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S:\rendiconto\BILANCIO 2021\AA STEFANO\NOTA INTEGRATIVA-TRASPARENZA\STEFANO\"/>
    </mc:Choice>
  </mc:AlternateContent>
  <xr:revisionPtr revIDLastSave="0" documentId="13_ncr:1_{148AFDC8-DBEF-4538-B94F-68D9EB96EB45}" xr6:coauthVersionLast="36" xr6:coauthVersionMax="36" xr10:uidLastSave="{00000000-0000-0000-0000-000000000000}"/>
  <bookViews>
    <workbookView xWindow="10308" yWindow="-12" windowWidth="10200" windowHeight="8088" xr2:uid="{00000000-000D-0000-FFFF-FFFF00000000}"/>
  </bookViews>
  <sheets>
    <sheet name="PER NOTA INTEGRATIVA" sheetId="17" r:id="rId1"/>
    <sheet name="UNICREDIT TOTALE" sheetId="1" r:id="rId2"/>
    <sheet name="UNICREDIT (2)" sheetId="6" r:id="rId3"/>
    <sheet name="CASSA RURALE " sheetId="4" r:id="rId4"/>
    <sheet name="ADL" sheetId="10" r:id="rId5"/>
    <sheet name="EBTT" sheetId="12" r:id="rId6"/>
    <sheet name="TOTALE" sheetId="11" r:id="rId7"/>
    <sheet name="GSE" sheetId="15" r:id="rId8"/>
    <sheet name="PAT" sheetId="14" r:id="rId9"/>
  </sheets>
  <definedNames>
    <definedName name="_xlnm._FilterDatabase" localSheetId="3" hidden="1">'CASSA RURALE '!$A$1:$XEW$268</definedName>
    <definedName name="_xlnm._FilterDatabase" localSheetId="0" hidden="1">'PER NOTA INTEGRATIVA'!$A$9:$D$267</definedName>
    <definedName name="_xlnm._FilterDatabase" localSheetId="6" hidden="1">TOTALE!$A$1:$XEU$1</definedName>
    <definedName name="_xlnm._FilterDatabase" localSheetId="2" hidden="1">'UNICREDIT (2)'!$A$3:$D$109</definedName>
    <definedName name="_xlnm._FilterDatabase" localSheetId="1" hidden="1">'UNICREDIT TOTALE'!$A$3:$I$4006</definedName>
    <definedName name="_xlnm.Print_Area" localSheetId="3">'CASSA RURALE '!$A$195:$C$231</definedName>
    <definedName name="_xlnm.Print_Area" localSheetId="8">PAT!$A$1:$D$42</definedName>
    <definedName name="_xlnm.Print_Area" localSheetId="0">'PER NOTA INTEGRATIVA'!$A$1:$D$267</definedName>
    <definedName name="_xlnm.Print_Area" localSheetId="6">TOTALE!$A$1:$D$363</definedName>
    <definedName name="_xlnm.Print_Area" localSheetId="2">'UNICREDIT (2)'!$A$55:$D$74</definedName>
    <definedName name="_xlnm.Print_Area" localSheetId="1">'UNICREDIT TOTALE'!$A$3328:$D$3482</definedName>
  </definedNames>
  <calcPr calcId="191029"/>
</workbook>
</file>

<file path=xl/calcChain.xml><?xml version="1.0" encoding="utf-8"?>
<calcChain xmlns="http://schemas.openxmlformats.org/spreadsheetml/2006/main">
  <c r="F302" i="11" l="1"/>
  <c r="F331" i="11" l="1"/>
  <c r="D365" i="11" l="1"/>
  <c r="D370" i="11" s="1"/>
  <c r="B28" i="15"/>
  <c r="C42" i="14" l="1"/>
  <c r="C46" i="14"/>
  <c r="C48" i="14" s="1"/>
  <c r="C10" i="14"/>
  <c r="C33" i="14"/>
  <c r="D97" i="10" l="1"/>
  <c r="D93" i="10"/>
  <c r="D91" i="10"/>
  <c r="D59" i="10"/>
  <c r="C103" i="12"/>
  <c r="C99" i="12"/>
  <c r="C97" i="12"/>
  <c r="C80" i="12"/>
  <c r="D269" i="4"/>
  <c r="F3988" i="1" l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XEV34" i="4" l="1"/>
  <c r="I3451" i="1"/>
  <c r="I3311" i="1"/>
  <c r="XEV35" i="4" l="1"/>
  <c r="XEV36" i="4" l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I1537" i="1"/>
  <c r="XEV37" i="4" l="1"/>
  <c r="XEV38" i="4" l="1"/>
  <c r="XEV39" i="4" l="1"/>
  <c r="XEV40" i="4" l="1"/>
  <c r="XEV41" i="4" l="1"/>
  <c r="XEV42" i="4" l="1"/>
  <c r="XEV43" i="4" l="1"/>
  <c r="XEV44" i="4" l="1"/>
  <c r="XEV45" i="4" l="1"/>
  <c r="XEV46" i="4" l="1"/>
  <c r="XEV47" i="4" l="1"/>
  <c r="XEV48" i="4" l="1"/>
  <c r="XEV49" i="4" l="1"/>
  <c r="XEV50" i="4" l="1"/>
  <c r="XEV51" i="4" l="1"/>
  <c r="XEV52" i="4" l="1"/>
  <c r="XEV53" i="4" l="1"/>
  <c r="XEV54" i="4" l="1"/>
  <c r="XEV55" i="4" l="1"/>
  <c r="XEV56" i="4" l="1"/>
  <c r="XEV57" i="4" l="1"/>
  <c r="XEV58" i="4" l="1"/>
  <c r="XEV59" i="4" l="1"/>
  <c r="XEV60" i="4" l="1"/>
  <c r="XEV61" i="4" l="1"/>
  <c r="XEV62" i="4" l="1"/>
  <c r="XEV63" i="4" l="1"/>
  <c r="XEV64" i="4" l="1"/>
  <c r="XEV65" i="4" l="1"/>
  <c r="XEV66" i="4" l="1"/>
  <c r="XEV67" i="4" l="1"/>
  <c r="XEV68" i="4" l="1"/>
  <c r="XEV69" i="4" l="1"/>
  <c r="XEV70" i="4" l="1"/>
  <c r="XEV71" i="4" l="1"/>
  <c r="XEV72" i="4" l="1"/>
  <c r="XEV73" i="4" l="1"/>
  <c r="F2785" i="1" l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60" i="1" s="1"/>
  <c r="F3061" i="1" s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82" i="1" s="1"/>
  <c r="F3083" i="1" s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F3104" i="1" s="1"/>
  <c r="F3105" i="1" s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126" i="1" s="1"/>
  <c r="F3127" i="1" s="1"/>
  <c r="F3128" i="1" s="1"/>
  <c r="F3129" i="1" s="1"/>
  <c r="F3130" i="1" s="1"/>
  <c r="F3131" i="1" s="1"/>
  <c r="F3132" i="1" s="1"/>
  <c r="F3133" i="1" s="1"/>
  <c r="F3134" i="1" s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48" i="1" s="1"/>
  <c r="F3149" i="1" s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F3170" i="1" s="1"/>
  <c r="F3171" i="1" s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92" i="1" s="1"/>
  <c r="F3193" i="1" s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214" i="1" s="1"/>
  <c r="F3215" i="1" s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F3236" i="1" s="1"/>
  <c r="F3237" i="1" s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58" i="1" s="1"/>
  <c r="F3259" i="1" s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80" i="1" s="1"/>
  <c r="F3281" i="1" s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F3302" i="1" s="1"/>
  <c r="F3303" i="1" s="1"/>
  <c r="F3304" i="1" s="1"/>
  <c r="F3305" i="1" s="1"/>
  <c r="F3306" i="1" s="1"/>
  <c r="F3307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F3324" i="1" s="1"/>
  <c r="F3325" i="1" s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46" i="1" s="1"/>
  <c r="F3347" i="1" s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68" i="1" s="1"/>
  <c r="F3369" i="1" s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F3390" i="1" s="1"/>
  <c r="F3391" i="1" s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412" i="1" s="1"/>
  <c r="F3413" i="1" s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434" i="1" s="1"/>
  <c r="F3435" i="1" s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F3456" i="1" s="1"/>
  <c r="F3457" i="1" s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78" i="1" s="1"/>
  <c r="F3479" i="1" s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500" i="1" s="1"/>
  <c r="F3501" i="1" s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F3522" i="1" s="1"/>
  <c r="F3523" i="1" s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44" i="1" s="1"/>
  <c r="F3545" i="1" s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66" i="1" s="1"/>
  <c r="F3567" i="1" s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F3588" i="1" s="1"/>
  <c r="F3589" i="1" s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610" i="1" s="1"/>
  <c r="F3611" i="1" s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</calcChain>
</file>

<file path=xl/sharedStrings.xml><?xml version="1.0" encoding="utf-8"?>
<sst xmlns="http://schemas.openxmlformats.org/spreadsheetml/2006/main" count="10100" uniqueCount="4663">
  <si>
    <t>Descrizione</t>
  </si>
  <si>
    <t>Caus.</t>
  </si>
  <si>
    <t>Operaz.</t>
  </si>
  <si>
    <t>Valuta</t>
  </si>
  <si>
    <t>IMPOSTA BOLLO CONTO CORRENTE DPR642/72-DM24/5/2012</t>
  </si>
  <si>
    <t>219</t>
  </si>
  <si>
    <t>ADDEBITO SEPA DD PER BOLLETTA ENERGETICA Incasso 1001977139 SDD da IT24ZZZ0000001812630224 Dolomiti Energia S.p.A. mandato nr. 97X3815508237</t>
  </si>
  <si>
    <t>282</t>
  </si>
  <si>
    <t>ADDEBITO SEPA DD PER FATTURA A VOSTRO CARICO Incasso H3GC420191954619066 SDD da IT620010000002517580920 WIND TRE S.P.A. mandato nr. 1502673504</t>
  </si>
  <si>
    <t>280</t>
  </si>
  <si>
    <t>ADDEBITO SEPA DD PER FATTURA A VOSTRO CARICO Incasso H3GC420191956253473 SDD da IT620010000002517580920 WIND TRE S.P.A. mandato nr. 1302723137</t>
  </si>
  <si>
    <t>ADDEBITO SEPA DD PER FATTURA A VOSTRO CARICO Incasso H3GC420191954789502 SDD da IT620010000002517580920 WIND TRE S.P.A. mandato nr. 1502673501</t>
  </si>
  <si>
    <t>BONIFICO A VOSTRO FAVORE BONIFICO SEPA DA  VALENTI MAURO E BUSELLI ILDA PER  QUOTA PART FIERA SIMULIMPRESE PRAGA  SEDE TIONE VALENTI DAVIDE TRN 1001200038012642</t>
  </si>
  <si>
    <t>048</t>
  </si>
  <si>
    <t>BONIFICO A VOSTRO FAVORE BONIFICO SEPA DA  GUAJANA GIUSEPPE PER  Firenze upt arco Guajana Pietro COMM              0,00 SPESE              0,00 TRN 1001200038012999</t>
  </si>
  <si>
    <t>ADDEBITO SEPA DD PER BOLLETTA ENERGETICA Incasso 0801612233 SDD da IT24ZZZ0000001812630224 Dolomiti Energia S.p.A. mandato nr. 97X3815538245</t>
  </si>
  <si>
    <t>BONIFICO A VOSTRO FAVORE BONIFICO SEPA DA  VENOSA ANTONELLA PER  Firenze - upt arco giovanna buccini COMM              0,00 SPESE              0,00 TRN 1001200078002435</t>
  </si>
  <si>
    <t>ADDEBITO SEPA DD PER BOLLETTA ENERGETICA Incasso 3401461171 SDD da IT24ZZZ0000001812630224 Dolomiti Energia S.p.A. mandato nr. C00000433291</t>
  </si>
  <si>
    <t>ADDEBITO SEPA DD PER BOLLETTA ENERGETICA Incasso 3401461172 SDD da IT24ZZZ0000001812630224 Dolomiti Energia S.p.A. mandato nr. C00000433290</t>
  </si>
  <si>
    <t>BONIFICO A VOSTRO FAVORE BONIFICO SEPA DA  FERRARI IVANO PER  FIRENZE - UPT ARCO - FERRARI ARIANN A TRN 1001200088016433</t>
  </si>
  <si>
    <t>BONIFICO A VOSTRO FAVORE BONIFICO SEPA DA  TIBONI FILIPPO PER  GITA A FIRENZE TIBONI GIADA CLASSE IIIA TRN 1001200088016438</t>
  </si>
  <si>
    <t>BONIFICO A VOSTRO FAVORE BONIFICO SEPA DA  VIVIANI DANIELA PER  QUOTA PARTECIPAZIONE FIERA SIMULIMP RESA PRAGA-SEDE DI TIONE- FACCHINI TRN 1001200088016467</t>
  </si>
  <si>
    <t>BONIFICO A VOSTRO FAVORE BONIFICO SEPA DA  DAGNOLI STEFANIA PER  PRIMA RATA GITA FIRENZE - UPT ARCO - ZOINA ALESSANDRO TRN 1001200088024170</t>
  </si>
  <si>
    <t>DISPOSIZIONE DI BONIFICO DISTINTA DISPOS.NI NUM.    60669932 NUMERO DISPOS.NI       2 COMM.NI        0,86</t>
  </si>
  <si>
    <t>208</t>
  </si>
  <si>
    <t>ADDEBITO SEPA DD PER BOLLETTA ENERGETICA Incasso 3001800262 SDD da IT24ZZZ0000001812630224 Dolomiti Energia S.p.A. mandato nr. 97X3815370472</t>
  </si>
  <si>
    <t>ADDEBITO SEPA DD PER BOLLETTA ENERGETICA Incasso 3001800264 SDD da IT24ZZZ0000001812630224 Dolomiti Energia S.p.A. mandato nr. 97X3815515689</t>
  </si>
  <si>
    <t>ADDEBITO SEPA DD PER BOLLETTA ENERGETICA Incasso 3001800261 SDD da IT24ZZZ0000001812630224 Dolomiti Energia S.p.A. mandato nr. 97X38157400462T</t>
  </si>
  <si>
    <t>ADDEBITO SEPA DD PER BOLLETTA ENERGETICA Incasso 3001800265 SDD da IT24ZZZ0000001812630224 Dolomiti Energia S.p.A. mandato nr. C00000429978</t>
  </si>
  <si>
    <t>ADDEBITO SEPA DD PER BOLLETTA ENERGETICA Incasso 3001800263 SDD da IT24ZZZ0000001812630224 Dolomiti Energia S.p.A. mandato nr. 97X3815370474</t>
  </si>
  <si>
    <t>DISPOSIZIONE DI BONIFICO DISTINTA DISPOS.NI NUM.    60398456 NUMERO DISPOS.NI       3 COMM.NI        1,29</t>
  </si>
  <si>
    <t>DISPOSIZIONE DI BONIFICO DISTINTA DISPOS.NI NUM.    60398455 NUMERO DISPOS.NI       1 COMM.NI        0,43</t>
  </si>
  <si>
    <t>BONIFICO A VOSTRO FAVORE BONIFICO SEPA DA  SIRACUSA RITA PER  PAROLARI PATRICK GITA FIRENZE 09/01 /2020 TRN 1001200098015064</t>
  </si>
  <si>
    <t>BONIFICO A VOSTRO FAVORE BONIFICO SEPA DA  DALBON CLAUDIO PER  CONVENZIONE PASTO PER TIROCINIO 201 9/20 TIONE - DALBON LEONARDO TRN 1001200098015159</t>
  </si>
  <si>
    <t>BONIFICO A VOSTRO FAVORE BONIFICO SEPA DA  MOUDKHIR DAMYA PER  LICCHETTA ALEX CF. LCCLXA02M06B006W -SOGGIORNO LINGUISTICO ESTERO TRN 1201200090210569</t>
  </si>
  <si>
    <t>ADDEBITO SEPA DD PER BOLLETTA TELEFONICA Incasso 0102203482917455788 B2B SDD da IT390030000000488410010 TELECOMITALIA SPA mandato nr. 8002010009999600545945</t>
  </si>
  <si>
    <t>284</t>
  </si>
  <si>
    <t>BONIFICO A VOSTRO FAVORE BONIFICO SEPA DA  BAZZOLI ENRICO E MOLINARI TIZIANA PER  QUOTA PARTECIPAZIONE FIERA SIMULIMP RESE PRAGA- BAZZOLI MARIKA TRN 1001200108030539</t>
  </si>
  <si>
    <t>BONIFICO A VOSTRO FAVORE BONIFICO SEPA DA  SOLDANELLA DI VALERIA COLLINI PER  quota partecipazione Fiera Simulimp resa Praga -sede di Tione- Andrea F TRN 1001200108030581</t>
  </si>
  <si>
    <t>BONIFICO A VOSTRO FAVORE BONIFICO SEPA DA  MALUAL MARY ACINGNIA JOHN MAJAK PER  contributo corso serale 2019-2020 M ALUAL MARY TRN 1001200108031625</t>
  </si>
  <si>
    <t>DISPOSIZIONE DI BONIFICO DISTINTA DISPOS.NI NUM.    60758982 NUMERO DISPOS.NI       1 COMM.NI        0,43</t>
  </si>
  <si>
    <t>DISPOSIZIONE DI BONIFICO DISTINTA DISPOS.NI NUM.    60758981 NUMERO DISPOS.NI       1 COMM.NI        0,43</t>
  </si>
  <si>
    <t>DISPOSIZIONE DI BONIFICO DISTINTA DISPOS.NI NUM.    60761538 NUMERO DISPOS.NI       1 COMM.NI        0,43</t>
  </si>
  <si>
    <t>DISPOSIZIONE DI BONIFICO DISTINTA DISPOS.NI NUM.    60761396 NUMERO DISPOS.NI       1 COMM.NI        0,43</t>
  </si>
  <si>
    <t>DISPOSIZIONE DI BONIFICO DISTINTA DISPOS.NI NUM.    60761239 NUMERO DISPOS.NI       1 COMM.NI        0,43</t>
  </si>
  <si>
    <t>ADDEBITO SEPA DD PER BOLLETTA ENERGETICA Incasso 2801574321 SDD da IT24ZZZ0000001812630224 Dolomiti Energia S.p.A. mandato nr. 97X3815556937</t>
  </si>
  <si>
    <t>DISPOSIZIONE DI BONIFICO DISTINTA DISPOS.NI NUM.    60808756 NUMERO DISPOS.NI       1 COMM.NI        0,43</t>
  </si>
  <si>
    <t>BONIFICO A VOSTRO FAVORE BONIFICO SEPA DA  CURTI ROBERTO PER  Quota di partecipazione Fiera Simul imprese Praga - Sede di Tione - Mad TRN 1001200148022703</t>
  </si>
  <si>
    <t>BONIFICO A VOSTRO FAVORE BONIFICO SEPA DA  CASTELLANI MANUELA PER  Quota partecipazione Fiera Simulimp rese Praga - sede di Tione - Samuel TRN 1001200148022711</t>
  </si>
  <si>
    <t>DISPOSIZIONE DI BONIFICO DISTINTA DISPOS.NI NUM.    60827918 NUMERO DISPOS.NI       1 COMM.NI        0,43</t>
  </si>
  <si>
    <t>DISPOSIZIONE DI BONIFICO DISTINTA DISPOS.NI NUM.    60827062 NUMERO DISPOS.NI       1 COMM.NI        0,43</t>
  </si>
  <si>
    <t>DISPOSIZIONE DI BONIFICO DISTINTA DISPOS.NI NUM.    60840744 NUMERO DISPOS.NI       1 COMM.NI        0,43</t>
  </si>
  <si>
    <t>DISPOSIZIONE DI BONIFICO DISTINTA DISPOS.NI NUM.    60398457 NUMERO DISPOS.NI       1 COMM.NI        0,43</t>
  </si>
  <si>
    <t>BONIFICO A VOSTRO FAVORE BONIFICO SEPA DA  SGARAVATTO LARA PER  convenz. pasto stage iv nov/dic 19/ 20 tione Bagozzi Lorenzo TRN 1001200158021822</t>
  </si>
  <si>
    <t>BONIFICO A VOSTRO FAVORE BONIFICO SEPA DA  BONAPACE NILO VALENTINOTTI LARA PER  Q.TA PARTECIPAZIONE FIERA SIMULIMPR ESE PRAGA TIONE - BONAPACE JESSICA TRN 1001200158021837</t>
  </si>
  <si>
    <t>BONIFICO A VOSTRO FAVORE BONIFICO SEPA DA  BAGOZZI RENATO PER  CONVENZIONE PASTO PER TIROCINIO 4- ANNO -- BAGOZZI GIULIA TRN 1001200158021846</t>
  </si>
  <si>
    <t>BONIFICO A VOSTRO FAVORE BONIFICO SEPA DA  CORPO VIGILANZA NOTTURNA SRL PER  SUPP NS. NOTA ACCREDITO 5133/2019 D EL 31/12/2019 TRN 1001200158027405</t>
  </si>
  <si>
    <t>BONIFICO A VOSTRO FAVORE BONIFICO SEPA DA  CORPO VIGILANZA NOTTURNA SRL PER  SUPP NS. NOTA ACCREDITO 3/2020 COMM              0,00 SPESE              0,00 TRN 1001200158027650</t>
  </si>
  <si>
    <t>BONIFICO A VOSTRO FAVORE BONIFICO SEPA DA  GARGIONI FRANCESCA PER  QUOTA PARTECIPAZIONE FIERA SIMULIMP RESA PRAGA - SEDE DI TIONE - NICOLA TRN 1201200150291680</t>
  </si>
  <si>
    <t>PAGAMENTO DELEGHE F23/F24 PRENOTATE PAGAMENTO FISCO/INPS/REGIONI</t>
  </si>
  <si>
    <t>038</t>
  </si>
  <si>
    <t>PAGAMENTO DELEGHE F23/F24 PRENOTATE PAGAMENTO FISCO/INPS/REGIONI DA ENTRATEL</t>
  </si>
  <si>
    <t>DISPOSIZIONE DI BONIFICO DISTINTA DISPOS.NI NUM.    60884857 NUMERO DISPOS.NI       1 COMM.NI        0,43</t>
  </si>
  <si>
    <t>BONIFICO A VOSTRO FAVORE BONIFICO SEPA DA  VELASQUEZ GONZALEZ ERIKA PER  Pagamento 2 rata,soggiorno di studi o all&amp;apos;estero per torres andres TRN 1201200160151017</t>
  </si>
  <si>
    <t>ADDEBITO SEPA DD PER FATTURA A VOSTRO CARICO Incasso MMc1J3bt0201202011343332 SDD da IT820010000001531350229 A.S.M. - AZIENDA SERVIZI MUNICIPALIZZATI ZZATI DI mandato nr. 2Q246110350046000</t>
  </si>
  <si>
    <t>DISPOSIZIONE DI BONIFICO DISTINTA DISPOS.NI NUM.    60930800 NUMERO DISPOS.NI       1 COMM.NI        0,43</t>
  </si>
  <si>
    <t>BONIFICO A VOSTRO FAVORE BONIFICO SEPA DA  COLLINI KATIA PER  PARTECIPAZ. FIERA SIMULIMPRESE PRAG A- SEDE DI TIONE- VECLI MELANIE TRN 1001200208011869</t>
  </si>
  <si>
    <t>BONIFICO A VOSTRO FAVORE BONIFICO SEPA DA  TORTORA GERARDO E FOTI M PER  QUOTA PARTECIP. FIERA SIMULIMPRESA PRAGA-SEDE TIONE-TORTORA DESIRE TRN 1001200208011870</t>
  </si>
  <si>
    <t>BONIFICO A VOSTRO FAVORE BONIFICO SEPA DA  CRIPPA ALESSANDRO E VAIA LAURA PER  quota partecipazione Fiera Simulimp rese Praga - Sede di Tione - Michae TRN 1001200208015162</t>
  </si>
  <si>
    <t>BONIFICO A VOSTRO FAVORE BONIFICO SEPA DA  BRAVIN ROBERTO PER  VIAGGIO ROMA UPT ROVERETO 3A ANGELO  BRAVIN TRN 1201200200135139</t>
  </si>
  <si>
    <t>DISPOSIZIONE DI BONIFICO DISTINTA DISPOS.NI NUM.    60942667 NUMERO DISPOS.NI       1 COMM.NI        0,43</t>
  </si>
  <si>
    <t>ADDEBITO SEPA DD PER FATTURA A VOSTRO CARICO Incasso 136806839 SDD da IT960020000013378520152 Wind-Tre mandato nr. O66791543756395</t>
  </si>
  <si>
    <t>BONIFICO A VOSTRO FAVORE BONIFICO SEPA DA  PEGORETTI VALENTINA PER  SESTI ALICE VIAGGIO ROMA UPT ROVE RETO TRN 1001200218015012</t>
  </si>
  <si>
    <t>BONIFICO A VOSTRO FAVORE BONIFICO SEPA DA  DUSHKAJ FATMIRA PER  Quota partecipazione fiera simulinp rese Praga sede di TIONE Zanetti al TRN 1001200218018893</t>
  </si>
  <si>
    <t>BONIFICO A VOSTRO FAVORE BONIFICO SEPA DA  GRASSI ENRICA PER  QUOTA PARTECIPAZIONE FIERA SIMULIMP RESE PRAGA - SEDE TIONE - FUSI LISA TRN 1001200218018909</t>
  </si>
  <si>
    <t>BONIFICO A VOSTRO FAVORE BONIFICO SEPA DA  SALAZAR ZULUETA YUSLAIDA PER  QUOTA PARTECIPAZIONE FIERA SIMULIMP RESE PRAGA - SEDE DI TIONE - LEONAR TRN 1001200218018983</t>
  </si>
  <si>
    <t>BONIFICO A VOSTRO FAVORE BONIFICO SEPA DA  SARTORI LILLY PER  quota partecipazione fiera simulimp rese Praga - sede di Tione Nicole B TRN 1001200218019000</t>
  </si>
  <si>
    <t>BONIFICO A VOSTRO FAVORE BONIFICO SEPA DA  ALBERGO TOSA S.N.C. DI MAESTRANZI C ARLO e C. PER  MAESTRANZI ILARIA Q.TA PARTECIPAZIO TRN 1001200218019003</t>
  </si>
  <si>
    <t>BONIFICO A VOSTRO FAVORE BONIFICO SEPA DA  GALETTI WALTER E FESTI BARBARA PER  ISCRIZIONE ROVERETO A.F. 2020/2021 CLASSE 1 GALETTI YURI TRN 1001200218019027</t>
  </si>
  <si>
    <t>BONIFICO A VOSTRO FAVORE BONIFICO SEPA DA  CATTONI GABRIELE PER  Pagamento quota viaggio a Firenze-U PT-Arco di Cattoni Manuel TRN 1001200218019443</t>
  </si>
  <si>
    <t>DISPOSIZIONE DI BONIFICO DISTINTA DISPOS.NI NUM.    60972312 NUMERO DISPOS.NI       7 COMM.NI        3,01</t>
  </si>
  <si>
    <t>DISPOSIZIONE DI BONIFICO DISTINTA DISPOS.NI NUM.    60972311 NUMERO DISPOS.NI       1 COMM.NI        0,43</t>
  </si>
  <si>
    <t>ADDEBITO SEPA DD PER FATTURA A VOSTRO CARICO Incasso H3GC420202015512672 SDD da IT620010000002517580920 WIND TRE S.P.A. mandato nr. 1502673501</t>
  </si>
  <si>
    <t>ADDEBITO SEPA DD PER FATTURA A VOSTRO CARICO Incasso H3GC420202015512684 SDD da IT620010000002517580920 WIND TRE S.P.A. mandato nr. 1502673504</t>
  </si>
  <si>
    <t>BONIFICO A VOSTRO FAVORE BONIFICO SEPA DA  LUZZI DARIA PER  Viaggio Roma UPT Rovereto 3 A GAIA ZONI TRN 1001200228010054</t>
  </si>
  <si>
    <t>BONIFICO A VOSTRO FAVORE BONIFICO SEPA DA  FIORONI SIRO E TAFFELLI MARIA PIA PER  QUOTA PARTECIPAZIONE FIERA SIMULIMP RESE PRAGA - SEDE DI TIONE DOMENICO TRN 1001200228010085</t>
  </si>
  <si>
    <t>BONIFICO A VOSTRO FAVORE BONIFICO SEPA DA  BANDOSKI KRSTE PER  quota part fiera simulimprese praga  sede tione - BANDOSKA SIMONE TRN 1001200228010140</t>
  </si>
  <si>
    <t>BONIFICO A VOSTRO FAVORE BONIFICO SEPA DA  KASMI AGRON PER  quota partecipazione fiera simulimp rese PRAGA -SEDE DI TIONE- KASMI ES TRN 1001200228010151</t>
  </si>
  <si>
    <t>BONIFICO A VOSTRO FAVORE BONIFICO SEPA DA  MARTELLO LUCIANO PER  MATTEO MARTELLO COMM              0,00 SPESE              0,00 TRN 1001200228010159</t>
  </si>
  <si>
    <t>BONIFICO A VOSTRO FAVORE BONIFICO SEPA DA  FERLIGA SVEDA PER  QUOTA PARTECIPAZIONE FIERA SIMULIMP RESE PRAGA - SEDE DI TIONE - ZANAGL TRN 1001200228010180</t>
  </si>
  <si>
    <t>BONIFICO A VOSTRO FAVORE BONIFICO SEPA DA  BRUNORI LORENZO, DUSHKAJ ANILA PER  Quota partecipazione Fiera Simulimp rese Praga -Sede di Tione Flavio Br TRN 1001200228010184</t>
  </si>
  <si>
    <t>BONIFICO A VOSTRO FAVORE BONIFICO SEPA DA  GEROLA MANUELA PER  Viaggio Roma upt rovereto  3 A Pedr otti Mattia TRN 1001200228010617</t>
  </si>
  <si>
    <t>BONIFICO A VOSTRO FAVORE BONIFICO SEPA DA  BEN RAISS NOUR EDDINE PER  quota partecipazione fiera simulimp rese Praga-sede di Tione-ABDALLAH B TRN 1201200220072971</t>
  </si>
  <si>
    <t>DISPOSIZIONE DI BONIFICO DISTINTA DISPOS.NI NUM.    60993614 NUMERO DISPOS.NI       7 COMM.NI        3,01</t>
  </si>
  <si>
    <t>DISPOSIZIONE DI BONIFICO DISTINTA DISPOS.NI NUM.    60993613 NUMERO DISPOS.NI       6 COMM.NI        2,58</t>
  </si>
  <si>
    <t>DISPOSIZIONE DI BONIFICO DISTINTA DISPOS.NI NUM.    60993612 NUMERO DISPOS.NI      41 COMM.NI       17,63</t>
  </si>
  <si>
    <t>DISPOSIZIONE DI BONIFICO DISTINTA DISPOS.NI NUM.    60993611 NUMERO DISPOS.NI       3 COMM.NI        1,29</t>
  </si>
  <si>
    <t>DISPOSIZIONE DI BONIFICO DISTINTA DISPOS.NI NUM.    60994761 NUMERO DISPOS.NI       1 COMM.NI        0,43</t>
  </si>
  <si>
    <t>DISPOSIZIONE DI BONIFICO DISTINTA DISPOS.NI NUM.    60994750 NUMERO DISPOS.NI       1 COMM.NI        0,43</t>
  </si>
  <si>
    <t>DISPOSIZIONE DI BONIFICO DISTINTA DISPOS.NI NUM.    60994749 NUMERO DISPOS.NI       1 COMM.NI        0,43</t>
  </si>
  <si>
    <t>DISPOSIZIONE DI BONIFICO DISTINTA DISPOS.NI NUM.    60994747 NUMERO DISPOS.NI       1 COMM.NI        0,43</t>
  </si>
  <si>
    <t>DISPOSIZIONE DI BONIFICO DISTINTA DISPOS.NI NUM.    60994713 NUMERO DISPOS.NI       1 COMM.NI        0,43</t>
  </si>
  <si>
    <t>DISPOSIZIONE DI BONIFICO DISTINTA DISPOS.NI NUM.    60994712 NUMERO DISPOS.NI       1 COMM.NI        0,43</t>
  </si>
  <si>
    <t>ADDEBITO SEPA DD PER BOLLETTA TELEFONICA Incasso 2020110888000548616  033 SDD da IT390020000000488410010 TELECOMITALIA SPA mandato nr. 8001110088800054861636</t>
  </si>
  <si>
    <t>BONIFICO A VOSTRO FAVORE BONIFICO SEPA DA  EL MOUS KHADIJA PER  VIAGGIO ROMA UPT ROVERETO - 3A- JAM MATE YASSINE TRN 1001200238019423</t>
  </si>
  <si>
    <t>BONIFICO A VOSTRO FAVORE BONIFICO SEPA DA  CEREGHINI CLAUDIO PER  Quota Partecipazione Fiera Simulimp rese Praga - Sede di Tione - Veroni TRN 1001200238020582</t>
  </si>
  <si>
    <t>BONIFICO A VOSTRO FAVORE BONIFICO SEPA DA  FARAGLIA ANNA PER  VIAGGIO ROMA UPT ROVERETO -3A -MART IN  FARAGLIA TRN 1001200238029774</t>
  </si>
  <si>
    <t>BONIFICO A VOSTRO FAVORE BONIFICO SEPA DA  BAZZOLI LIVIO E VALENTI MILVA PER  QUOTA PARTEC FIERA SIMULIMPRESA PRA GA SEDE DI TIONE NICOLA BAZZOLI TRN 1001200238030072</t>
  </si>
  <si>
    <t>BONIFICO A VOSTRO FAVORE BONIFICO SEPA DA  ENEI MICHELA PER  VIAGGIO ROMA UPT ROVERETO - 3A -MEN EGATTI SHARON TRN 1001200238030091</t>
  </si>
  <si>
    <t>BONIFICO A VOSTRO FAVORE BONIFICO SEPA DA  CISSE N DEYE KHARY PER  VIAGGIO ROMA UPT ROVERETO - 3A - SA HID CISSE TRN 1001200238030351</t>
  </si>
  <si>
    <t>BONIFICO A VOSTRO FAVORE BONIFICO SEPA DA  MARZARI ROMANO PER  VIAGGIO ROMA UPT ROVERETO 3 A MARZA RI NICOLO  TRN 1001200238030362</t>
  </si>
  <si>
    <t>BONIFICO A VOSTRO FAVORE BONIFICO SEPA DA  BARTALI MARIA CRISTINA PER  FEDRIZZI MATTEO QUOTA PARTECIPAZION E FIERA SIMULIMPRESE PRAGA SEDE DI TRN 1001200238032485</t>
  </si>
  <si>
    <t>BONIFICO A VOSTRO FAVORE BONIFICO SEPA DA  MONEGHINI GIANBATTISTA PER  QUOTA PARTECIPAZIONE FIERA SIMULIMP RESE PRAGA-SEDE DI TIONE- LORENZO M TRN 1001200238035042</t>
  </si>
  <si>
    <t>BONIFICO A VOSTRO FAVORE BONIFICO SEPA DA  GOLIN ILARIA PER  ISCRIZIONE ROVERETO A.F.20/21 CLASS E 1 MARTINA SAVOIA TRN 1001200238036274</t>
  </si>
  <si>
    <t>DISPOSIZIONE PAGAMENTO STIPENDI DISTINTA DISPOS.NI NUM.    61025625 NUMERO DISPOS.NI     145 COMM.NI       36,25</t>
  </si>
  <si>
    <t>159</t>
  </si>
  <si>
    <t>DISPOSIZIONE PAGAMENTO STIPENDI DISTINTA DISPOS.NI NUM.    61025624 NUMERO DISPOS.NI      14 COMM.NI        3,50</t>
  </si>
  <si>
    <t>BONIFICO A VOSTRO FAVORE BONIFICO SEPA DA  ABU BAKAR PER  VIAGGIO ROMA UPT ROVERETO 3 A ABU H AMMNA TRN 1001200248006967</t>
  </si>
  <si>
    <t>BONIFICO A VOSTRO FAVORE BONIFICO SEPA DA  SIROL PATRICIA PER  VIAGGIO ROMA UPT ROVERETO 3A JASON BARCELLI TRN 1001200248010932</t>
  </si>
  <si>
    <t>BONIFICO A VOSTRO FAVORE BONIFICO SEPA DA  FIORINI TIZIANO PER  VIAGGIO ROMA UPT ROVERETO - 3 A - F IORINI ALESSIA TRN 1001200248010959</t>
  </si>
  <si>
    <t>BONIFICO A VOSTRO FAVORE BONIFICO SEPA DA  LAQRICHAT LEILA PER  QUOTA PARTECIPAZIONE FIERA SIMULIMP RESE PRAGA - SEDE DI TIONE BELFASSI TRN 1001200248011046</t>
  </si>
  <si>
    <t>ADDEBITO SEPA DD PER FATTURA A VOSTRO CARICO Incasso UKapXKNr020120201141391034 SDD da IT820010000001531350229 A.S.M. - AZIENDA SERVIZI MUNICIPALIZZATI ZZATI DI mandato nr. 2Q246110140028000</t>
  </si>
  <si>
    <t>DISPOSIZIONE DI BONIFICO DISTINTA DISPOS.NI NUM.    60884844 NUMERO DISPOS.NI       1 COMM.NI        0,43</t>
  </si>
  <si>
    <t>BONIFICO A VOSTRO FAVORE BONIFICO SEPA DA  FIORINI PAOLO - AZZOLINI LUCIA PER  Viaggio Roma Upt Rovereto Fiorini E lisa L A TRN 1001200278024015</t>
  </si>
  <si>
    <t>BONIFICO A VOSTRO FAVORE BONIFICO SEPA DA  PANZA MARCO PER  Soggiorno Dublino Cancedda Veronica  4 uffici TRN 1001200278024137</t>
  </si>
  <si>
    <t>BONIFICO A VOSTRO FAVORE BONIFICO SEPA DA  BARRY FATOUMATA BINTA PER  VIAGGIO ROMA UPT ROVERETO  3A KEITA  MALOGBE TRN 1001200278026535</t>
  </si>
  <si>
    <t>DISPOSIZIONE DI BONIFICO DISTINTA DISPOS.NI NUM.    61071491 NUMERO DISPOS.NI       1 COMM.NI        0,43</t>
  </si>
  <si>
    <t>DISPOSIZIONE DI BONIFICO DISTINTA DISPOS.NI NUM.    61071181 NUMERO DISPOS.NI       3 COMM.NI        1,29</t>
  </si>
  <si>
    <t>DISPOSIZIONE DI BONIFICO DISTINTA DISPOS.NI NUM.    61071127 NUMERO DISPOS.NI       1 COMM.NI        0,43</t>
  </si>
  <si>
    <t>DISPOSIZIONE DI BONIFICO DISTINTA DISPOS.NI NUM.    61071122 NUMERO DISPOS.NI       1 COMM.NI        0,43</t>
  </si>
  <si>
    <t>MANDATI DI PAGAMENTO O.C. PROVINCIA AUTONOMA DI TRE M. 0003051 0000001 CIG 787421796C GENNAIO - APRILE 2020 * assegnazion e FP a.f. 2019/2020</t>
  </si>
  <si>
    <t>164</t>
  </si>
  <si>
    <t>MANDATI DI PAGAMENTO O.C. PROVINCIA AUTONOMA DI TRE M. 0003052 0000001 CIG 787421796C GENNAIO - APRILE 2020 * assegnazion e FP a.f. 2019/2020</t>
  </si>
  <si>
    <t>BONIFICO A VOSTRO FAVORE BONIFICO SEPA DA  EL HAJJAM KHADIJA PER  ISCRIZIONE SECONDO ANNO RAMZAN AREE BAH TRN 1001200288014790</t>
  </si>
  <si>
    <t>BONIFICO A VOSTRO FAVORE BONIFICO SEPA DA  KURTI RAMIZ E ARTA PER  KURTI ALABINA - VIAGGIO ISTRUZIONE SICILIA TRN 1001200288014840</t>
  </si>
  <si>
    <t>BONIFICO A VOSTRO FAVORE BONIFICO SEPA DA  GALANTE FRATELLI S.R.L. PER  RIMBORSO PER BONIFICO ERRATO COMM              0,00 SPESE              0,00 TRN 1001200288014869</t>
  </si>
  <si>
    <t>BONIFICO A VOSTRO FAVORE BONIFICO SEPA DA  IANES GIORGIO PER  IANES GIANLUCA VIAGGIO ISTRUZIONE S ICILIA CLASSE 5A TRN 1001200288015659</t>
  </si>
  <si>
    <t>BONIFICO A VOSTRO FAVORE BONIFICO SEPA DA  GRACANIN ALMIRA PER  bosnjak anes classe 3B ISCRIZIONE COMM              0,00 SPESE              0,00 TRN 1001200298011098</t>
  </si>
  <si>
    <t>BONIFICO A VOSTRO FAVORE BONIFICO SEPA DA  KALEIDOSCOPIO SOCIETA COOP.SOCIALE PER  nota di credito 245 18/9/2019 COMM              0,00 SPESE              0,00 TRN 1001200308012748</t>
  </si>
  <si>
    <t>DISPOSIZIONE DI BONIFICO DISTINTA DISPOS.NI NUM.    61137783 NUMERO DISPOS.NI       1 COMM.NI        0,43</t>
  </si>
  <si>
    <t>DISPOSIZIONE DI BONIFICO DISTINTA DISPOS.NI NUM.    61137782 NUMERO DISPOS.NI       4 COMM.NI        1,72</t>
  </si>
  <si>
    <t>DISPOSIZIONE DI BONIFICO DISTINTA DISPOS.NI NUM.    61137781 NUMERO DISPOS.NI       3 COMM.NI        1,29</t>
  </si>
  <si>
    <t>DISPOSIZIONE DI BONIFICO DISTINTA DISPOS.NI NUM.    61137780 NUMERO DISPOS.NI       1 COMM.NI        0,43</t>
  </si>
  <si>
    <t>DISPOSIZIONE DI BONIFICO DISTINTA DISPOS.NI NUM.    61137779 NUMERO DISPOS.NI       3 COMM.NI        1,29</t>
  </si>
  <si>
    <t>BONIFICO A VOSTRO FAVORE BONIFICO SEPA DA  TROSHUPA MUHAMET PER  SONGGIORNO LINGUISTICO ALL ESTERO.L IRIGZONA TROSHUPA TRN 1201200300288082</t>
  </si>
  <si>
    <t>ADDEBITO SEPA DD PER FATTURA A VOSTRO CARICO Incasso Eff00012019004014601 SDD da IT97ZZZ0000001762150207 MYNET SRL mandato nr. 28B05404AOT</t>
  </si>
  <si>
    <t>ADDEBITO SEPA DD PER FATTURA A VOSTRO CARICO Incasso 20200119DISPINC.1.21820 SDD da IT390010000006382641006 RAI RADIOTELEVISIONE ITALIANA mandato nr. 7019110000020076759179</t>
  </si>
  <si>
    <t>ADDEBITO SEPA DD PER FATTURA A VOSTRO CARICO Incasso jfCKTuHr1601202014163263 SDD da IT510010000000444070221 RISTO 3 - RISTORAZIONE DEL TRE mandato nr. 2873840000000000000825</t>
  </si>
  <si>
    <t>ADDEBITO SEPA DD PER FATTURA A VOSTRO CARICO Incasso jfCKTuHr160120201416323 SDD da IT510010000000444070221 RISTO 3 - RISTORAZIONE DEL TRE mandato nr. 2873840000000000000825</t>
  </si>
  <si>
    <t>ADDEBITO SEPA DD PER FATTURA A VOSTRO CARICO Incasso 20200119DISPINC.1.21499 SDD da IT390010000006382641006 RAI RADIOTELEVISIONE ITALIANA mandato nr. 70191120030664141</t>
  </si>
  <si>
    <t>ADDEBITO SEPA DD PER FATTURA A VOSTRO CARICO Incasso H3GC420202018027355 SDD da IT620010000002517580920 WIND TRE SPA mandato nr. 1302723137</t>
  </si>
  <si>
    <t>ADDEBITO SEPA DD PER FATTURA A VOSTRO CARICO Incasso Eff00012019004014501 SDD da IT97ZZZ0000001762150207 MYNET SRL mandato nr. 28B05404AOT</t>
  </si>
  <si>
    <t>ADDEBITO SEPA DD PER FATTURA A VOSTRO CARICO Incasso jfCKTuHr160120201416321 SDD da IT510010000000444070221 RISTO 3 - RISTORAZIONE DEL TRE mandato nr. 2873840000000000000825</t>
  </si>
  <si>
    <t>ADDEBITO SEPA DD PER FATTURA A VOSTRO CARICO Incasso 20200119DISPINC.1.22284 SDD da IT390010000006382641006 RAI RADIOTELEVISIONE ITALIANA mandato nr. 7019110000020076759267</t>
  </si>
  <si>
    <t>ADDEBITO SEPA DD PER FATTURA A VOSTRO CARICO Incasso 20200119DISPINC.1.21962 SDD da IT390010000006382641006 RAI RADIOTELEVISIONE ITALIANA mandato nr. 70191120025091990</t>
  </si>
  <si>
    <t>BONIFICO A VOSTRO FAVORE BONIFICO SEPA DA  Gestore dei Servizi Energetici PER  FT  201931622616 COMM              0,00 SPESE              0,00 TRN 1201200310148997</t>
  </si>
  <si>
    <t>BONIFICO A VOSTRO FAVORE BONIFICO SEPA DA  LEONARDI GIORGIO PER  LEONARDI ELISABETTA-VIAGGIO ISTRUZI ONE SICILIA - 5 A CAPES-UPT TRENTO TRN 1001200318020382</t>
  </si>
  <si>
    <t>DISPOSIZIONE DI BONIFICO DISTINTA DISPOS.NI NUM.    61165360 NUMERO DISPOS.NI       1 COMM.NI        0,43</t>
  </si>
  <si>
    <t>DISPOSIZIONE DI BONIFICO DISTINTA DISPOS.NI NUM.    61167237 NUMERO DISPOS.NI       1 COMM.NI        0,43</t>
  </si>
  <si>
    <t>DISPOSIZIONE DI BONIFICO DISTINTA DISPOS.NI NUM.    61168664 NUMERO DISPOS.NI       1 COMM.NI        0,43</t>
  </si>
  <si>
    <t>DISPOSIZIONE DI BONIFICO DISTINTA DISPOS.NI NUM.    61168593 NUMERO DISPOS.NI       1 COMM.NI        0,43</t>
  </si>
  <si>
    <t>DISPOSIZIONE DI BONIFICO DISTINTA DISPOS.NI NUM.    61168582 NUMERO DISPOS.NI       1 COMM.NI        0,43</t>
  </si>
  <si>
    <t>DATA</t>
  </si>
  <si>
    <t>VALUTA</t>
  </si>
  <si>
    <t>AVERE</t>
  </si>
  <si>
    <t>DESCRIZIONE OPERAZIONE</t>
  </si>
  <si>
    <t>CTR BEA</t>
  </si>
  <si>
    <t>ok</t>
  </si>
  <si>
    <t>EUR DARE/AVERE</t>
  </si>
  <si>
    <t>CTR JENNI</t>
  </si>
  <si>
    <t>OK</t>
  </si>
  <si>
    <t>DISPOSIZIONE DI BONIFICO DISTINTA DISPOS.NI NUM.    61165705 NUMERO DISPOS.NI       1 COMM.NI        0,43</t>
  </si>
  <si>
    <t>BONIFICO A VOSTRO FAVORE BONIFICO SEPA DA  CENTRO FORMAZIONE PROFESSIONAL PER  GIROCONTO PER QUOTA ACCONTO VIAGGIO  ESTERO THANES MARIA TRN 1001200348018248</t>
  </si>
  <si>
    <t>DISPOSIZIONE DI BONIFICO DISTINTA DISPOS.NI NUM.    61195961 NUMERO DISPOS.NI       1 COMM.NI        0,43</t>
  </si>
  <si>
    <t>BONIFICO A VOSTRO FAVORE BONIFICO SEPA DA  COSTA GIANMARIA E BODO FRANCES PER  VIAGGIO DI ISTRUZIONE SICILIA COSTA  MANDAR CL5 CAPES TRN 1001200358019853</t>
  </si>
  <si>
    <t>BONIFICO A VOSTRO FAVORE BONIFICO SEPA DA  IORI FRANCESCA E PEDERZOLLI MARCO PER  LORENZO PEDERZOLLI - VIAGGIO ISTRUZ IONE SICILIA - CLASSE 5B TRN 1001200358020080</t>
  </si>
  <si>
    <t>BONIFICO A VOSTRO FAVORE BONIFICO SEPA DA  BOSETTI CLELIA E MELCHIORI FABIO PER  MELCHIORI GAIA VIAGGIO ISTRUZIONE S ICILIA CLASSE CAPES A TRN 1001200358020138</t>
  </si>
  <si>
    <t>BONIFICO A VOSTRO FAVORE BONIFICO SEPA DA  RINALDI AURORA PER  Quota partecipazione visita istruzi one Bolzano-sede di Tione- Brugnoni TRN 1001200358020158</t>
  </si>
  <si>
    <t>BONIFICO A VOSTRO FAVORE BONIFICO SEPA DA  ZECCHINI ALDO  OLIVIERI RITA PER  QUOTA PARTECIPAZIONE VISITA ISTRUZI ONE BOLZANO -SEDE TIONE ZECCHINI GA TRN 1001200358020169</t>
  </si>
  <si>
    <t>BONIFICO A VOSTRO FAVORE BONIFICO SEPA DA  TIMIS ANA PER  ISCRIZIONE ESAME B1  SEDE DI CLES T IMIS CASIANA LENUTA TRN 1001200358020464</t>
  </si>
  <si>
    <t>BONIFICO A VOSTRO FAVORE BONIFICO SEPA DA  GRASSI SEAN PER  QUOTA PARTECIPAZIONE VISITA ISTRUZI ONE BOLZANO SEDE DI TIONE GRASSI DE TRN 1001200358029555</t>
  </si>
  <si>
    <t>BONIFICO A VOSTRO FAVORE BONIFICO SEPA DA  BELTRAMI CESARE, FAILONI FRANCESCA PER  QUOTA PARTECIPAZIONE VISITA ISTRUZI ONE BOLZANO BELTRAMI ELISA TRN 1001200358029865</t>
  </si>
  <si>
    <t>BONIFICO A VOSTRO FAVORE BONIFICO SEPA DA  STOCCO LUCA PER  Restituzione vostro bonifico (doppi o pagamento per docenza corso 2019T TRN 1001200368004820</t>
  </si>
  <si>
    <t>DISPOSIZIONE DI BONIFICO DISTINTA DISPOS.NI NUM.    61165774 NUMERO DISPOS.NI       1 COMM.NI        0,43</t>
  </si>
  <si>
    <t>BONIFICO A VOSTRO FAVORE BONIFICO SEPA DA  FOTI MANUELA PER  Quota partecipazione visita istruzi one Bolzano desire Tortora TRN 1001200368016967</t>
  </si>
  <si>
    <t>BONIFICO A VOSTRO FAVORE BONIFICO SEPA DA  GRASSI ENRICA PER  Quota partecipazione visita istruzi one Bolzano sede di tione , fusi Li TRN 1001200368017032</t>
  </si>
  <si>
    <t>BONIFICO A VOSTRO FAVORE BONIFICO SEPA DA  BRUNORI LORENZO, DUSHKAJ ANILA PER  Quota partecipazione visita istruzi one Bolzano-Sede di Tione-Brunori F TRN 1001200368017038</t>
  </si>
  <si>
    <t>ADDEBITO SEPA DD PER BOLLETTA ENERGETICA Incasso 2801577418 SDD da IT24ZZZ0000001812630224 Dolomiti Energia S.p.A. mandato nr. 97X3815508237</t>
  </si>
  <si>
    <t>BONIFICO A VOSTRO FAVORE BONIFICO SEPA DA  PICCOLI MAURIZIO PER  PICCOLI CELESTE - VIAGGIO ISTRUZION E SICILIA - CLASSE VB (CAPES) TRN 1001200378014296</t>
  </si>
  <si>
    <t>BONIFICO A VOSTRO FAVORE BONIFICO SEPA DA  DUSHKAJ FATMIRA PER  Quota di partecipazione visita istr uzione Bolzano sede di rione. Zanet TRN 1001200378014315</t>
  </si>
  <si>
    <t>BONIFICO A VOSTRO FAVORE BONIFICO SEPA DA  MAESTRI WALTER PER  Q.TA PARTECIPAZIONE VIAGGIO BOLZANO  SEDE TIONE MAESTRI BENEDETTA TRN 1001200378014387</t>
  </si>
  <si>
    <t>BONIFICO A VOSTRO FAVORE BONIFICO SEPA DA  VALENTI MILVA (BAR TOTAL) PER  quota part.ne visita istruzione Bol zano sede di tione NICOLA BAZZOLI TRN 1001200378014391</t>
  </si>
  <si>
    <t>BONIFICO A VOSTRO FAVORE BONIFICO SEPA DA  ALBERTI ADA PER  Quota partecipazione visita istruzi one Bolzano -sede di tione - MATTEO TRN 1001200378014489</t>
  </si>
  <si>
    <t>DISPOSIZIONE DI BONIFICO DISTINTA DISPOS.NI NUM.    61277727 NUMERO DISPOS.NI       1 COMM.NI        0,43</t>
  </si>
  <si>
    <t>DISPOSIZIONE DI BONIFICO DISTINTA DISPOS.NI NUM.    61277902 NUMERO DISPOS.NI       1 COMM.NI        0,43</t>
  </si>
  <si>
    <t>DISPOSIZIONE DI BONIFICO DISTINTA DISPOS.NI NUM.    61279062 NUMERO DISPOS.NI       1 COMM.NI        0,43</t>
  </si>
  <si>
    <t>DISPOSIZIONE DI BONIFICO DISTINTA DISPOS.NI NUM.    61165347 NUMERO DISPOS.NI       3 COMM.NI        1,29</t>
  </si>
  <si>
    <t>DISPOSIZIONE DI BONIFICO DISTINTA DISPOS.NI NUM.    61165346 NUMERO DISPOS.NI       1 COMM.NI        0,43</t>
  </si>
  <si>
    <t>BONIFICO A VOSTRO FAVORE BONIFICO SEPA DA  PIFFER FLAVIO-NICOLODI ROBERTA PER  PIFFER SIMONE, VIAGGIO ISTRUZIONE S ICILIA, CLASSE V A TRN 1001200388014300</t>
  </si>
  <si>
    <t>BONIFICO A VOSTRO FAVORE BONIFICO SEPA DA  HMAIDOUCH LAHOUCINE PER  quota partecipazione visita istruzi one Bolzano- sede di tione di tn HM TRN 1001200388014508</t>
  </si>
  <si>
    <t>BONIFICO A VOSTRO FAVORE BONIFICO SEPA DA  SALAZAR ZULUETA YUSLAIDA PER  QUOTA PARTECIPAZ VISITA IST BOLZANO  -SEDE DI TIONE-LEONAR DO DALBON TRN 1001200388014641</t>
  </si>
  <si>
    <t>BONIFICO A VOSTRO FAVORE BONIFICO SEPA DA  LAQRICHAT LEILA PER  GITA ISTRUZIONE BOLZANO SEDE DI TIO NE BELFASSI  WISSAL TRN 1001200388014647</t>
  </si>
  <si>
    <t>BONIFICO A VOSTRO FAVORE BONIFICO SEPA DA  GAMPER MAINRADO  E  MARIN MARIA EUG ENIA PER  GAMPER GRETA - VIAGGIO ISTRUZIONE S TRN 1001200388014920</t>
  </si>
  <si>
    <t>BONIFICO A VOSTRO FAVORE BONIFICO SEPA DA  DEBIASI CRISTINA PER  MANZO ANDREA   VIAGGIO ISTRUZIONE S ICILIA   CL. 5 VERSANTE  DEBIASI CR TRN 1001200388015131</t>
  </si>
  <si>
    <t>BONIFICO A VOSTRO FAVORE BONIFICO SEPA DA  ZENI PATRICK PER  VIAGGIO ISTRUZIONE SICILIA CL 5 B C RISTINA CASIANOVA TRN 1001200388015196</t>
  </si>
  <si>
    <t>BONIFICO A VOSTRO FAVORE BONIFICO SEPA DA  MONEGHINI GIANBATTISTA PER  QUOTA PARTECIPAZIONE VISITA ISTRUZI ONE BOLZANO SEDE DI TIONE- LORENZO TRN 1001200388024907</t>
  </si>
  <si>
    <t>COMMISSIONI - PROVVIGIONI - SPESE Addeb. del 31/01/2020 REB 00009686 - MULTIC. BUS.</t>
  </si>
  <si>
    <t>016</t>
  </si>
  <si>
    <t>ADDEBITO SEPA DD PER BOLLETTA ENERGETICA Incasso 1002008184 SDD da IT24ZZZ0000001812630224 Dolomiti Energia S.p.A. mandato nr. C00000433292</t>
  </si>
  <si>
    <t>BONIFICO A VOSTRO FAVORE BONIFICO SEPA DA  CARLI DENIS PER  carli valentina viaggio istruzione sicilia classe 5a TRN 1201200400021340</t>
  </si>
  <si>
    <t>BONIFICO A VOSTRO FAVORE BONIFICO SEPA DA  ISEPPI MAURA PER  VIAGGIO ISTRUZIONE IN SICILIA  COST A BEATRICE CL. 5a  CAPES TRN 1001200418026307</t>
  </si>
  <si>
    <t>BONIFICO A VOSTRO FAVORE BONIFICO SEPA DA  BUZURA NICULITA PER  VIAGGIO A PRAGA UPT CLES BUZURA NIC OLA CATALIN TRN 1001200418030382</t>
  </si>
  <si>
    <t>DISPOSIZIONE DI BONIFICO DISTINTA DISPOS.NI NUM.    61361091 NUMERO DISPOS.NI       5 COMM.NI        2,15</t>
  </si>
  <si>
    <t>DISPOSIZIONE DI BONIFICO DISTINTA DISPOS.NI NUM.    61361090 NUMERO DISPOS.NI       1 COMM.NI        0,43</t>
  </si>
  <si>
    <t>DISPOSIZIONE DI BONIFICO DISTINTA DISPOS.NI NUM.    61361089 NUMERO DISPOS.NI       1 COMM.NI        0,43</t>
  </si>
  <si>
    <t>DISPOSIZIONE DI BONIFICO DISTINTA DISPOS.NI NUM.    61361088 NUMERO DISPOS.NI       1 COMM.NI        0,43</t>
  </si>
  <si>
    <t>BONIFICO A VOSTRO FAVORE BONIFICO SEPA DA  MAURIELLO RAIMONDO,D ASARO MARIA PER  viaggio Praga UPT Cles   Mauriello Carmela 3c TRN 1201200410484364</t>
  </si>
  <si>
    <t>BONIFICO A VOSTRO FAVORE BONIFICO SEPA DA  BONOMINI GIANLUCA, CASCIANO ALESSAN  DRA PER  BONOMINI CLAUDIA VIAGGIO ISTRUZIONE TRN 1001200428033064</t>
  </si>
  <si>
    <t>BONIFICO A VOSTRO FAVORE BONIFICO SEPA DA  CHISTE  PIERO E COLLINI RENATA PER  CHISTE MATTIA VIAGGIO ISTRUZIONE SI CILIA CL 5 TRN 1001200428033226</t>
  </si>
  <si>
    <t>BONIFICO A VOSTRO FAVORE BONIFICO SEPA DA  BRIDI FABIO, TINDIANI ORNELLA PER  BRIDI MATTIA VIAGGIO ISTRUZIONE SIC ILIA 5B TRN 1201200420429135</t>
  </si>
  <si>
    <t>ADDEBITO SEPA DD PER BOLLETTA ENERGETICA Incasso 4001811074 SDD da IT24ZZZ0000001812630224 Dolomiti Energia S.p.A. mandato nr. C00000447004</t>
  </si>
  <si>
    <t>ADDEBITO SEPA DD PER BOLLETTA ENERGETICA Incasso 4001811075 SDD da IT24ZZZ0000001812630224 Dolomiti Energia S.p.A. mandato nr. C00000447005</t>
  </si>
  <si>
    <t>ADDEBITO SEPA DD PER BOLLETTA ENERGETICA Incasso 4001811073 SDD da IT24ZZZ0000001812630224 Dolomiti Energia S.p.A. mandato nr. C00000447003</t>
  </si>
  <si>
    <t>ADDEBITO SEPA DD PER BOLLETTA ENERGETICA Incasso 4001811076 SDD da IT24ZZZ0000001812630224 Dolomiti Energia S.p.A. mandato nr. C00000447006</t>
  </si>
  <si>
    <t>ADDEBITO SEPA DD PER BOLLETTA ENERGETICA Incasso 4001811072 SDD da IT24ZZZ0000001812630224 Dolomiti Energia S.p.A. mandato nr. 97X38134104098T</t>
  </si>
  <si>
    <t>ADDEBITO SEPA DD PER BOLLETTA ENERGETICA Incasso 4001811071 SDD da IT24ZZZ0000001812630224 Dolomiti Energia S.p.A. mandato nr. 97X38134100430T</t>
  </si>
  <si>
    <t>BONIFICO A VOSTRO FAVORE BONIFICO SEPA DA  MASE  FLAVIO E MASE  FAUSTA PER  MASE SHARON VIAGGIO ISTRUZIONE SICI LIA CLASSE 5B TRN 1001200438018116</t>
  </si>
  <si>
    <t>BONIFICO A VOSTRO FAVORE BONIFICO SEPA DA  STOCCO EVJ PER  FERRARI ALESSIA VIAGGIO ISTRUZIONE SICILIA 5 A TRN 1001200438018118</t>
  </si>
  <si>
    <t>BONIFICO A VOSTRO FAVORE BONIFICO SEPA DA  MESSINA MASSIMILIANO, MILANI S PER  Messina Dalila viaggio istruzione S icilia 5a TRN 1001200438018565</t>
  </si>
  <si>
    <t>BONIFICO A VOSTRO FAVORE BONIFICO SEPA DA  ELETTROCASA SRL PER  DOPPIO PAGAMENTO PARZIALE SU FT 121 23 DEL 22.11.19 TRN 1001200438018816</t>
  </si>
  <si>
    <t>DISPOSIZIONE DI BONIFICO DISTINTA DISPOS.NI NUM.    61412525 NUMERO DISPOS.NI       1 COMM.NI        0,43</t>
  </si>
  <si>
    <t>BONIFICO A VOSTRO FAVORE BONIFICO SEPA DA  TAVERNINI LORIS,FAITELLI MONICA PER  VIAGGIO A PRAGA UPT ARCO STUDENTE E RICA TAVERNINI TRN 1001200438027919</t>
  </si>
  <si>
    <t>DISPOSIZIONE DI BONIFICO DISTINTA DISPOS.NI NUM.    61417797 NUMERO DISPOS.NI       1 COMM.NI        0,43</t>
  </si>
  <si>
    <t>ADDEBITO SEPA DD PER BOLLETTA ENERGETICA Incasso 3001826892 SDD da IT24ZZZ0000001812630224 Dolomiti Energia S.p.A. mandato nr. 97X3815370472</t>
  </si>
  <si>
    <t>ADDEBITO SEPA DD PER BOLLETTA ENERGETICA Incasso 3001826895 SDD da IT24ZZZ0000001812630224 Dolomiti Energia S.p.A. mandato nr. C00000429978</t>
  </si>
  <si>
    <t>ADDEBITO SEPA DD PER BOLLETTA ENERGETICA Incasso 3001826894 SDD da IT24ZZZ0000001812630224 Dolomiti Energia S.p.A. mandato nr. 97X3815515689</t>
  </si>
  <si>
    <t>ADDEBITO SEPA DD PER BOLLETTA ENERGETICA Incasso 3001826893 SDD da IT24ZZZ0000001812630224 Dolomiti Energia S.p.A. mandato nr. 97X3815370474</t>
  </si>
  <si>
    <t>ADDEBITO SEPA DD PER BOLLETTA ENERGETICA Incasso 3001826891 SDD da IT24ZZZ0000001812630224 Dolomiti Energia S.p.A. mandato nr. 97X38157400462T</t>
  </si>
  <si>
    <t>DISPOSIZIONE DI BONIFICO DISTINTA DISPOS.NI NUM.    61441102 NUMERO DISPOS.NI       2 COMM.NI        0,86</t>
  </si>
  <si>
    <t>BONIFICO A VOSTRO FAVORE BONIFICO SEPA DA  VELASQUEZ GONZALEZ ERIKA PER  Torres velasquez julian andres paga mento rate terza-quarta,viaggio sco TRN 1201200440233430</t>
  </si>
  <si>
    <t>BONIFICO A VOSTRO FAVORE BONIFICO SEPA DA  MINOJA ALFREDO PER  MINOJA THOMAS VIAGGIO ISTRUZIONE SI CILIA CLASSE 5A TRN 1201200440242343</t>
  </si>
  <si>
    <t>MANDATI DI PAGAMENTO O.C. PROVINCIA AUTONOMA DI TRE M. 0007393 0000001 CIG 787421796C AFP TS MARK ED.19/20 2ANNO GENN-APR  * AFP ed. 2019/20(2 annualita)ed.2020/21(1annuali ta)</t>
  </si>
  <si>
    <t>MANDATI DI PAGAMENTO O.C. PROVINCIA AUTONOMA DI TRE M. 0007394 0000001 CIG 787421796C AFP TS MARK ED.20/21 1ANNO GENN-APR  * AFP ed. 2019/20(2 annualita)ed.2020/21(1annuali ta)</t>
  </si>
  <si>
    <t>BONIFICO A VOSTRO FAVORE BONIFICO SEPA DA  KULDIP CHAND PER  VIAGGIO A PRAGA TPT ARCO KULDIP ROS SANA TRN 1001200458017303</t>
  </si>
  <si>
    <t>BONIFICO A VOSTRO FAVORE BONIFICO SEPA DA  MILKOVIC PREDRAG PER  VIAGGIO A PRAGA UPT CLES MILKOVIC D RAGAN TRN 1001200458017349</t>
  </si>
  <si>
    <t>BONIFICO A VOSTRO FAVORE BONIFICO SEPA DA  CELLANA IVAN DI BRUNO PER  CELLAN ALICE CL5 CAPES VIAGGIO ISTR UZIONE SICILIA TRN 1001200458017565</t>
  </si>
  <si>
    <t>BONIFICO A VOSTRO FAVORE BONIFICO SEPA DA  BRIGADUE FAUSTO PER  BRIGADUE BEATRICE CLASSE QUINTA A  VIAGGIO ISTRUZIONE SICILIA TRN 1001200458017785</t>
  </si>
  <si>
    <t>DISPOSIZIONE DI BONIFICO DISTINTA DISPOS.NI NUM.    61478787 NUMERO DISPOS.NI       1 COMM.NI        0,43</t>
  </si>
  <si>
    <t>BONIFICO A VOSTRO FAVORE BONIFICO SEPA DA  OLIANA LEONARDO PER  OLIANA CRISTIANO VIAGGIO ISTRUZIONE  SICILIA TRN 1001200488014402</t>
  </si>
  <si>
    <t>BONIFICO A VOSTRO FAVORE BONIFICO SEPA DA  BERTONI ALESSANDRA E MUSSI MAURO PER  QUOTA PARTECIPAZ.FIERA SIMULIMPRESE  CESENA SEDE DI TIONE MUSSI ROBERTA TRN 1001200488014407</t>
  </si>
  <si>
    <t>BONIFICO A VOSTRO FAVORE BONIFICO SEPA DA  ZANONI ALESSANDRA PER  QUOTA PARTECIPAZIONE FIERA SIMULIMP RESE CESENA-SEDE TIONE- GENNARO AUR TRN 1001200488014408</t>
  </si>
  <si>
    <t>BONIFICO A VOSTRO FAVORE BONIFICO SEPA DA  MENGHINI GIOVANNA GILLI PER  VIAGGIO A PRAGA UPT CLES GILLI AMEL IA TRN 1001200488014434</t>
  </si>
  <si>
    <t>BONIFICO A VOSTRO FAVORE BONIFICO SEPA DA  MARIN CECILIA IN MENGONI PER  VIAGGIO  A  PRAGA  UPT  CLES   MENG ONI  FABIANA  3  C TRN 1001200488014802</t>
  </si>
  <si>
    <t>BONIFICO A VOSTRO FAVORE BONIFICO SEPA DA  GASHI FATMIRE PER  VIAGGIO A PRAGA UPT CLES  GASHI AUR ORA - 3B TRN 1001200488014822</t>
  </si>
  <si>
    <t>BONIFICO A VOSTRO FAVORE BONIFICO SEPA DA  IANES KATIA PER  VIAGGIO A PRAGA UPT CLES - ROSATI G IULIANA TRN 1001200488014843</t>
  </si>
  <si>
    <t>BONIFICO A VOSTRO FAVORE BONIFICO SEPA DA  FIOROTTO MONICA PER  quota partecipazione Fiera Simulimp rese Cesena-sede Tione-Maya Picollo TRN 1001200488017020</t>
  </si>
  <si>
    <t>BONIFICO A VOSTRO FAVORE BONIFICO SEPA DA  PASQUIN RENZO PER  VIAGGGIO ISTRUZIONE PRAGA PASQUIN E LEONORA TRN 1001200488024965</t>
  </si>
  <si>
    <t>BONIFICO A VOSTRO FAVORE BONIFICO SEPA DA  ZENDELI ILIR E MERITA PER  ZENDELI VIGAN A.S.2020 CL 2 B SEWDE  CLES TRN 1001200488024966</t>
  </si>
  <si>
    <t>DISPOSIZIONE DI BONIFICO DISTINTA DISPOS.NI NUM.    61519532 NUMERO DISPOS.NI       1 COMM.NI        0,43</t>
  </si>
  <si>
    <t>BONIFICO A VOSTRO FAVORE BONIFICO SEPA DA  MOTTES MARCO BOSCHI SILVIA PER  MOTTES MICHELA VIAGGIO ISTRUZIONESI CILIA DAL 2 AL 6 MARZO 2020 CORSO C TRN 1001200498017531</t>
  </si>
  <si>
    <t>BONIFICO A VOSTRO FAVORE BONIFICO SEPA DA  SCREMIN PAOLO E LAZZAROTTO MON PER  SCREMIN GIULIA Viaggio istruzione S icilia TRN 1001200498018091</t>
  </si>
  <si>
    <t>BONIFICO A VOSTRO FAVORE BONIFICO SEPA DA  RODRIGUEZ AGUIRRE CARLOS ENRIQUE GA VILANES CABANILLA SONIA JOHANA PER  quota partecipazione Fiera Simulimp TRN 1001200498018879</t>
  </si>
  <si>
    <t>BONIFICO A VOSTRO FAVORE BONIFICO SEPA DA  PAVLOVIC NIKOLA PER  viaggio a Praga Upt Cles pavlovic r ados TRN 1001200498021347</t>
  </si>
  <si>
    <t>BONIFICO A VOSTRO FAVORE BONIFICO SEPA DA  UJKA GJERGJ PER  VIAGGIO ISTRUZIONE SICILIA UJKA KLA UDIA CLASSE 5B TRN 1001200498021745</t>
  </si>
  <si>
    <t>BONIFICO A VOSTRO FAVORE BONIFICO SEPA DA  SADE FIQIRETE E SADE ROBERT PER  SADE FRIDA VIAGGIO ISTRUZIONE SICIL IA CLASSE V TRN 1001200498021828</t>
  </si>
  <si>
    <t>BONIFICO A VOSTRO FAVORE BONIFICO SEPA DA  VALERIO SARA PER  ESAME CERTIFICAZ. TEDESCO B1 SEDE D I TIONE VALENTINA COPPOLA TRN 1001200498021853</t>
  </si>
  <si>
    <t>BONIFICO A VOSTRO FAVORE BONIFICO SEPA DA  PASQUALI PAOLA PER  Viaggio istruzione Sicilia - Alessi a Luchetta cl. 5B. TRN 1001200498022155</t>
  </si>
  <si>
    <t>BONIFICO A VOSTRO FAVORE BONIFICO SEPA DA  LUCIANER SANDRO PER  Lucianer Beatrice viaggio istruzion e Sicilia 5 B TRN 1001200498027749</t>
  </si>
  <si>
    <t>DISPOSIZIONE DI BONIFICO DISTINTA DISPOS.NI NUM.    61535540 NUMERO DISPOS.NI       1 COMM.NI        0,43</t>
  </si>
  <si>
    <t>BONIFICO A VOSTRO FAVORE BONIFICO SEPA DA  CEREGHINI CLAUDIO PER  Esame certificazione tedesco B1 - S ede di Tione - Cereghini Alessia TRN 1201200490305294</t>
  </si>
  <si>
    <t>BONIFICO A VOSTRO FAVORE BONIFICO SEPA DA  CEREGHINI CLAUDIO PER  Esame certificazione tedesco B1 - S ede di Tione - Cereghini Veronica TRN 1201200490305770</t>
  </si>
  <si>
    <t>ADDEBITO SEPA DD PER BOLLETTA ENERGETICA Incasso 1801605721 SDD da IT24ZZZ0000001812630224 Dolomiti Energia S.p.A. mandato nr. 97X3815556937</t>
  </si>
  <si>
    <t>BONIFICO A VOSTRO FAVORE BONIFICO SEPA DA  BAGATOLI WALTER PER  bagatoli lays viaggio istruzione si cilia classe 5 b TRN 1001200508011099</t>
  </si>
  <si>
    <t>BONIFICO A VOSTRO FAVORE BONIFICO SEPA DA  RIGOTTI DANIELE E TASIN MARA PER  RIGOTTI VERONICA viaggio istruzione  sicilia classe 5 A TRN 1001200508011138</t>
  </si>
  <si>
    <t>BONIFICO A VOSTRO FAVORE BONIFICO SEPA DA  LEON PINEDA CARLOS ARMANDO PER  Quota partecipazione Fiera Simulimp rese Cesena -Sede di Tione - Julia TRN 1001200508011171</t>
  </si>
  <si>
    <t>BONIFICO A VOSTRO FAVORE BONIFICO SEPA DA  SPAGNOLO HELGA PER  Quota partecipazione Fiera Simulimp resa Cesena-Sede di Tione - Debora TRN 1001200508011176</t>
  </si>
  <si>
    <t>BONIFICO A VOSTRO FAVORE BONIFICO SEPA DA  BONAPACE NILO VALENTINOTTI LARA PER  BONAPACE JESSICA - ESAME CERTIFICAZ IONE TEDESCO B1 SEDE  TIONE TRN 1001200508011185</t>
  </si>
  <si>
    <t>BONIFICO A VOSTRO FAVORE BONIFICO SEPA DA  GALANTE NICOLETTA IN CIUFFI PER  ESAME CERTIFICAZIONE TEDESCO B1-SED E DI TIONE CIUFFI ANGELICA TRN 1001200508011189</t>
  </si>
  <si>
    <t>BONIFICO A VOSTRO FAVORE BONIFICO SEPA DA  PINEDA GUAICHA WIMPHER PATRICIO CAR  RION RODRIGUEZ TATIANA DEL ROCIO PER  esame certificazione tedesco Pineda TRN 1001200508011194</t>
  </si>
  <si>
    <t>BONIFICO A VOSTRO FAVORE BONIFICO SEPA DA  GUERINI FRANCESCA PER  QUOTA PARTECIPAZIONE FIERA SIMULIMP RESE CESENA SEDE TIONE ALESSIA MOLI TRN 1001200508011207</t>
  </si>
  <si>
    <t>BONIFICO A VOSTRO FAVORE BONIFICO SEPA DA  FOTI MANUELA PER  quota partecipazione fiera similuim prese Cesena - Tione - Ilaria Torto TRN 1001200508011208</t>
  </si>
  <si>
    <t>BONIFICO A VOSTRO FAVORE BONIFICO SEPA DA  EL OUIZI ABDERRAZZAK PER  QUOTA PARTECIPAZIONE FIERA SIMULIMP RESE CESENA-SEDE DI TIONE-EL OUIZI TRN 1001200508011367</t>
  </si>
  <si>
    <t>BONIFICO A VOSTRO FAVORE BONIFICO SEPA DA  ALESSANDRI ARMANDO PER  FIERA  DELLE  IMPRESE  SIMULATE  A  PRAGA ALESSANDRI  GIORGIA   3B TRN 1001200508011631</t>
  </si>
  <si>
    <t>BONIFICO A VOSTRO FAVORE BONIFICO SEPA DA  BIASI RENATO PER  Viaggio a Praga Sofia Biasi COMM              0,00 SPESE              0,00 TRN 1001200508011632</t>
  </si>
  <si>
    <t>BONIFICO A VOSTRO FAVORE BONIFICO SEPA DA  PALMA MANOLA E TRENTA GIANFRANCO PER  TRENTA VANESSA  QUOTA PARTECIPAZION EFIERA SIMULIMPRESA CESENA SEDE TIO TRN 1001200508014442</t>
  </si>
  <si>
    <t>BONIFICO A VOSTRO FAVORE BONIFICO SEPA DA  COLLINI AUGUSTO, MOSCA VALERIA PER  ESAME CERTIFICAZIONE B1 TEDESCO SED E TIONE COLLINI MARTINA TRN 1001200508019701</t>
  </si>
  <si>
    <t>BONIFICO A VOSTRO FAVORE BONIFICO SEPA DA  BEN RAISS NOUR EDDINE PER  quota partecipazione Fiera Simulimp rese Cesena-sede di Tione-IMAN BEN TRN 1201200500289461</t>
  </si>
  <si>
    <t>BONIFICO A VOSTRO FAVORE BONIFICO SEPA DA  BEN RAISS NOUR EDDINE PER  quota partecipazione fiera simulimp rese Cesena- sede di Tione-MAHA BEN TRN 1201200500293339</t>
  </si>
  <si>
    <t>BONIFICO A VOSTRO FAVORE BONIFICO SEPA DA  DONATI LUCA  RIGOTTI ANTONELLA PER  DONATI TOMMASO CL 2 GITA CESENA COMM              0,00 SPESE              0,00 TRN 1001200518013820</t>
  </si>
  <si>
    <t>BONIFICO A VOSTRO FAVORE BONIFICO SEPA DA  PERUZZI ISABELLA PER  QUOTA PARTECIPAZIONE FIERA SIMULIMP RESE CESENA - SEDE DI TIONE - PRADI TRN 1001200518019178</t>
  </si>
  <si>
    <t>BONIFICO A VOSTRO FAVORE BONIFICO SEPA DA  MERENTITIS ILIAS PER  QUOTA PARTECIPAZIONE FIERA SIMULIMP RESE CESENA - SEDE DI TIONE- MERENT TRN 1001200518019184</t>
  </si>
  <si>
    <t>BONIFICO A VOSTRO FAVORE BONIFICO SEPA DA  JAHJA MEDINA PER  QUOTA PARTECIPAZIONE FIERA SIMULIMP RESE CESENA-SEDE DI TIONE- JAHJA SA TRN 1001200518019213</t>
  </si>
  <si>
    <t>BONIFICO A VOSTRO FAVORE BONIFICO SEPA DA  BAGOZZI WALTER PER  ESAME CERTIFICAZ. TEDESCO B1 SEDE D I TIONE BAGOZZI LORENZO TRN 1001200518019217</t>
  </si>
  <si>
    <t>BONIFICO A VOSTRO FAVORE BONIFICO SEPA DA  FRASCHINI MARCO PER  Viaggio a Praga UPT Arco Allison Cl auser TRN 1001200518019486</t>
  </si>
  <si>
    <t>BONIFICO A VOSTRO FAVORE BONIFICO SEPA DA  GEMMA MARIA ANTONIA E MARTI ANTONIO PER  VIAGGIO A PRAGA UPT ARCO MARTI SERE NA TRN 1001200518019490</t>
  </si>
  <si>
    <t>BONIFICO A VOSTRO FAVORE BONIFICO SEPA DA  WLODARCZYK KRYSTYNA STANILAWA PER  QUOTA PARTECIPAZIONE FIERA SIMULIMP RESA CESENA- SEDE DI TIONE- TOMCZYK TRN 1001200518019508</t>
  </si>
  <si>
    <t>BONIFICO A VOSTRO FAVORE BONIFICO SEPA DA  PANZA MARCO PER  Saldo soggiorno linguistico Dublino  Cancedda Veronica quarta uffici TRN 1001200518019534</t>
  </si>
  <si>
    <t>BONIFICO A VOSTRO FAVORE BONIFICO SEPA DA  LUCCHINI OMAR, ZOCCHI SONIA PER  ESAME CERTIFICAZIONE TEDESCO B1- SE DE DI TIONE - KATIA LUCCHINI TRN 1001200518024503</t>
  </si>
  <si>
    <t>BONIFICO A VOSTRO FAVORE BONIFICO SEPA DA  BOCCANERA SILVIA PER  Quota partecipazione fiera simulimp rese Cesena-sede di Tione-Marilu Po TRN 1001200528017241</t>
  </si>
  <si>
    <t>MANDATI DI PAGAMENTO O.C. PROVINCIA AUTONOMA DI TRE M. 0009498 0000001 CIG 6436573C0Fsaldo acquisto arred. attr af 18/19 * assegnazione per a rredi e attrezzature 2018/19</t>
  </si>
  <si>
    <t>BONIFICO A VOSTRO FAVORE BONIFICO SEPA DA  BONAPACE MONICA DI RENATO PER  Quota partecipazione fiera simulimp resa Cesena Mattia Civitarese TRN 1001200528030905</t>
  </si>
  <si>
    <t>BONIFICO A VOSTRO FAVORE BONIFICO SEPA DA  RAMPAZZO MASSIMILIANO-DE PONTE RITA PER  VIAGGIO A PRAGA UPT CLES - RAMPAZZO  DENIS CLASSE 3C TRN 1001200528031007</t>
  </si>
  <si>
    <t>BONIFICO A VOSTRO FAVORE BONIFICO SEPA DA  DALPIAZ MICHELE PER  DALPIAZ  ALICE   VIAGGIO A PRAGA   UPT  CLES TRN 1001200528031116</t>
  </si>
  <si>
    <t>BONIFICO A VOSTRO FAVORE BONIFICO SEPA DA  GIRARDI DIEGO E STEFANI RITA PER  Girardi Sara - corso Alta Formazion e 2020 AFPUPT01 - QUOTA ATTIVAZIONE TRN 1001200528031123</t>
  </si>
  <si>
    <t>BONIFICO A VOSTRO FAVORE BONIFICO SEPA DA  BOUCHIKHI MOHAMMED PER  QUOTA PARTECIPAZIONE FIERA SIMULIMP RESE CESENA SEDE DI TIONE BOUCHIKHI TRN 1001200528033625</t>
  </si>
  <si>
    <t>BONIFICO A VOSTRO FAVORE BONIFICO SEPA DA  MARTONE FRANCESCA PER  PAPA DILETTA GITA SCOLASTICA A PRAG A TRN 1001200528038953</t>
  </si>
  <si>
    <t>ADDEBITO SEPA DD PER FATTURA A VOSTRO CARICO Incasso H3GC420202019870450 SDD da IT620010000002517580920 WIND TRE S P A mandato nr. 1502673501</t>
  </si>
  <si>
    <t>ADDEBITO SEPA DD PER FATTURA A VOSTRO CARICO Incasso H3GC420202020766162 SDD da IT620010000002517580920 WIND TRE S.P.A. mandato nr. 1502673504</t>
  </si>
  <si>
    <t>BONIFICO A VOSTRO FAVORE BONIFICO SEPA DA  EL AFIYA JAMAL PER  quota partecipazione fiera simulimp rese cesena-sede di tione -HOUDA EL TRN 1001200558014108</t>
  </si>
  <si>
    <t>BONIFICO A VOSTRO FAVORE BONIFICO SEPA DA  ZANINELLI MARCO PER  Quota partecipazione fiera simulimp rese Cesena - sede Tione - Valentin TRN 1001200558014110</t>
  </si>
  <si>
    <t>BONIFICO A VOSTRO FAVORE BONIFICO SEPA DA  A.P.S.P. CASA MIA              -SM- PER  RIF. ISCR.CIOFU ANDREEA CL.2 UPT COMM              0,00 SPESE              0,00 TRN 1001200558014921</t>
  </si>
  <si>
    <t>BONIFICO A VOSTRO FAVORE BONIFICO SEPA DA  DG CINEMA INT IND CIN AUDIO IT PER  /BENEF/DD 19.02.2020 REP 476-FONDI 2017-2018-PIANO SCUOLA A3-SALDO TRN 1001200568007257</t>
  </si>
  <si>
    <t>BONIFICO A VOSTRO FAVORE BONIFICO SEPA DA  INAPP ISTITUTO NAZIONALE PER  ( CUP  J19G17000110007 23.258,40 EU RO ) - UNIVERSITA  POPOLARE TRENTIN TRN 1001200568012805</t>
  </si>
  <si>
    <t>DISPOSIZIONE DI BONIFICO DISTINTA DISPOS.NI NUM.    61646286 NUMERO DISPOS.NI       1 COMM.NI        0,43</t>
  </si>
  <si>
    <t>DISPOSIZIONE DI BONIFICO DISTINTA DISPOS.NI NUM.    61646285 NUMERO DISPOS.NI       3 COMM.NI        1,29</t>
  </si>
  <si>
    <t>DISPOSIZIONE DI BONIFICO DISTINTA DISPOS.NI NUM.    61646284 NUMERO DISPOS.NI       1 COMM.NI        0,43</t>
  </si>
  <si>
    <t>DISPOSIZIONE DI BONIFICO DISTINTA DISPOS.NI NUM.    61646283 NUMERO DISPOS.NI       3 COMM.NI        1,29</t>
  </si>
  <si>
    <t>DISPOSIZIONE DI BONIFICO DISTINTA DISPOS.NI NUM.    61646282 NUMERO DISPOS.NI       1 COMM.NI        0,43</t>
  </si>
  <si>
    <t>DISPOSIZIONE DI BONIFICO DISTINTA DISPOS.NI NUM.    61646281 NUMERO DISPOS.NI       1 COMM.NI        0,43</t>
  </si>
  <si>
    <t>DISPOSIZIONE DI BONIFICO DISTINTA DISPOS.NI NUM.    61646280 NUMERO DISPOS.NI       1 COMM.NI        0,43</t>
  </si>
  <si>
    <t>DISPOSIZIONE DI BONIFICO DISTINTA DISPOS.NI NUM.    61646279 NUMERO DISPOS.NI       7 COMM.NI        3,01</t>
  </si>
  <si>
    <t>DISPOSIZIONE DI BONIFICO DISTINTA DISPOS.NI NUM.    61646278 NUMERO DISPOS.NI       1 COMM.NI        0,43</t>
  </si>
  <si>
    <t>DISPOSIZIONE DI BONIFICO DISTINTA DISPOS.NI NUM.    61646277 NUMERO DISPOS.NI       8 COMM.NI        3,44</t>
  </si>
  <si>
    <t>DISPOSIZIONE DI BONIFICO DISTINTA DISPOS.NI NUM.    61646276 NUMERO DISPOS.NI       2 COMM.NI        0,86</t>
  </si>
  <si>
    <t>DISPOSIZIONE DI BONIFICO DISTINTA DISPOS.NI NUM.    61648286 NUMERO DISPOS.NI      40 COMM.NI       17,20</t>
  </si>
  <si>
    <t>DISPOSIZIONE DI BONIFICO DISTINTA DISPOS.NI NUM.    61648285 NUMERO DISPOS.NI       5 COMM.NI        2,15</t>
  </si>
  <si>
    <t>DISPOSIZIONE PAGAMENTO STIPENDI DISTINTA DISPOS.NI NUM.    61640354 NUMERO DISPOS.NI     146 COMM.NI       36,50</t>
  </si>
  <si>
    <t>DISPOSIZIONE PAGAMENTO STIPENDI DISTINTA DISPOS.NI NUM.    61640353 NUMERO DISPOS.NI      14 COMM.NI        3,50</t>
  </si>
  <si>
    <t>BONIFICO A VOSTRO FAVORE BONIFICO SEPA DA  FAES ANNALISA PER  VIAGGIO A PRAGA UPT ARCO LARINI ALB ERTO TRN 1001200578011291</t>
  </si>
  <si>
    <t>DISPOSIZIONE DI BONIFICO DISTINTA DISPOS.NI NUM.    61673088 NUMERO DISPOS.NI       3 COMM.NI        1,29</t>
  </si>
  <si>
    <t>BONIFICO A VOSTRO FAVORE BONIFICO SEPA DA  ZECCHINI ALDO PER  PASTO PER TIROCINIO IV ANNO MESE GE NNAIO 2020 TIONE - ZECCHINI GABRIEL TRN 1001200588024363</t>
  </si>
  <si>
    <t>DISPOSIZIONE DI BONIFICO DISTINTA DISPOS.NI NUM.    61701734 NUMERO DISPOS.NI       3 COMM.NI        1,29</t>
  </si>
  <si>
    <t>DISPOSIZIONE DI BONIFICO DISTINTA DISPOS.NI NUM.    61721918 NUMERO DISPOS.NI       1 COMM.NI        0,43</t>
  </si>
  <si>
    <t>ok il cliente si chiude 566,52 tot. Fattura</t>
  </si>
  <si>
    <t>ok FPA 10060 DD. 07/08/2019</t>
  </si>
  <si>
    <t>BONIFICO A VOSTRO FAVORE BONIFICO ISTANTANEO DEL 29.02.2020 ALLE 09.28.24 DA  AMISTADI STEFANO BENINCASA LUISA PER  VIAGGIO A PRAGA UPT ARCO AMISTADI AURORA TRN  1091200605573967</t>
  </si>
  <si>
    <t>ADDEBITO SEPA DD PER FATTURA A VOSTRO CARICO Incasso K1WDxrXZ140220201420023 SDD da IT510010000000444070221 RISTO 3 - RISTORAZIONE DEL TRE mandato nr. 2873840000000000000825</t>
  </si>
  <si>
    <t>ADDEBITO SEPA DD PER FATTURA A VOSTRO CARICO Incasso H3GC420202021326464 SDD da IT620010000002517580920 WIND TRE S.P.A. mandato nr. 1302723137</t>
  </si>
  <si>
    <t>ADDEBITO SEPA DD PER FATTURA A VOSTRO CARICO Incasso Eff00012020000323201 SDD da IT97ZZZ0000001762150207 MYNET SRL mandato nr. 28B05404AOT</t>
  </si>
  <si>
    <t>BONIFICO A VOSTRO FAVORE BONIFICO SEPA DA  TONON MASSIMO PER  Viaggio a Praga UPT Cles Andrea Ton on 3^ C TRN 1201200600027506</t>
  </si>
  <si>
    <t>BONIFICO A VOSTRO FAVORE BONIFICO SEPA DA  TISI ELOISA PER  VIAGGIO A PRAGA UPT ARCO MICHELON S ARA TRN 1001200628018066</t>
  </si>
  <si>
    <t>BONIFICO A VOSTRO FAVORE BONIFICO SEPA DA  Gestore dei Servizi Energetici PER  FT  20012/20 202031741029 20013/20 COMM              0,00 SPESE              0,00 TRN 1201200620222814</t>
  </si>
  <si>
    <t>DISPOSIZIONE DI BONIFICO DISTINTA DISPOS.NI NUM.    61754133 NUMERO DISPOS.NI       1 COMM.NI        0,43</t>
  </si>
  <si>
    <t>DISPOSIZIONE DI BONIFICO DISTINTA DISPOS.NI NUM.    61757849 NUMERO DISPOS.NI       1 COMM.NI        0,43</t>
  </si>
  <si>
    <t>ADDEBITO SEPA DD PER BOLLETTA ENERGETICA Incasso 1401650954 SDD da IT24ZZZ0000001812630224 Dolomiti Energia S.p.A. mandato nr. 97X3815515689</t>
  </si>
  <si>
    <t>BONIFICO A VOSTRO FAVORE BONIFICO SEPA DA  HILA ASTRIT  HYLVIU ENKELEJDA PER  VIAGGIO A PRAGA  UPT CLES HILA JESS ICA CLASSE 3C TRN 1001200638012225</t>
  </si>
  <si>
    <t>COMPETENZE (INTERESSI/ONERI) INTERESSI DEBITORI  AL 31.12.2019 DIVENUTI ESIGIBILI IL 01.03.2020</t>
  </si>
  <si>
    <t>018</t>
  </si>
  <si>
    <t>BONIFICO A VOSTRO FAVORE BONIFICO SEPA DA  JELIC JELENA PER  JELIC JELENA SPESE RILASCIO TITOLO FINALE CORSO AFP MARKETING E COMMER TRN 1001200638021396</t>
  </si>
  <si>
    <t>BONIFICO A VOSTRO FAVORE BONIFICO SEPA DA  SCHWARZ FAUSTO PER  VIAGGIO A PRAGA UPT CLES SCHWARZ MA RCO TRN 1001200638028011</t>
  </si>
  <si>
    <t>BONIFICO A VOSTRO FAVORE BONIFICO SEPA DA  BAGOZZI WALTER PER  PASTO PER TIROCINIO4-ANNI MESE GENN AIO 2019/20 TIONE BAGOZZI LORENZO TRN 1001200648013941</t>
  </si>
  <si>
    <t>BONIFICO A VOSTRO FAVORE BONIFICO SEPA DA  CHIUSOLE CECILIA PER  Chiusole Cecilia spese rilascio tit olo f                       inale c TRN 1001200648015862</t>
  </si>
  <si>
    <t>ADDEBITO SEPA DD PER BOLLETTA ENERGETICA Incasso 2401596347 SDD da IT24ZZZ0000001812630224 Dolomiti Energia S.p.A. mandato nr. 97X3815508237</t>
  </si>
  <si>
    <t>BONIFICO A VOSTRO FAVORE BONIFICO SEPA DA  DONATI LUCA  RIGOTTI ANTONELLA PER  DONATI TOMMASO SKILLS CARD COMM              0,00 SPESE              0,00 TRN 1001200658008857</t>
  </si>
  <si>
    <t>BONIFICO A VOSTRO FAVORE BONIFICO SEPA DA  LEONARDI EZIO DI GIOVANNI PER  Viaggio a Praga UPT Cles Leonardi S amuele TRN 1001200658016640</t>
  </si>
  <si>
    <t>BONIFICO A VOSTRO FAVORE BONIFICO SEPA DA  MAIZI NOOMAN BEN ATTIA AMEL PER  GITA RANEE MAIZI VIAGGI A PRAGA UPT  ARCO TRN 1001200658024631</t>
  </si>
  <si>
    <t>BONIFICO A VOSTRO FAVORE BONIFICO SEPA DA  BAZZOLI ENRICO E MOLINARI TIZIANA PER  PASTO PER TIROCINIO 3 OSI 2020 TION E - BAZZOLI MARIKA TRN 1001200668014435</t>
  </si>
  <si>
    <t>BONIFICO A VOSTRO FAVORE BONIFICO SEPA DA  BEOZZO REGINA IRENE/BEOZZO MANUEL PER  Restituzione nota addebito Manuel B eozzo TRN 1001200668015155</t>
  </si>
  <si>
    <t>BONIFICO A VOSTRO FAVORE BONIFICO SEPA DA  TREMIGLIOZZI AMEDEO E THANES NICOLE PER  2. Rata Viaggio l estero 4A upt Tre nto Alieva  Maria Thanes Victor Sil TRN 1001200668015203</t>
  </si>
  <si>
    <t>DISPOSIZIONE DI BONIFICO DISTINTA DISPOS.NI NUM.    61701707 NUMERO DISPOS.NI       3 COMM.NI        1,29</t>
  </si>
  <si>
    <t>DISPOSIZIONE DI BONIFICO DISTINTA DISPOS.NI NUM.    61701706 NUMERO DISPOS.NI       1 COMM.NI        0,43</t>
  </si>
  <si>
    <t>COMMISSIONI - PROVVIGIONI - SPESE Addeb. del 29/02/2020 REB 00009686 - MULTIC. BUS.</t>
  </si>
  <si>
    <t>ADDEBITO SEPA DD PER BOLLETTA TELEFONICA Incasso 0104202998517455788 B2B SDD da IT390030000000488410010 TELECOMITALIA SPA mandato nr. 8002010009999600545945</t>
  </si>
  <si>
    <t>DISPOSIZIONE DI BONIFICO DISTINTA DISPOS.NI NUM.    61936211 NUMERO DISPOS.NI       3 COMM.NI        1,29</t>
  </si>
  <si>
    <t>DISPOSIZIONE DI BONIFICO DISTINTA DISPOS.NI NUM.    61938617 NUMERO DISPOS.NI       1 COMM.NI        0,43</t>
  </si>
  <si>
    <t>ADDEBITO SEPA DD PER BOLLETTA ENERGETICA Incasso 1002039684 SDD da IT24ZZZ0000001812630224 DOLOMITI ENERGIA SPA mandato nr. 97X3815538245</t>
  </si>
  <si>
    <t>BONIFICO A VOSTRO FAVORE BONIFICO SEPA DA  ARTEITALIA S.R.L. PER  RESTITUZIONE DOPPIO PAGAMENTO COMM              0,00 SPESE              0,00 TRN 1001200728012614</t>
  </si>
  <si>
    <t>ADDEBITO SEPA DD PER BOLLETTA ENERGETICA Incasso 0401675369 SDD da IT24ZZZ0000001812630224 Dolomiti Energia S.p.A. mandato nr. 97X3815370472</t>
  </si>
  <si>
    <t>ADDEBITO SEPA DD PER BOLLETTA ENERGETICA Incasso 0401671095 SDD da IT24ZZZ0000001812630224 DOLOMITI ENERGIA SPA mandato nr. C00000433291</t>
  </si>
  <si>
    <t>ADDEBITO SEPA DD PER BOLLETTA ENERGETICA Incasso 0401675368 SDD da IT24ZZZ0000001812630224 Dolomiti Energia S.p.A. mandato nr. 97X38157400462T</t>
  </si>
  <si>
    <t>ADDEBITO SEPA DD PER BOLLETTA ENERGETICA Incasso 0401675371 SDD da IT24ZZZ0000001812630224 Dolomiti Energia S.p.A. mandato nr. C00000429978</t>
  </si>
  <si>
    <t>ADDEBITO SEPA DD PER BOLLETTA ENERGETICA Incasso 0401675370 SDD da IT24ZZZ0000001812630224 Dolomiti Energia S.p.A. mandato nr. 97X3815370474</t>
  </si>
  <si>
    <t>ADDEBITO SEPA DD PER BOLLETTA ENERGETICA Incasso 0401671096 SDD da IT24ZZZ0000001812630224 DOLOMITI ENERGIA SPA mandato nr. C00000433290</t>
  </si>
  <si>
    <t>BONIFICO A VOSTRO FAVORE BONIFICO SEPA DA  EDUTECH S.R.L. PER  rimborso di euro 380,00 erroneament e accreditate sul ns conto con boni TRN 1001200768014797</t>
  </si>
  <si>
    <t>BONIFICO A VOSTRO FAVORE BONIFICO SEPA DA  HALJITI DJELZA PER  pasto per tirocinio 3OSI -2020 TION E -HALJITI BATHIJE TRN 1001200778022292</t>
  </si>
  <si>
    <t>ADDEBITO SEPA DD PER BOLLETTA ENERGETICA Incasso 1401675423 SDD da IT24ZZZ0000001812630224 Dolomiti Energia S.p.A. mandato nr. 97X3815556937</t>
  </si>
  <si>
    <t>ADDEBITO SEPA DD PER FATTURA A VOSTRO CARICO Incasso G000257462020 SDD da IT340030000095017360223 Comunita delle Giudicarie mandato nr. 38I084C0101843</t>
  </si>
  <si>
    <t>ADDEBITO SEPA DD PER FATTURA A VOSTRO CARICO Incasso G000194192020 SDD da IT36ZZZ0000002352570226 DOLOMITI AMBIENTE SRL mandato nr. G00000501292</t>
  </si>
  <si>
    <t>ADDEBITO SEPA DD PER FATTURA A VOSTRO CARICO Incasso 0212020000064700 SDD da IT380010000000316390228 Comune di Cles mandato nr. 4604415120828338</t>
  </si>
  <si>
    <t>ADDEBITO SEPA DD PER FATTURA A VOSTRO CARICO Incasso G000227332020 SDD da IT36ZZZ0000002352570226 DOLOMITI AMBIENTE SRL mandato nr. 97X3816007067L378</t>
  </si>
  <si>
    <t>RICARICA TELEFONICA SERVIZIO INTERNET BANKING</t>
  </si>
  <si>
    <t>043</t>
  </si>
  <si>
    <t>ADDEBITO SEPA DD PER BOLLETTA TELEFONICA Incasso 2020210888000548616  034 SDD da IT390020000000488410010 TELECOMITALIA SPA mandato nr. 8001110088800054861636</t>
  </si>
  <si>
    <t>ADDEBITO SEPA DD PER FATTURA A VOSTRO CARICO Incasso H3GC420202022336589 SDD da IT620010000002517580920 WIND TRE S.P.A. mandato nr. 1502673501</t>
  </si>
  <si>
    <t>ADDEBITO SEPA DD PER FATTURA A VOSTRO CARICO Incasso H3GC420202022336593 SDD da IT620010000002517580920 WIND TRE S.P.A. mandato nr. 1502673504</t>
  </si>
  <si>
    <t>DISPOSIZIONE DI BONIFICO DISTINTA DISPOS.NI NUM.    62152004 NUMERO DISPOS.NI       1 COMM.NI        0,43</t>
  </si>
  <si>
    <t>DISPOSIZIONE PAGAMENTO STIPENDI DISTINTA DISPOS.NI NUM.    62164633 NUMERO DISPOS.NI     146 COMM.NI       36,50</t>
  </si>
  <si>
    <t>DISPOSIZIONE DI BONIFICO DISTINTA DISPOS.NI NUM.    62183247 NUMERO DISPOS.NI       1 COMM.NI        0,43</t>
  </si>
  <si>
    <t>DISPOSIZIONE DI BONIFICO DISTINTA DISPOS.NI NUM.    62188553 NUMERO DISPOS.NI      34 COMM.NI       14,62</t>
  </si>
  <si>
    <t>DISPOSIZIONE DI BONIFICO DISTINTA DISPOS.NI NUM.    62188552 NUMERO DISPOS.NI       7 COMM.NI        3,01</t>
  </si>
  <si>
    <t>DISPOSIZIONE DI BONIFICO DISTINTA DISPOS.NI NUM.    62188533 NUMERO DISPOS.NI       5 COMM.NI        2,15</t>
  </si>
  <si>
    <t>DISPOSIZIONE DI BONIFICO DISTINTA DISPOS.NI NUM.    62188532 NUMERO DISPOS.NI       3 COMM.NI        1,29</t>
  </si>
  <si>
    <t>DISPOSIZIONE PAGAMENTO STIPENDI DISTINTA DISPOS.NI NUM.    62164634 NUMERO DISPOS.NI      14 COMM.NI        3,50</t>
  </si>
  <si>
    <t>DISPOSIZIONE PAGAMENTO STIPENDI DISTINTA DISPOS.NI NUM.    62206201 NUMERO DISPOS.NI       1 COMM.NI        0,25</t>
  </si>
  <si>
    <t>DISPOSIZIONE PAGAMENTO STIPENDI DISTINTA DISPOS.NI NUM.    62206171 NUMERO DISPOS.NI       1 COMM.NI        0,25</t>
  </si>
  <si>
    <t>DISPOSIZIONE DI BONIFICO DISTINTA DISPOS.NI NUM.    61700466 NUMERO DISPOS.NI       1 COMM.NI        0,43</t>
  </si>
  <si>
    <t>ADDEBITO SEPA DD PER FATTURA A VOSTRO CARICO Incasso Eff00012020000683901 SDD da IT97ZZZ0000001762150207 MYNET SRL mandato nr. 28B05404AOT</t>
  </si>
  <si>
    <t>ADDEBITO SEPA DD PER FATTURA A VOSTRO CARICO Incasso KTiGYvUZ1303202010100842 SDD da IT510010000000444070221 RISTO 3 - RISTORAZIONE DEL TRE mandato nr. 2873840000000000000825</t>
  </si>
  <si>
    <t>ADDEBITO SEPA DD PER FATTURA A VOSTRO CARICO Incasso Eff00012020000683801 SDD da IT97ZZZ0000001762150207 MYNET SRL mandato nr. 28B05404AOT</t>
  </si>
  <si>
    <t>ADDEBITO SEPA DD PER FATTURA A VOSTRO CARICO Incasso KTiGYvUZ1303202010100853 SDD da IT510010000000444070221 RISTO 3 - RISTORAZIONE DEL TRE mandato nr. 2873840000000000000825</t>
  </si>
  <si>
    <t>ADDEBITO SEPA DD PER FATTURA A VOSTRO CARICO Incasso H3GC420202024716274 SDD da IT620010000002517580920 WIND TRE S.P.A. mandato nr. 1302723137</t>
  </si>
  <si>
    <t>BONIFICO A VOSTRO FAVORE BONIFICO SEPA DA  Gestore dei Servizi Energetici PER  FT  202031840992 COMM              0,00 SPESE              0,00 TRN 1201200910101753</t>
  </si>
  <si>
    <t>COMPETENZE (INTERESSI/ONERI)</t>
  </si>
  <si>
    <t>ADDEBITO SEPA DD PER BOLLETTA ENERGETICA Incasso 3401536477 SDD da IT24ZZZ0000001812630224 Dolomiti Energia S.p.A. mandato nr. 97X3815508237</t>
  </si>
  <si>
    <t>DISPOSIZIONE DI BONIFICO DISTINTA DISPOS.NI NUM.    62187731 NUMERO DISPOS.NI       6 COMM.NI        2,58</t>
  </si>
  <si>
    <t>DISPOSIZIONE DI BONIFICO DISTINTA DISPOS.NI NUM.    62187730 NUMERO DISPOS.NI       1 COMM.NI        0,43</t>
  </si>
  <si>
    <t>DISPOSIZIONE DI BONIFICO DISTINTA DISPOS.NI NUM.    62187729 NUMERO DISPOS.NI       1 COMM.NI        0,43</t>
  </si>
  <si>
    <t>DISPOSIZIONE DI BONIFICO DISTINTA DISPOS.NI NUM.    62187707 NUMERO DISPOS.NI       6 COMM.NI        2,58</t>
  </si>
  <si>
    <t>DISPOSIZIONE DI BONIFICO DISTINTA DISPOS.NI NUM.    62187706 NUMERO DISPOS.NI       2 COMM.NI        0,86</t>
  </si>
  <si>
    <t>ADDEBITO SEPA DD PER BOLLETTA ENERGETICA Incasso 1002062484 SDD da IT24ZZZ0000001812630224 Dolomiti Energia S.p.A. mandato nr. C00000433292</t>
  </si>
  <si>
    <t>MANDATI DI PAGAMENTO O.C. PROVINCIA AUTONOMA DI TRE M. 0016568 0000001 Fondo qualita 19-20 esercizio 2019 * fondo qualita  a.f. 2019-20</t>
  </si>
  <si>
    <t>MANDATI DI PAGAMENTO O.C. PROVINCIA AUTONOMA DI TRE M. 0016569 0000001 Fondo qualita 19-20 esercizio 2020 * fondo qualita  anno a.f.2019/2020 (QUOTA 2020)</t>
  </si>
  <si>
    <t>DISPOSIZIONE DI BONIFICO DISTINTA DISPOS.NI NUM.    62334959 NUMERO DISPOS.NI       3 COMM.NI        1,29</t>
  </si>
  <si>
    <t>DISPOSIZIONE DI BONIFICO DISTINTA DISPOS.NI NUM.    62335001 NUMERO DISPOS.NI       2 COMM.NI        0,86</t>
  </si>
  <si>
    <t>DISPOSIZIONE DI BONIFICO DISTINTA DISPOS.NI NUM.    62335002 NUMERO DISPOS.NI      20 COMM.NI        8,60</t>
  </si>
  <si>
    <t>DISPOSIZIONE DI BONIFICO DISTINTA DISPOS.NI NUM.    62334960 NUMERO DISPOS.NI      25 COMM.NI       10,75</t>
  </si>
  <si>
    <t>COMMISSIONI - PROVVIGIONI - SPESE Addeb. del 31/03/2020 REB 00009686 - MULTIC. BUS.</t>
  </si>
  <si>
    <t>ADDEBITO SEPA DD PER BOLLETTA ENERGETICA Incasso 3001879589 SDD da IT24ZZZ0000001812630224 Dolomiti Energia S.p.A. mandato nr. 97X38157400462T</t>
  </si>
  <si>
    <t>ADDEBITO SEPA DD PER BOLLETTA ENERGETICA Incasso 3001879591 SDD da IT24ZZZ0000001812630224 Dolomiti Energia S.p.A. mandato nr. 97X3815370474</t>
  </si>
  <si>
    <t>ADDEBITO SEPA DD PER BOLLETTA ENERGETICA Incasso 3001879590 SDD da IT24ZZZ0000001812630224 Dolomiti Energia S.p.A. mandato nr. 97X3815370472</t>
  </si>
  <si>
    <t>ADDEBITO SEPA DD PER BOLLETTA ENERGETICA Incasso 3001879592 SDD da IT24ZZZ0000001812630224 Dolomiti Energia S.p.A. mandato nr. C00000429978</t>
  </si>
  <si>
    <t>DISPOSIZIONE DI BONIFICO DISTINTA DISPOS.NI NUM.    62325331 NUMERO DISPOS.NI       2 COMM.NI        0,86</t>
  </si>
  <si>
    <t>DISPOSIZIONE DI BONIFICO DISTINTA DISPOS.NI NUM.    62325330 NUMERO DISPOS.NI       1 COMM.NI        0,43</t>
  </si>
  <si>
    <t>DISPOSIZIONE DI BONIFICO DISTINTA DISPOS.NI NUM.    62394120 NUMERO DISPOS.NI       1 COMM.NI        0,43</t>
  </si>
  <si>
    <t>ADDEBITO SEPA DD PER BOLLETTA ENERGETICA Incasso 0401694640 SDD da IT24ZZZ0000001812630224 Dolomiti Energia S.p.A. mandato nr. 97X38134100430T</t>
  </si>
  <si>
    <t>ADDEBITO SEPA DD PER BOLLETTA ENERGETICA Incasso 0401694641 SDD da IT24ZZZ0000001812630224 Dolomiti Energia S.p.A. mandato nr. 97X38134104098T</t>
  </si>
  <si>
    <t>ADDEBITO SEPA DD PER BOLLETTA ENERGETICA Incasso 0401694645 SDD da IT24ZZZ0000001812630224 Dolomiti Energia S.p.A. mandato nr. C00000447006</t>
  </si>
  <si>
    <t>ADDEBITO SEPA DD PER BOLLETTA ENERGETICA Incasso 0401694642 SDD da IT24ZZZ0000001812630224 Dolomiti Energia S.p.A. mandato nr. C00000447003</t>
  </si>
  <si>
    <t>ADDEBITO SEPA DD PER BOLLETTA ENERGETICA Incasso 0401694643 SDD da IT24ZZZ0000001812630224 Dolomiti Energia S.p.A. mandato nr. C00000447004</t>
  </si>
  <si>
    <t>ADDEBITO SEPA DD PER BOLLETTA ENERGETICA Incasso 0401694644 SDD da IT24ZZZ0000001812630224 Dolomiti Energia S.p.A. mandato nr. C00000447005</t>
  </si>
  <si>
    <t>DISPOSIZIONE DI BONIFICO DISTINTA DISPOS.NI NUM.    62183241 NUMERO DISPOS.NI       1 COMM.NI        0,43</t>
  </si>
  <si>
    <t>BONIFICO A VOSTRO FAVORE BONIFICO SEPA DA  DEL MARCO BARBARA PER  ANDREA DEL MARCO - ESAME PRIVATISTA  2019/2020 SEDE DI CLES TRN 1201201060197228</t>
  </si>
  <si>
    <t>ADDEBITO SEPA DD PER BOLLETTA ENERGETICA Incasso 1801658812 SDD da IT24ZZZ0000001812630224 Dolomiti Energia S.p.A. mandato nr. 97X3815556937</t>
  </si>
  <si>
    <t>DISPOSIZIONE DI BONIFICO DISTINTA DISPOS.NI NUM.    62325949 NUMERO DISPOS.NI       1 COMM.NI        0,43</t>
  </si>
  <si>
    <t>DISPOSIZIONE DI BONIFICO DISTINTA DISPOS.NI NUM.    62538127 NUMERO DISPOS.NI       4 COMM.NI        1,72</t>
  </si>
  <si>
    <t>ADDEBITO SEPA DD PER BOLLETTA ENERGETICA Incasso 0401707113 SDD da IT24ZZZ0000001812630224 Dolomiti Energia S.p.A. mandato nr. C00000429978</t>
  </si>
  <si>
    <t>ADDEBITO SEPA DD PER FATTURA A VOSTRO CARICO Incasso H3GC420202027663853 SDD da IT620010000002517580920 WIND TRE S.P.A. mandato nr. 1502673504</t>
  </si>
  <si>
    <t>ADDEBITO SEPA DD PER FATTURA A VOSTRO CARICO Incasso H3GC420202026115905 SDD da IT620010000002517580920 WIND TRE S.P.A. mandato nr. 1502673501</t>
  </si>
  <si>
    <t>BONIFICO A VOSTRO FAVORE BONIFICO SEPA DA  EGENTER FILIPPO PER  Egenter Filippo Corso Alta Formazio ne professionale Marketing e Commer TRN 1001201138009757</t>
  </si>
  <si>
    <t>BONIFICO A VOSTRO FAVORE BONIFICO SEPA DA  CENTRO FORMAZIONE PROFESSIONAL PER  GIROCONTO SU UNICREDIT BANCA PER ER RATO VERSAMENTO ARPAG PER NOTA DI A TRN 1001201138012677</t>
  </si>
  <si>
    <t>DISPOSIZIONE DI BONIFICO DISTINTA DISPOS.NI NUM.    62543231 NUMERO DISPOS.NI       1 COMM.NI        0,43</t>
  </si>
  <si>
    <t>BONIFICO A VOSTRO FAVORE BONIFICO SEPA DA  PINEDA CARRION DENISSE MAYTHE PER  Pasto per Tirocinio IV TSI COMM              0,00 SPESE              0,00 TRN 1001201148028876</t>
  </si>
  <si>
    <t>DISPOSIZIONE DI BONIFICO DISTINTA DISPOS.NI NUM.    62618716 NUMERO DISPOS.NI       1 COMM.NI        0,43</t>
  </si>
  <si>
    <t>DISPOSIZIONE DI BONIFICO DISTINTA DISPOS.NI NUM.    62618715 NUMERO DISPOS.NI       5 COMM.NI        2,15</t>
  </si>
  <si>
    <t>DISPOSIZIONE DI BONIFICO DISTINTA DISPOS.NI NUM.    62618714 NUMERO DISPOS.NI       1 COMM.NI        0,43</t>
  </si>
  <si>
    <t>DISPOSIZIONE DI BONIFICO DISTINTA DISPOS.NI NUM.    62618713 NUMERO DISPOS.NI      54 COMM.NI       23,22</t>
  </si>
  <si>
    <t>DISPOSIZIONE DI BONIFICO DISTINTA DISPOS.NI NUM.    62618712 NUMERO DISPOS.NI       5 COMM.NI        2,15</t>
  </si>
  <si>
    <t>DISPOSIZIONE DI BONIFICO DISTINTA DISPOS.NI NUM.    62618706 NUMERO DISPOS.NI       5 COMM.NI        2,15</t>
  </si>
  <si>
    <t>DISPOSIZIONE DI BONIFICO DISTINTA DISPOS.NI NUM.    62618705 NUMERO DISPOS.NI      11 COMM.NI        4,73</t>
  </si>
  <si>
    <t>DISPOSIZIONE DI BONIFICO DISTINTA DISPOS.NI NUM.    62618704 NUMERO DISPOS.NI       1 COMM.NI        0,43</t>
  </si>
  <si>
    <t>DISPOSIZIONE DI BONIFICO DISTINTA DISPOS.NI NUM.    62618703 NUMERO DISPOS.NI      14 COMM.NI        6,02</t>
  </si>
  <si>
    <t>DISPOSIZIONE DI BONIFICO DISTINTA DISPOS.NI NUM.    62618702 NUMERO DISPOS.NI       2 COMM.NI        0,86</t>
  </si>
  <si>
    <t>DISPOSIZIONE DI BONIFICO DISTINTA DISPOS.NI NUM.    62618701 NUMERO DISPOS.NI       1 COMM.NI        0,43</t>
  </si>
  <si>
    <t>DISPOSIZIONE PAGAMENTO STIPENDI DISTINTA DISPOS.NI NUM.    62623815 NUMERO DISPOS.NI     148 COMM.NI       37,00</t>
  </si>
  <si>
    <t>BONIFICO A VOSTRO FAVORE BONIFICO SEPA DA  BARONI LETIZIA PER  Baroni Angela, corso AFP - pacchett o Office 365 TRN 1001201158010449</t>
  </si>
  <si>
    <t>DISPOSIZIONE PAGAMENTO STIPENDI DISTINTA DISPOS.NI NUM.    62623287 NUMERO DISPOS.NI      14 COMM.NI        3,50</t>
  </si>
  <si>
    <t>BONIFICO SEPA VOSTRA DISPOSIZIONE STORNATA BONIFICO SEPA DA  AZ. AGRICOLA CANTONATI PER  FT 222 CIG 787421796C ESEGUITO IL 23.04.2020 TRN 1001201181035999</t>
  </si>
  <si>
    <t>278</t>
  </si>
  <si>
    <t>DISPOSIZIONE DI BONIFICO DISTINTA DISPOS.NI NUM.    62662411 NUMERO DISPOS.NI      28 COMM.NI       12,04</t>
  </si>
  <si>
    <t>DISPOSIZIONE DI BONIFICO DISTINTA DISPOS.NI NUM.    62662410 NUMERO DISPOS.NI       3 COMM.NI        1,29</t>
  </si>
  <si>
    <t>BONIFICO A VOSTRO FAVORE BONIFICO SEPA DA  PELIZZARI ALESSIO NICOLINI ALESSIA PER  Pasto per tirocinio IV TSI 2020 Tio ne PELIZZARI MARIKA TRN 1001201198013736</t>
  </si>
  <si>
    <t>BONIFICO A VOSTRO FAVORE BONIFICO SEPA DA  GUERINI FRANCESCA PER  pasto tirocinio iv tsi 2020 tione g allucci samuel TRN 1001201198013812</t>
  </si>
  <si>
    <t>BONIFICO A VOSTRO FAVORE BONIFICO SEPA DA  COLLINI KATIA PER  PASTO PER TIROCINIO IV TSI 2020 TIO NE-VECLI CHRISTOPHER TRN 1001201208012171</t>
  </si>
  <si>
    <t>DISPOSIZIONE DI BONIFICO DISTINTA DISPOS.NI NUM.    62693488 NUMERO DISPOS.NI       3 COMM.NI        1,29</t>
  </si>
  <si>
    <t>DISPOSIZIONE DI BONIFICO DISTINTA DISPOS.NI NUM.    62693487 NUMERO DISPOS.NI       2 COMM.NI        0,86</t>
  </si>
  <si>
    <t>DISPOSIZIONE DI BONIFICO DISTINTA DISPOS.NI NUM.    62693463 NUMERO DISPOS.NI       8 COMM.NI        3,44</t>
  </si>
  <si>
    <t>ADDEBITO SEPA DD PER FATTURA A VOSTRO CARICO Incasso Eff00012020001076701 SDD da IT97ZZZ0000001762150207 MYNET SRL mandato nr. 28B05404AOT</t>
  </si>
  <si>
    <t>ADDEBITO SEPA DD PER FATTURA A VOSTRO CARICO Incasso Bg0UXIhp1604202011134516 SDD da IT510010000000444070221 RISTO 3 - RISTORAZIONE DEL TRE mandato nr. 2873840000000000000825</t>
  </si>
  <si>
    <t>DISPOSIZIONE DI BONIFICO DISTINTA DISPOS.NI NUM.    62593545 NUMERO DISPOS.NI       1 COMM.NI        0,43</t>
  </si>
  <si>
    <t>BONIFICO A VOSTRO FAVORE BONIFICO SEPA DA  GESTORE DEI SERVIZI ENERGETICI PER  FT  202031934601 202032341957F 2020 32392085F 202032449253C TRN 1201201210200655</t>
  </si>
  <si>
    <t>BONIFICO A VOSTRO FAVORE BONIFICO SEPA DA  SGARAVATTO LARA PER  PASTI FEBBRAIO E MARZO BAGOZZI LORE NZO TRN 1001201218020028</t>
  </si>
  <si>
    <t>BONIFICO A VOSTRO FAVORE BONIFICO SEPA DA  Gestore dei Servizi Energetici PER  FT  20014/20 20015/20 202032676086C  20016/20 202032841938 TRN 1201201210276006</t>
  </si>
  <si>
    <t>DISPOSIZIONE DI BONIFICO DISTINTA DISPOS.NI NUM.    62721489 NUMERO DISPOS.NI       1 COMM.NI        0,43</t>
  </si>
  <si>
    <t>ADDEBITO SEPA DD PER FATTURA A VOSTRO CARICO Incasso H3GC420202028056623 SDD da IT620010000002517580920 WIND TRE S.P.A. mandato nr. 1302723137</t>
  </si>
  <si>
    <t>BONIFICO A VOSTRO FAVORE BONIFICO SEPA DA  SARTORI LILLY PER  buoni pasto 3 osi anno 2019/2020 Bo tteri Nicole TRN 1001201258021234</t>
  </si>
  <si>
    <t>BONIFICO A VOSTRO FAVORE BONIFICO SEPA DA  BAGOZZI RENATO PER  BUONI PASTO II PERIODO  IV ANNO 201 9/2020 TIONE X BAGOZZI GIULIA TRN 1001201258021334</t>
  </si>
  <si>
    <t>ADDEBITO SEPA DD PER BOLLETTA ENERGETICA Incasso 2401648537 SDD da IT24ZZZ0000001812630224 DOLOMITI ENERGIA SPA mandato nr. 97X3815508237</t>
  </si>
  <si>
    <t>DISPOSIZIONE DI BONIFICO DISTINTA DISPOS.NI NUM.    62761157 NUMERO DISPOS.NI       1 COMM.NI        0,43</t>
  </si>
  <si>
    <t>DISPOSIZIONE DI BONIFICO DISTINTA DISPOS.NI NUM.    62761156 NUMERO DISPOS.NI       5 COMM.NI        2,15</t>
  </si>
  <si>
    <t>DISPOSIZIONE DI BONIFICO DISTINTA DISPOS.NI NUM.    62761155 NUMERO DISPOS.NI       3 COMM.NI        1,29</t>
  </si>
  <si>
    <t>DISPOSIZIONE DI BONIFICO DISTINTA DISPOS.NI NUM.    62764035 NUMERO DISPOS.NI      16 COMM.NI        6,88</t>
  </si>
  <si>
    <t>DISPOSIZIONE DI BONIFICO DISTINTA DISPOS.NI NUM.    62764034 NUMERO DISPOS.NI       2 COMM.NI        0,86</t>
  </si>
  <si>
    <t>COMMISSIONI - PROVVIGIONI - SPESE Addeb. del 30/04/2020 REB 00009686 - MULTIC. BUS.</t>
  </si>
  <si>
    <t>DISPOSIZIONE DI BONIFICO DISTINTA DISPOS.NI NUM.    62764033 NUMERO DISPOS.NI       2 COMM.NI        0,86</t>
  </si>
  <si>
    <t>DISPOSIZIONE DI BONIFICO DISTINTA DISPOS.NI NUM.    62764032 NUMERO DISPOS.NI       1 COMM.NI        0,43</t>
  </si>
  <si>
    <t>ADDEBITO SEPA DD PER BOLLETTA ENERGETICA Incasso 1002089581 SDD da IT24ZZZ0000001812630224 DOLOMITI ENERGIA SPA mandato nr. 97X3815515689</t>
  </si>
  <si>
    <t>ADDEBITO SEPA DD PER BOLLETTA ENERGETICA Incasso 1002089582 SDD da IT24ZZZ0000001812630224 DOLOMITI ENERGIA SPA mandato nr. C00000429978</t>
  </si>
  <si>
    <t>ADDEBITO SEPA DD PER BOLLETTA TELEFONICA Incasso 0105801969817455788 B2B SDD da IT390030000000488410010 TELECOMITALIA SPA mandato nr. 8002010009999600545945</t>
  </si>
  <si>
    <t>DISPOSIZIONE DI BONIFICO DISTINTA DISPOS.NI NUM.    62543199 NUMERO DISPOS.NI       1 COMM.NI        0,43</t>
  </si>
  <si>
    <t>DISPOSIZIONE DI BONIFICO DISTINTA DISPOS.NI NUM.    62875681 NUMERO DISPOS.NI       1 COMM.NI        0,43</t>
  </si>
  <si>
    <t>ADDEBITO SEPA DD PER BOLLETTA ENERGETICA Incasso 1002097892 SDD da IT24ZZZ0000001812630224 Dolomiti Energia S.p.A. mandato nr. C00000429978</t>
  </si>
  <si>
    <t>ADDEBITO SEPA DD PER BOLLETTA ENERGETICA Incasso 2001951326 SDD da IT24ZZZ0000001812630224 Dolomiti Energia S.p.A. mandato nr. 97X3815538245</t>
  </si>
  <si>
    <t>ADDEBITO SEPA DD PER BOLLETTA ENERGETICA Incasso 1002097891 SDD da IT24ZZZ0000001812630224 Dolomiti Energia S.p.A. mandato nr. 97X38157400462T</t>
  </si>
  <si>
    <t>ADDEBITO SEPA DD PER BOLLETTA ENERGETICA Incasso 2001951325 SDD da IT24ZZZ0000001812630224 Dolomiti Energia S.p.A. mandato nr. 97X3815370474</t>
  </si>
  <si>
    <t>ADDEBITO SEPA DD PER BOLLETTA ENERGETICA Incasso 2001951323 SDD da IT24ZZZ0000001812630224 Dolomiti Energia S.p.A. mandato nr. 97X38157400462T</t>
  </si>
  <si>
    <t>ADDEBITO SEPA DD PER BOLLETTA ENERGETICA Incasso 2001951324 SDD da IT24ZZZ0000001812630224 Dolomiti Energia S.p.A. mandato nr. 97X3815370472</t>
  </si>
  <si>
    <t>BONIFICO A VOSTRO FAVORE BONIFICO SEPA DA  ZECCHINI ALDO  OLIVIERI RITA PER  PASTO PER TIROCINIO IV ANNO TIONE -  ZECCHINI GABRIELLA TRN 1001201348015880</t>
  </si>
  <si>
    <t>ADDEBITO SEPA DD PER BOLLETTA ENERGETICA Incasso 3001915679 SDD da IT24ZZZ0000001812630224 Dolomiti Energia S.p.A. mandato nr. C00000433290</t>
  </si>
  <si>
    <t>ADDEBITO SEPA DD PER BOLLETTA ENERGETICA Incasso 3001915678 SDD da IT24ZZZ0000001812630224 Dolomiti Energia S.p.A. mandato nr. C00000433291</t>
  </si>
  <si>
    <t>ADDEBITO SEPA DD PER BOLLETTA ENERGETICA Incasso 1401724681 SDD da IT24ZZZ0000001812630224 Dolomiti Energia S.p.A. mandato nr. 97X3815556937</t>
  </si>
  <si>
    <t>ADDEBITO SEPA DD PER BOLLETTA TELEFONICA Incasso 2020310888000548616  035 SDD da IT390020000000488410010 TELECOMITALIA SPA mandato nr. 8001110088800054861636</t>
  </si>
  <si>
    <t>BONIFICO A VOSTRO FAVORE BONIFICO SEPA DA  BOMBARDELLI FEDERICA PER  Bombardelli Federica spese rilascio  titolo finale corso AFP Marketing TRN 1001201418013975</t>
  </si>
  <si>
    <t>DISPOSIZIONE DI BONIFICO DISTINTA DISPOS.NI NUM.    63058203 NUMERO DISPOS.NI       3 COMM.NI        1,29</t>
  </si>
  <si>
    <t>DISPOSIZIONE DI BONIFICO DISTINTA DISPOS.NI NUM.    63058202 NUMERO DISPOS.NI       3 COMM.NI        1,29</t>
  </si>
  <si>
    <t>DISPOSIZIONE DI BONIFICO DISTINTA DISPOS.NI NUM.    63058201 NUMERO DISPOS.NI      10 COMM.NI        4,30</t>
  </si>
  <si>
    <t>ADDEBITO SEPA DD PER FATTURA A VOSTRO CARICO Incasso H3GC420202029799573 SDD da IT620010000002517580920 WIND TRE S.P.A. mandato nr. 1502673504</t>
  </si>
  <si>
    <t>ADDEBITO SEPA DD PER FATTURA A VOSTRO CARICO Incasso H3GC420202029799557 SDD da IT620010000002517580920 WIND TRE S.P.A. mandato nr. 1502673501</t>
  </si>
  <si>
    <t>BONIFICO A VOSTRO FAVORE BONIFICO SEPA DA  ZOTTI LUCA / KOTETS NATALIYA PER  ZOTTI SUSANNA - Spese rilascio tito lo finale corso AFP Marketing e Com TRN 1001201468029376</t>
  </si>
  <si>
    <t>MANDATI DI PAGAMENTO O.C. PROVINCIA AUTONOMA DI TRE M. 0026512 0000001 CIG 787421796C AFP TS MARK ED.19/20 2ANNO mag-ag20  * AFP ed. 2019/20(2 annualita)ed.2020/21(1annuali ta)</t>
  </si>
  <si>
    <t>MANDATI DI PAGAMENTO O.C. PROVINCIA AUTONOMA DI TRE M. 0026513 0000001 CIG 787421796C AFP TS MARK ED.20/21 1ANNO mag-ag20  * AFP ed. 2019/20(2 annualita)ed.2020/21(1annuali ta)</t>
  </si>
  <si>
    <t>MANDATI DI PAGAMENTO O.C. PROVINCIA AUTONOMA DI TRE M. 0026515 0000001 CIG 787421796C maggio-agosto 2020 * assegnazione F P a.f. 2019/2020</t>
  </si>
  <si>
    <t>BONIFICO A VOSTRO FAVORE BONIFICO SEPA DA  TONDIN BEATRICE PER  Beatrice Tondin esame finale COMM              0,00 SPESE              0,00 TRN 1001201478017134</t>
  </si>
  <si>
    <t>DISPOSIZIONE PAGAMENTO STIPENDI DISTINTA DISPOS.NI NUM.    63143718 NUMERO DISPOS.NI     161 COMM.NI       40,25</t>
  </si>
  <si>
    <t>DISPOSIZIONE PAGAMENTO STIPENDI DISTINTA DISPOS.NI NUM.    63143716 NUMERO DISPOS.NI      14 COMM.NI        3,50</t>
  </si>
  <si>
    <t>BONIFICO A VOSTRO FAVORE BONIFICO SEPA DA  EUGENIO GABARDI PER  GABARDI STEFANO spese rilascio tito lo finale corso AFP Marketing e Com TRN 1001201488027167</t>
  </si>
  <si>
    <t>DISPOSIZIONE DI BONIFICO DISTINTA DISPOS.NI NUM.    63161666 NUMERO DISPOS.NI       3 COMM.NI        1,29</t>
  </si>
  <si>
    <t>DISPOSIZIONE DI BONIFICO DISTINTA DISPOS.NI NUM.    63161669 NUMERO DISPOS.NI      32 COMM.NI       13,76</t>
  </si>
  <si>
    <t>DISPOSIZIONE DI BONIFICO DISTINTA DISPOS.NI NUM.    63161668 NUMERO DISPOS.NI       5 COMM.NI        2,15</t>
  </si>
  <si>
    <t>BONIFICO A VOSTRO FAVORE BONIFICO SEPA DA  VIERU VALENTINA,SASCAU MARIN ANDREI PER  Iscrizione secondo anno UPT ARCO Sa scau Mario Andrei TRN 1201201480419550</t>
  </si>
  <si>
    <t>BONIFICO A VOSTRO FAVORE BONIFICO SEPA DA  MARINELLI BARBARA PER  ISCRIZIONE CLASSE SECONDA ANNO SCOL ASTICO 2020/2021 STUDENTE SORACE RE TRN 1001201498005112</t>
  </si>
  <si>
    <t>BONIFICO A VOSTRO FAVORE BONIFICO SEPA DA  IANES MARIA,MARCHIO STEFANO PER  Iscrizione MARCHIO ANDREA classe te rza anno scolastico 2020/2021 TRN 1201201480439834</t>
  </si>
  <si>
    <t>BONIFICO A VOSTRO FAVORE BONIFICO SEPA DA  CIMONETTI PAOLO E ZANOTTI AURORA PER  ISCRIZIONE SECONDO ANNO UPT ARCO - CIMONETTI GIADA TRN 1001201498013107</t>
  </si>
  <si>
    <t>BONIFICO A VOSTRO FAVORE BONIFICO SEPA DA  BOCKA SILVANA PER  ISCRIZIONE A.F. 2020.2021 OSTAKU BR YTON TRN 1001201498013121</t>
  </si>
  <si>
    <t>BONIFICO A VOSTRO FAVORE BONIFICO SEPA DA  IONESCU CONSTANTIN DOBRICA, IONESCU  DIANA MARIA PER  ISCRIZIONE TERZO ANNO 2020-2021 UPT TRN 1001201498020872</t>
  </si>
  <si>
    <t>BONIFICO A VOSTRO FAVORE BONIFICO SEPA DA  MANCA GIOVANNA MARIA PER  Iscrizione  Ramponi Lorenzo COMM              0,00 SPESE              0,00 TRN 1001201498022124</t>
  </si>
  <si>
    <t>BONIFICO A VOSTRO FAVORE BONIFICO SEPA DA  PRELUCA FLORENTINA MIHAELA PER  ISCRIZIONE ANNO 2020-2021 COSTIUG L EONARDO TRN 1001201498022126</t>
  </si>
  <si>
    <t>BONIFICO A VOSTRO FAVORE BONIFICO SEPA DA  MUSLIOVSKI ORAN PER  ISCR.ANNO FORMATIVO 2 ANN0 ELTONA M USLIOVSKA TRN 1201201490404088</t>
  </si>
  <si>
    <t>BONIFICO A VOSTRO FAVORE BONIFICO SEPA DA  ZYMERI BEKIM PER  ZYMERI YLLKA - ISCRIZIONE ANNO SCOL ASTICO 2020/2021 TRN 1001201508011922</t>
  </si>
  <si>
    <t>BONIFICO A VOSTRO FAVORE BONIFICO SEPA DA  BENAMATI MONICA PER  PAGAMENTO ISCRIZIONE TERZO ANNO 202 0/21  SERVIZIO VENDITE PERINI KRIST TRN 1001201508014915</t>
  </si>
  <si>
    <t>BONIFICO A VOSTRO FAVORE BONIFICO SEPA DA  MASI MARCO  GUARNERIO DANIELA PER  Iscrizione terzo anno UPT Arco Masi  Lisa TRN 1001201508015259</t>
  </si>
  <si>
    <t>BONIFICO A VOSTRO FAVORE BONIFICO SEPA DA  GJEPALI ENDRI PER  ISCRIZIONE ANNO FORMAZIONE 2020/202 0 GJEPALI EMINE TRN 1001201508022229</t>
  </si>
  <si>
    <t>BONIFICO A VOSTRO FAVORE BONIFICO SEPA DA  KUSI ALFRED PER  ISCRIZIONE ANNO FORMAZIONE 2020/202 1 KUSI OLTA TRN 1001201508022230</t>
  </si>
  <si>
    <t>BONIFICO A VOSTRO FAVORE BONIFICO SEPA DA  BARBERI FABRIZIO E ZAMBOTTI ALDA PER  ISCRIZIONE SECONDO ANNO UPT ARCO GI ORGIA BARBERI TRN 1001201508022472</t>
  </si>
  <si>
    <t>BONIFICO A VOSTRO FAVORE BONIFICO SEPA DA  DAUTI FILLIM E DEHARI MAJLINDA PER  ISCRIZIONE ANNO FORMATIVO  DAUTI SI NDI CLASSE 3 TRN 1001201508022479</t>
  </si>
  <si>
    <t>BONIFICO A VOSTRO FAVORE BONIFICO SEPA DA  DAUTI FILLIM E DEHARI MAJLINDA PER  ISCRIZIONE ANNO FORMATIVO DAUTI DEV ID  CLASSE 3 TRN 1001201508022480</t>
  </si>
  <si>
    <t>BONIFICO A VOSTRO FAVORE BONIFICO SEPA DA  NODARI ANTONELLO ANGELO PER  ISCRIZIONE SECONDO ANNO UPT ARCO NO DARI ALESSIO TRN 1001201508022497</t>
  </si>
  <si>
    <t>BONIFICO A VOSTRO FAVORE BONIFICO SEPA DA  COSMA ANTONIO E BOVINO GRAZIA PER  Iscrizione secondo anno UPT ARCO Co sma Chiara 2020/2021 TRN 1001201508022498</t>
  </si>
  <si>
    <t>BONIFICO A VOSTRO FAVORE BONIFICO SEPA DA  BERARDIROSA E VINCENZO VITO F PER  Iscrizione terzo anno Upt Arco Rocc o Vincenzo TRN 1001201508022511</t>
  </si>
  <si>
    <t>BONIFICO A VOSTRO FAVORE BONIFICO SEPA DA  BALDESSARINI SILVIO E RIZZI CRISTIN PER  ISCRIZIONE SECONDO ANNO UPT ARCO BALDESSARINI ELENA TRN 1001201508022515</t>
  </si>
  <si>
    <t>BONIFICO SEPA VOSTRA DISPOSIZIONE STORNATA BONIFICO SEPA DA  SUPERBAZAR PER  FT 20 CIG 787421796C ESEGUITO IL 27.05.2020 TRN 1001201508026418</t>
  </si>
  <si>
    <t>BONIFICO A VOSTRO FAVORE BONIFICO SEPA DA  DI PIETRO LAURA PER  Iscrizione secondo anno scolastico upt arco alunna Katrin Dimartino TRN 1001201508030508</t>
  </si>
  <si>
    <t>BONIFICO A VOSTRO FAVORE BONIFICO SEPA DA  ANDREANI AMOS IMPRESA EDILE PER  ISCRIZIONE SECONDO ANNO UPT ARCO AN DREANI ALESSIA TRN 1001201538000735</t>
  </si>
  <si>
    <t>BONIFICO A VOSTRO FAVORE BONIFICO SEPA DA  DADO PETER  KOVAL OLENA PER  Iscrizione terzo anno UPT ARCO ALES SANDRO KOVAL TRN 1001201538002429</t>
  </si>
  <si>
    <t>ADDEBITO SEPA DD PER FATTURA A VOSTRO CARICO Incasso H3GC420202031350038 SDD da IT620010000002517580920 WIND TRE S.P.A. mandato nr. 1302723137</t>
  </si>
  <si>
    <t>ADDEBITO SEPA DD PER FATTURA A VOSTRO CARICO Incasso Eff0001202000144100000 SDD da IT97ZZZ0000001762150207 MYNET SRL mandato nr. 28B05404AOT</t>
  </si>
  <si>
    <t>ADDEBITO SEPA DD PER FATTURA A VOSTRO CARICO Incasso Eff0001202000146920000 SDD da IT97ZZZ0000001762150207 MYNET S.R.L. mandato nr. 28B05404AOT</t>
  </si>
  <si>
    <t>BONIFICO A VOSTRO FAVORE BONIFICO SEPA DA  Gestore dei Servizi Energetici PER  FT  202033098332 COMM              0,00 SPESE              0,00 TRN 1201201530121804</t>
  </si>
  <si>
    <t>BONIFICO A VOSTRO FAVORE BONIFICO SEPA DA  FRIZZERA REMIGIO PER  ISCRIZIONE SECONDO ANNO - FRIZZERA ANGELA TRN 1001201538018464</t>
  </si>
  <si>
    <t>BONIFICO A VOSTRO FAVORE BONIFICO SEPA DA  REMONDINI MIRIAM PER  BALDO ASIA ISCRIZIONE ANNO FORMATIV O 2020/21 TRN 1001201538018466</t>
  </si>
  <si>
    <t>BONIFICO A VOSTRO FAVORE BONIFICO SEPA DA  NASSAROVA HELENA PER  Iscrizione 2020 / 21 Sami Nassar COMM              0,00 SPESE              0,00 TRN 1001201538018493</t>
  </si>
  <si>
    <t>BONIFICO A VOSTRO FAVORE BONIFICO SEPA DA  BERTAMINI RENZO E BONOMI MONICA PER  ISCRIZIONE SECONDO ANNO UPT ARCO - BERTAMINI FILIPPO TRN 1001201538018769</t>
  </si>
  <si>
    <t>BONIFICO A VOSTRO FAVORE BONIFICO SEPA DA  MAINO SERGIO PER  iscrizione anno formazione 2020/202 1 Maino Vanessa TRN 1001201538018773</t>
  </si>
  <si>
    <t>BONIFICO A VOSTRO FAVORE BONIFICO SEPA DA  JELASSI TAOUFIK PER  iscr secondo anno upt arco  jelassi  mohamed TRN 1001201538018794</t>
  </si>
  <si>
    <t>BONIFICO A VOSTRO FAVORE BONIFICO SEPA DA  GUZHNAY RODRIGUEZ CARMEN ROSA PER  ISCRIZIONE CLASSE TERZA SAENZ GUZHN AY BETZABETH TRN 1001201538018876</t>
  </si>
  <si>
    <t>BONIFICO A VOSTRO FAVORE BONIFICO SEPA DA  IQBAL SAFDAR PER  ISCRIZIONE ANNO FORMATIVO 2020/2021  IQBAL BISMA TRN 1001201538018890</t>
  </si>
  <si>
    <t>BONIFICO A VOSTRO FAVORE BONIFICO SEPA DA  FAURI FABIO PER  ISCRIZIONE ANNO FORMATIVO 2020/2021  - FAURI ANNA CLASSE 3- TRN 1001201538018912</t>
  </si>
  <si>
    <t>BONIFICO A VOSTRO FAVORE BONIFICO SEPA DA  BORGHESI CHRISTIAN PER  ROZNICIUC LOREDANA MARIA - QUOTA IS CRIZIONE ALLA CLASSE TERZA PER L AN TRN 1001201538018921</t>
  </si>
  <si>
    <t>BONIFICO A VOSTRO FAVORE BONIFICO SEPA DA  GJEPALI PERPARIM PER  ISCRIZIONE ANNO FORMAZIONE 2020/202 1 GJEPALI MELISSA TRN 1001201538019128</t>
  </si>
  <si>
    <t>BONIFICO A VOSTRO FAVORE BONIFICO SEPA DA  ENDRICI PIA PER  Iscrizione III CLASSE COMM              0,00 SPESE              0,00 TRN 1001201538019130</t>
  </si>
  <si>
    <t>BONIFICO A VOSTRO FAVORE BONIFICO SEPA DA  DI FIORE GIOVANNI CICERO GIOVANNA PER  ISCRIZIONE FIGLIA DI FIORE MIRIAM COMM              0,00 SPESE              0,00 TRN 1001201538021668</t>
  </si>
  <si>
    <t>BONIFICO A VOSTRO FAVORE BONIFICO SEPA DA  MASELLA LAURA PER  ISCRIZIONE CLASSE SECONDA SPAGNOLLI  FEDERICA TRN 1001201538026070</t>
  </si>
  <si>
    <t>BONIFICO A VOSTRO FAVORE BONIFICO SEPA DA  ENDRICI GIULIANA PER  ISCRIZIONE CLASSE SECONDA 2020 2021  WEGHER FRANCESCA UPT CLES TRN 1201201530308760</t>
  </si>
  <si>
    <t>BONIFICO A VOSTRO FAVORE BONIFICO SEPA DA  SEGAT RAFFAELLA PER  ISCRIZIONE PILEGGI NICHOLAS ANNO 20 20.2021 TRN 1001201538029278</t>
  </si>
  <si>
    <t>BONIFICO A VOSTRO FAVORE BONIFICO SEPA DA  ZENDELI ILIR E MERITA PER  ISCRIZIONE TERZO ANNO  A.F. 2020-20 21ZENDELI VIGAN TRN 1001201538031035</t>
  </si>
  <si>
    <t>BONIFICO A VOSTRO FAVORE BONIFICO SEPA DA  GRAZIOLI CLAUDIO  PEDRON SABRINA PER  ISCRIZIONE ANNO FORMATIVO 2020 / 20 21 TRN 1001201548007871</t>
  </si>
  <si>
    <t>BONIFICO A VOSTRO FAVORE BONIFICO SEPA DA  GUARISE LUCIANO PER  ISCRIZIONE SECONDO ANNO UPT ARCO GU ARISE  NARANJO LUIS EDUARDO TRN 1001201548013829</t>
  </si>
  <si>
    <t>BONIFICO A VOSTRO FAVORE BONIFICO SEPA DA  MOSER SUSANNA E SIGNORELLI COSMA PER  ISCRIZIONE CLASSE TERZA - SIGNORELL I ELISA TRN 1001201548014029</t>
  </si>
  <si>
    <t>BONIFICO A VOSTRO FAVORE BONIFICO SEPA DA  CALU GHEORGHE E CALU AURELIA PETRIC PER  iscrizione anno formativo 2020/2021   calu vasilica TRN 1001201548014089</t>
  </si>
  <si>
    <t>BONIFICO A VOSTRO FAVORE BONIFICO SEPA DA  MIORI CLAUDIO GAZZINI MARIA PER  Iscrizione terzo anno UPT Arco Sofi a Zanoni TRN 1001201548014090</t>
  </si>
  <si>
    <t>BONIFICO A VOSTRO FAVORE BONIFICO SEPA DA  PERINI BARBARA PER  SEGALA SOFIA SECONDO ANNO UPT ARCO COMM              0,00 SPESE              0,00 TRN 1001201548014096</t>
  </si>
  <si>
    <t>BONIFICO A VOSTRO FAVORE BONIFICO SEPA DA  CAVAGNIS MASSIMILIANO PER  iscrizione secondo anno upt Arco di  Terranova Samuel Mario TRN 1001201548014100</t>
  </si>
  <si>
    <t>BONIFICO A VOSTRO FAVORE BONIFICO SEPA DA  ESPOSITO GIULIO E DE PALMA RIT PER  Iscrizione terzo anno upt arco Espo sito Alessio TRN 1001201548014107</t>
  </si>
  <si>
    <t>BONIFICO A VOSTRO FAVORE BONIFICO SEPA DA  ADORISIO RAFFAELE E LORENZI PER  ISCRIZIONE TERZO ANNO UPT ARCO - AD ORISIO ALESSANDRO TRN 1001201548014112</t>
  </si>
  <si>
    <t>BONIFICO A VOSTRO FAVORE BONIFICO SEPA DA  VERONA CARLO E PERONI BARBARA PER  VERONA VICTORIA - ISCRIZ. A/F 2020/ 2021 TRN 1001201548014119</t>
  </si>
  <si>
    <t>BONIFICO A VOSTRO FAVORE BONIFICO SEPA DA  BONINSEGNA CRISTIAN PER  Iscrizione terzo anno UPT ARCO ALEX  LUCKY KALEWA TRN 1001201548014121</t>
  </si>
  <si>
    <t>BONIFICO A VOSTRO FAVORE BONIFICO SEPA DA  SIROL PATRICIA PER  ISCRIZIONE TERZO ANNO UPT ARCO BARC ELLI ZHAIRA TRN 1001201548014127</t>
  </si>
  <si>
    <t>BONIFICO A VOSTRO FAVORE BONIFICO SEPA DA  BERTERA GIANNA E CAPRIO ALFONSO PER  ISCRIZIONE 3 ANNO UPT ARCO CAPRIO M ARIANNA TRN 1001201548014129</t>
  </si>
  <si>
    <t>BONIFICO A VOSTRO FAVORE BONIFICO SEPA DA  LEONI INGO PER  ISCRIZIONE ANNO 2020 /2021   LEONI MATTIAS TRN 1001201548014133</t>
  </si>
  <si>
    <t>BONIFICO A VOSTRO FAVORE BONIFICO SEPA DA  COCCO ELEONORA PER  Iscrizione terzo anno UPT ARCO Matt ia Trenti TRN 1001201548014135</t>
  </si>
  <si>
    <t>BONIFICO A VOSTRO FAVORE BONIFICO SEPA DA  NICEFORO ELIANA E SANTONI NICOLA PER  Iscrizione classe seconda UPT ARCO SANTONI ELISA TRN 1001201548014168</t>
  </si>
  <si>
    <t>BONIFICO A VOSTRO FAVORE BONIFICO SEPA DA  BRAUS NATASCIA PER  Iscrizione sec anno Upt arco Angeli ca Tappainer TRN 1001201548014210</t>
  </si>
  <si>
    <t>BONIFICO A VOSTRO FAVORE BONIFICO SEPA DA  BERTOLINI LAURA PER  MODULO ISCRIZIONE TERZO ANNO A.F. 2 020/2021 TURRI ASIA   OPERATORE AI TRN 1001201548014385</t>
  </si>
  <si>
    <t>BONIFICO A VOSTRO FAVORE BONIFICO SEPA DA  SULEJMANI URHAN/SULEJMANI AJSHE PER  ISCRIZIONE AL 3- ANNO SC. 2020/2021  PR SULEJMANI BAFTIJE TRN 1001201548014595</t>
  </si>
  <si>
    <t>BONIFICO A VOSTRO FAVORE BONIFICO SEPA DA  VATRELLA GIUSEPPINA PER  ISCRIZIONE ANNO FORMATIVO 2020/2021  FRITTELLINI ELENIA TRN 1001201548014599</t>
  </si>
  <si>
    <t>BONIFICO A VOSTRO FAVORE BONIFICO SEPA DA  LEONARDELLI CARLA/MAZZEL FABIO PER  ISCRIZIONE ANNO FORMATIVO 2020/21 C LASSE 3 MAZZEL CARLOS TRN 1001201548014610</t>
  </si>
  <si>
    <t>BONIFICO A VOSTRO FAVORE BONIFICO SEPA DA  MEMETI ELHEME PER  ISCRIZIONE ANNO FORMATIVO 2020/2021  MEHMETI BLINERA TRN 1001201548014624</t>
  </si>
  <si>
    <t>BONIFICO A VOSTRO FAVORE BONIFICO ISTANTANEO DEL 02.06.2020 ALLE 10.29.02 DA  SALAGEAN IONEL CLAUDIU E SALAGEAN ANA MARIA PER  ISCRIZIONE III ANNO-SALAGEAN ELISA CLAUDIA TRN  1091201544256275</t>
  </si>
  <si>
    <t>BONIFICO A VOSTRO FAVORE BONIFICO SEPA DA  MOTTES MARIKA PER  SING NLOGA LIAM H. ISCRIZIONE III A NNO TRN 1001201548018699</t>
  </si>
  <si>
    <t>BONIFICO A VOSTRO FAVORE BONIFICO SEPA DA  BONMASSAR LUISA PER  ISCRIZIONE TERZO ANNO UPT ARCO MIOR I SIMONE TRN 1001201548018924</t>
  </si>
  <si>
    <t>BONIFICO A VOSTRO FAVORE BONIFICO SEPA DA  GENNARA FLAVIANO, PACCALINI NADIA PER  ISCRIZIONE ANNO FORMATIVO 2020/21 G ENNARA ALESSIO TRN 1001201548022110</t>
  </si>
  <si>
    <t>BONIFICO A VOSTRO FAVORE BONIFICO SEPA DA  CENTONZA GIUSEPPE PER  ISCRIZIONE SECONDO ANNO UPT ARCO MA NUEL CENTONZA TRN 1001201548022187</t>
  </si>
  <si>
    <t>BONIFICO A VOSTRO FAVORE BONIFICO SEPA DA  KRRECI RRAHIM PER  KRRECI RUKIJE E KRRECI HURIJE COMM              0,00 SPESE              0,00 TRN 1001201548022274</t>
  </si>
  <si>
    <t>BONIFICO A VOSTRO FAVORE BONIFICO SEPA DA  BIFRONTE ANTONIO PER  ISCRIZIONE CLASSE 2 ANNO FORMATIVO 2020/21BIFRONTE FRANCESCO PIO TRN 1001201548022539</t>
  </si>
  <si>
    <t>BONIFICO A VOSTRO FAVORE BONIFICO SEPA DA  GIRARDI GIULIO E GILLI ROSAMARIA PER  Girardi Alessandro classe 2 COMM              0,00 SPESE              0,00 TRN 1001201558011940</t>
  </si>
  <si>
    <t>ADDEBITO SEPA DD PER BOLLETTA ENERGETICA Incasso 1002113486 SDD da IT24ZZZ0000001812630224 Dolomiti Energia S.p.A. mandato nr. 97X3815508237</t>
  </si>
  <si>
    <t>ADDEBITO SEPA DD PER BOLLETTA ENERGETICA Incasso 1002113487 SDD da IT24ZZZ0000001812630224 Dolomiti Energia S.p.A. mandato nr. C00000433292</t>
  </si>
  <si>
    <t>BONIFICO A VOSTRO FAVORE BONIFICO SEPA DA  RIZZI MIRKO PER  iscrizione secondo anno upt arco Gi ulia rizzi TRN 1001201568001630</t>
  </si>
  <si>
    <t>BONIFICO A VOSTRO FAVORE BONIFICO SEPA DA  PESOLE MASSIMO  ABATE BARBARA PER  ISCRIZIONE TERZO ANNO UPT ARCO PESO LE OLIMPIA TRN 1001201568008224</t>
  </si>
  <si>
    <t>BONIFICO A VOSTRO FAVORE BONIFICO SEPA DA  PROSSERI MARCO PER  iscrizione terzo anno UPT ARCO Pros seri Thomas Bruno TRN 1001201568017595</t>
  </si>
  <si>
    <t>BONIFICO A VOSTRO FAVORE BONIFICO SEPA DA  HOXHA ILIR E HOXHA RUDINA PER  ISCRIZIONE 3 ANNO UPT ARCO   HOXHA KEVIN TRN 1001201568017823</t>
  </si>
  <si>
    <t>BONIFICO A VOSTRO FAVORE BONIFICO SEPA DA  DORIGATTI RENATO PER  ISCRIZ TERZO ANNO UPT ARCO DORIGATT I ALESSIO TRN 1001201568017831</t>
  </si>
  <si>
    <t>BONIFICO A VOSTRO FAVORE BONIFICO SEPA DA  GIULIANI GLORIA PER  ISCRIZIONE TERZO ANNO UPT ARCO SPEZ IA SOFIA TRN 1001201568017901</t>
  </si>
  <si>
    <t>BONIFICO A VOSTRO FAVORE BONIFICO SEPA DA  ZOCCA LUIS PER  Iscrizione Terzo Anno UPT Arco Zocc a Yris TRN 1001201568017925</t>
  </si>
  <si>
    <t>BONIFICO A VOSTRO FAVORE BONIFICO SEPA DA  CHISTE  GABRIELE PER  Iscrizione terzo anno UPT ARCO Chis te Igor TRN 1001201568017927</t>
  </si>
  <si>
    <t>BONIFICO A VOSTRO FAVORE BONIFICO SEPA DA  CHISTE  GABRIELE PER  Iscrizione classe seconda UPT ARCO Chiste Dalila TRN 1001201568017928</t>
  </si>
  <si>
    <t>BONIFICO A VOSTRO FAVORE BONIFICO SEPA DA  GMIH MOHAMMED PER  iscrizione anno formativo 2020/2021 - GMIH NORA TRN 1001201568018180</t>
  </si>
  <si>
    <t>BONIFICO A VOSTRO FAVORE BONIFICO SEPA DA  SINGH AMARJIT/SAINI SEEMA PER  ISCRIZIONE ANNOFORMATIVO 2020/2021 SAINI SHAGUN TRN 1001201568018222</t>
  </si>
  <si>
    <t>BONIFICO A VOSTRO FAVORE BONIFICO SEPA DA  ALBUZZI ALBERTO E PAPAIT SIMON PER  Albuzzi Jose iscrizione 2020/2021 COMM              0,00 SPESE              0,00 TRN 1001201568018434</t>
  </si>
  <si>
    <t>BONIFICO A VOSTRO FAVORE BONIFICO SEPA DA  BABA SUELA PER  ISCRIZIONE ANNO FORMATIVO 2020/2021 -BABA MPAMPA IOANNA TRN 1001201568019191</t>
  </si>
  <si>
    <t>BONIFICO A VOSTRO FAVORE BONIFICO SEPA DA  ILIES EUGENIA GIANINA PER  ISCRIZIONE SECONDO ANNO UPT ARCO  I LIES AMALIA BIANCA TRN 1201201560233196</t>
  </si>
  <si>
    <t>BONIFICO A VOSTRO FAVORE BONIFICO SEPA DA  DANILASCIUC MIHAELA MARIA PER  ISCRIZIONE DANILASCIUC ANDREI COMM              0,00 SPESE              0,00 TRN 1001201568026329</t>
  </si>
  <si>
    <t>BONIFICO A VOSTRO FAVORE BONIFICO SEPA DA  BENAMATI MARCO PER  ISCRIZIONE 3 ANNO Benamati Simone COMM              0,00 SPESE              0,00 TRN 1001201568027109</t>
  </si>
  <si>
    <t>BONIFICO A VOSTRO FAVORE BONIFICO SEPA DA  RAVAGNI CHIARA PER  ISCRIZIONE SECONDO ANNO SCUOLA UPT ARCO DI RAVAGNI DENISE TRN 1201201560275906</t>
  </si>
  <si>
    <t>BONIFICO A VOSTRO FAVORE BONIFICO SEPA DA  GREGORI MARIA PER  iscrizione a s 2020-21 podetti jose f classe ii TRN 1001201568027383</t>
  </si>
  <si>
    <t>BONIFICO A VOSTRO FAVORE BONIFICO SEPA DA  BOURKAH BOUCHAIB PER  ISCRIZIONE 2 ANNO BOURKAH NADA COMM              0,00 SPESE              0,00 TRN 1001201568027386</t>
  </si>
  <si>
    <t>BONIFICO A VOSTRO FAVORE BONIFICO SEPA DA  ALIAJ ADRIATIK PER  Iscrizione anno formativo 2020- 202 1 ANA ALIAJ TRN 1001201568027387</t>
  </si>
  <si>
    <t>BONIFICO A VOSTRO FAVORE BONIFICO SEPA DA  BULLA FLAMURE E BULLA SADIK PER  ISCRIZIONE 3 ANNO BULLA BUKUROSHE COMM              0,00 SPESE              0,00 TRN 1001201568027390</t>
  </si>
  <si>
    <t>BONIFICO A VOSTRO FAVORE BONIFICO SEPA DA  VEGHER AMOS E GABOS NICOLETTA PER  VEGHER JACOPO FRANCESCO ISCRIZIONE CLASSE III TRN 1001201578019042</t>
  </si>
  <si>
    <t>BONIFICO A VOSTRO FAVORE BONIFICO SEPA DA  VEGA ALANIA SUSAN ELIZABETH PER  iscrizione anno formativo 2020/2021   jhoset bravo vega TRN 1001201578020549</t>
  </si>
  <si>
    <t>BONIFICO A VOSTRO FAVORE BONIFICO SEPA DA  FIDERIO CLAUDIA PER  ISCRIZIONE TERZO ANNO FORMATIVO 202 0/2021 PER LOREFICE GUGLIELMO TRN 1001201578020781</t>
  </si>
  <si>
    <t>BONIFICO A VOSTRO FAVORE BONIFICO SEPA DA  PEDROTTI MAURIZIO PER  iscrizione terzo anno UPT ARCO PEDR OTTI NICCOLO  TRN 1001201578020784</t>
  </si>
  <si>
    <t>BONIFICO A VOSTRO FAVORE BONIFICO SEPA DA  VERONESE CHRISTIAN PER  ISCRIZIONE A.F. 2020/2021 LETICIA C RISTINA MACENA DA SILVA MARTINS TRN 1001201578020785</t>
  </si>
  <si>
    <t>BONIFICO A VOSTRO FAVORE BONIFICO SEPA DA  MARCONI BRUNO PER  ordinante Mrconi Guido  iscrizione 3 anno upt Marconi Amedeo TRN 1001201578020798</t>
  </si>
  <si>
    <t>BONIFICO A VOSTRO FAVORE BONIFICO SEPA DA  MIORELLI ANTONELLA PER  Iscrizione terzo annoUPT Arco Pasqu a Lorenzo TRN 1001201578020804</t>
  </si>
  <si>
    <t>BONIFICO A VOSTRO FAVORE BONIFICO SEPA DA  PRREJA BARDHYL PER  iscrizione secondo anno UPT ARCO pr reja danielo TRN 1001201578020867</t>
  </si>
  <si>
    <t>BONIFICO A VOSTRO FAVORE BONIFICO SEPA DA  SANTONI MARIA PER  iscrizione 3 anno upt arco panza le onardo TRN 1001201578020883</t>
  </si>
  <si>
    <t>BONIFICO A VOSTRO FAVORE BONIFICO SEPA DA  BEN ZARROUK KHIRA E BEN ZARROUK MAB  ROUK PER  iscrizione secondo anno UTP ARCO BE TRN 1001201578020908</t>
  </si>
  <si>
    <t>BONIFICO A VOSTRO FAVORE BONIFICO SEPA DA  DALLARIVA TERESA PER  Iscrizione 3annoUpt Arco Cattoi Tom maso TRN 1001201578020912</t>
  </si>
  <si>
    <t>BONIFICO A VOSTRO FAVORE BONIFICO SEPA DA  DALPONTE PAOLO PER  ISCRIZIONE SECONDO ANNO DALPONTE PA OLA TRN 1001201578020913</t>
  </si>
  <si>
    <t>BONIFICO A VOSTRO FAVORE BONIFICO SEPA DA  PIFFER GIUSEPPINA PER  Iscrizione secondo anno Upt Arco Lu cero Ismael TRN 1001201578020916</t>
  </si>
  <si>
    <t>BONIFICO A VOSTRO FAVORE BONIFICO SEPA DA  ZANON SERGIO E DI TONNO ROMINA PER  ISCRIZIONE ANNO FORMATIVO 2020/2021  ZANON VERONICA 30/05/2004 TRN 1001201578021209</t>
  </si>
  <si>
    <t>BONIFICO A VOSTRO FAVORE BONIFICO SEPA DA  BERISHA FERIZ E BERISA MERITA PER  ISCRIZIONE ANNO FORMATIVO ANNO 2020 /2021 BERISHA AIDA TRN 1001201578021215</t>
  </si>
  <si>
    <t>BONIFICO A VOSTRO FAVORE BONIFICO SEPA DA  MORMINA VINCENZA VANESSA PER  Iscrizione classe terza anno 2020/2 021 Sinacciolo Nicolo TRN 1001201578021270</t>
  </si>
  <si>
    <t>BONIFICO A VOSTRO FAVORE BONIFICO SEPA DA  TAMANINI CLAUDIO - ENGL EMANUELA PER  iscrizione A.F. 2020/2021 Tamanini Davide TRN 1001201578021350</t>
  </si>
  <si>
    <t>BONIFICO A VOSTRO FAVORE BONIFICO SEPA DA  FATIH EL HOUCINE PER  ISCRIZIONE A.F. 2020/2021 FATIH ZAK ARIA TRN 1001201578021422</t>
  </si>
  <si>
    <t>BONIFICO A VOSTRO FAVORE BONIFICO SEPA DA  A.P.S.P. CASA MIA              -SM- PER  RIF. ISCR.III ANNO CFP-UPT ANDREEA CIOFU TRN 1001201578022084</t>
  </si>
  <si>
    <t>BONIFICO A VOSTRO FAVORE BONIFICO SEPA DA  A.P.S.P. CASA MIA              -SM- PER  RIF. ISCR.III ANNO UPT ARCO - SOGHE IR AZIZA AF 2020 21 TRN 1001201578022085</t>
  </si>
  <si>
    <t>BONIFICO A VOSTRO FAVORE BONIFICO SEPA DA  MELCHIORI IGOR PER  iscrizione melchiori giorgia anno s colastico 2020/2021 TRN 1001201578023470</t>
  </si>
  <si>
    <t>BONIFICO A VOSTRO FAVORE BONIFICO SEPA DA  CAPITANI FABRIZIO PER  Iscrizione secondo anno UPT ARCO Ca pitani Alessandra TRN 1001201578025208</t>
  </si>
  <si>
    <t>BONIFICO A VOSTRO FAVORE BONIFICO SEPA DA  ZANGRILLO MONICA, MARCHI MATTIA PER  ISCRIZIONE ALLA SECONDA CLASSE AF 2 020/21 MARCHI FRANCESCO TRN 1001201578026946</t>
  </si>
  <si>
    <t>BONIFICO A VOSTRO FAVORE BONIFICO SEPA DA  TRAVAGLIA LUCIANO PER  ISCRIZIONE SECONDO ANNO UPT ARCO TR AVAGLIA MATTIA TRN 1001201578027113</t>
  </si>
  <si>
    <t>BONIFICO A VOSTRO FAVORE BONIFICO SEPA DA  ZORZON MATTIA  FILIPPI ALESSANDRA PER  Iscrizione A.F. 2020/2021 Giulia Zo rzon TRN 1001201578027187</t>
  </si>
  <si>
    <t>BONIFICO A VOSTRO FAVORE BONIFICO SEPA DA  LUCCHI REGINA NADIA PER  IOB CHIARA ISCRIZIONE ANNO  FORMATI VO 2020-2021 TRN 1001201578029753</t>
  </si>
  <si>
    <t>BONIFICO A VOSTRO FAVORE BONIFICO SEPA DA  FALL MOUSTAPHA PER  ISCRIZIONE TERZO ANNO FORMATIVO 202 0-2021 GIULIO FALL TRN 1001201578029755</t>
  </si>
  <si>
    <t>BONIFICO A VOSTRO FAVORE BONIFICO SEPA DA  BERTARELLI BARBARA PER  ISCRIZIONE SECONDO ANNO UPT ARCO AL UNNA ORLANDINI GAIA TRN 1001201608008309</t>
  </si>
  <si>
    <t>BONIFICO A VOSTRO FAVORE BONIFICO SEPA DA  COOP  DI SOLIDARIETA  SOCIALE   SOS  VILLAGGIO DEL FANCIULLO PER  iscrizione alla seconda classe.  A. TRN 1001201608010237</t>
  </si>
  <si>
    <t>BONIFICO A VOSTRO FAVORE BONIFICO SEPA DA  D M A  INSTALLAZIONI DI DI MURO ANT  ONIO PER  Iscrizione terzo anno UPT Arco di s TRN 1001201608010387</t>
  </si>
  <si>
    <t>BONIFICO A VOSTRO FAVORE BONIFICO SEPA DA  MANINI MARIO PER  Quota iscrizione anno formativo 202 0/2021 Manini Maiken Giuliet TRN 1001201608011294</t>
  </si>
  <si>
    <t>BONIFICO A VOSTRO FAVORE BONIFICO SEPA DA  TERRANA GIUSEPPE PER  ISCRIZIONE   III  ANNO  A.F. 2020/2 021 TRN 1201201590015915</t>
  </si>
  <si>
    <t>BONIFICO A VOSTRO FAVORE BONIFICO SEPA DA  FILIPPI CAREN PER  iscrizione anno 2020 2021  VALENTIN ELLI DANIEL TRN 1001201608017478</t>
  </si>
  <si>
    <t>BONIFICO A VOSTRO FAVORE BONIFICO SEPA DA  PEDOT FABIANO/BELLISTRI MARIA CARLA PER  ISCRIZIONE TERZA CLASSE PER QUALIFI CA DI OPERATORE AI SERVIZI DI IMPRE TRN 1001201608017481</t>
  </si>
  <si>
    <t>BONIFICO A VOSTRO FAVORE BONIFICO SEPA DA  DEGARA ANTONIETTA PER  iscrizione terzo anno UPT ARCO - Fr ancesca Bertani - TRN 1001201608017656</t>
  </si>
  <si>
    <t>BONIFICO A VOSTRO FAVORE BONIFICO SEPA DA  FEDERICI ALICE PER  Iscrizione secondo anno upt arco, a lunno Ferraro Brian TRN 1001201608017814</t>
  </si>
  <si>
    <t>BONIFICO A VOSTRO FAVORE BONIFICO SEPA DA  POLLAKOVA MARTINA PER  Iscrizione terzo anno UPT ARCO - PE DRI VALENTINA TRN 1001201608017815</t>
  </si>
  <si>
    <t>BONIFICO A VOSTRO FAVORE BONIFICO SEPA DA  LAZZARINI CHRISTIAN,GIOVANELLI PER  quota iscrizione secondo anno UPT A RCO Lazzarini Sara TRN 1001201608017848</t>
  </si>
  <si>
    <t>BONIFICO A VOSTRO FAVORE BONIFICO SEPA DA  SINGH NARINDER PER  ISCRIZIONE A.S. 2020/2021 KAUR HARM IN NATA IL 10/02/2004 TRN 1001201608018001</t>
  </si>
  <si>
    <t>BONIFICO A VOSTRO FAVORE BONIFICO SEPA DA  MOLINARO LAURA-SIGNORATO MASSIMILIA NO PER  Iscrizione a.f. 2020/2021 Signorato TRN 1001201608018055</t>
  </si>
  <si>
    <t>BONIFICO A VOSTRO FAVORE BONIFICO SEPA DA  TORRESANI MICHELE PER  iscrizione anno formativo 2020/2021  BERTOLDI FEDERICO ANTONIO TRN 1001201608018063</t>
  </si>
  <si>
    <t>BONIFICO A VOSTRO FAVORE BONIFICO SEPA DA  FEDRIGONI GIANCARLO E GIAIER ANGELA PER  iscrizione a.s. 2020/2021  FEDRIGON I LORIS TRN 1001201608018067</t>
  </si>
  <si>
    <t>BONIFICO A VOSTRO FAVORE BONIFICO SEPA DA  BESIC SENAD PER  iscrizione anno scolastico BESIC ME LISA TRN 1001201608018074</t>
  </si>
  <si>
    <t>BONIFICO A VOSTRO FAVORE BONIFICO SEPA DA  BASILI PIERPAOLO PER  Iscrizione A.F. 2020/2021 - Basili Francesco TRN 1001201608018164</t>
  </si>
  <si>
    <t>BONIFICO A VOSTRO FAVORE BONIFICO SEPA DA  KUMAR ANIL PER  UPT SURBHI PER CORSO IMPRESE , UPT GAVIN DUGGAL TRN 1001201608019518</t>
  </si>
  <si>
    <t>BONIFICO A VOSTRO FAVORE BONIFICO SEPA DA  KAVAJA ARDJAN KAVAJA ELMIRA PER  ISCRIZIONE TERZO ANNO 2020-2021  KA VAJA ALESSANDRO TRN 1001201608019900</t>
  </si>
  <si>
    <t>BONIFICO A VOSTRO FAVORE BONIFICO SEPA DA  MARCHI DILVO PER  ISCRIZIONE SECONDO ANNO UPT ARCO MA RCHI ELISA TRN 1001201608021459</t>
  </si>
  <si>
    <t>BONIFICO A VOSTRO FAVORE BONIFICO SEPA DA  SALIAJ LEONARD COMM              0,00 SPESE              0,00 COMM SERV              0,00 TRN 1001201608021491</t>
  </si>
  <si>
    <t>BONIFICO A VOSTRO FAVORE BONIFICO SEPA DA  TOMMASINI GIOVANNA PER  iscrizione terzo anno upt arco card elli diego TRN 1001201608021501</t>
  </si>
  <si>
    <t>BONIFICO A VOSTRO FAVORE BONIFICO SEPA DA  SANCHEZ GALINDO JUAN JOSE PER  Iscrizione secondo anno UPT ARCO di  Corin Arrighini TRN 1001201608021506</t>
  </si>
  <si>
    <t>BONIFICO A VOSTRO FAVORE BONIFICO SEPA DA  SIAS IRENE TONINA PER  Iscrizione secondo anno upt Arco Sa nna Lorena TRN 1001201608021508</t>
  </si>
  <si>
    <t>BONIFICO A VOSTRO FAVORE BONIFICO SEPA DA  DEHARI  ALKETA E SADIKU BESIM PER  iscrizione secondo anno UPT ARCO SA DIKU EVEN TRN 1001201608021515</t>
  </si>
  <si>
    <t>BONIFICO A VOSTRO FAVORE BONIFICO SEPA DA  LUPPI VALENTINA PER  ISCRIZIONE TERZO ANNO UPT ARCO LUPP I DANIEL CLAUDIO.. TRN 1001201608024334</t>
  </si>
  <si>
    <t>BONIFICO A VOSTRO FAVORE BONIFICO SEPA DA  AGOSTI SERGIO PER  ISCRIZIONE SECONDO ANNO UPT ARCO AG OSTI DAIANA TRN 1001201608026415</t>
  </si>
  <si>
    <t>COMMISSIONI - PROVVIGIONI - SPESE Addeb. del 31/05/2020 REB 00009686 - MULTIC. BUS.</t>
  </si>
  <si>
    <t>BONIFICO A VOSTRO FAVORE BONIFICO SEPA DA  DI SARNO PASQUALE  ESPOSITO TERESA PER  Iscrizione A.F.2020/2021 alunno Di Sarno Antonio TRN 1001201618017060</t>
  </si>
  <si>
    <t>BONIFICO A VOSTRO FAVORE BONIFICO SEPA DA  ANESI IVANO  VESCHETTI MONICA PER  Iscrizione A.F. 2020/2021 COMM              0,00 SPESE              0,00 TRN 1001201618017386</t>
  </si>
  <si>
    <t>BONIFICO A VOSTRO FAVORE BONIFICO SEPA DA  MOGGIO ALESSIO E IORIATTI ELISA PER  ISCRIZIONE AF 2020 2021 MOGGIO NICO LO TRN 1001201618021111</t>
  </si>
  <si>
    <t>BONIFICO A VOSTRO FAVORE BONIFICO SEPA DA  TAHIRI SAMIRA PER  ISCRIZIONE CLASSE SECONDA JAOUHARI IBRAHIM TRN 1001201618021181</t>
  </si>
  <si>
    <t>BONIFICO A VOSTRO FAVORE BONIFICO SEPA DA  TAHIRI SAMIRA PER  ISCRIZIONE CLASSE TERZA JAOUHARI ZAKARIYA TRN 1001201618021182</t>
  </si>
  <si>
    <t>DISPOSIZIONE DI BONIFICO DISTINTA DISPOS.NI NUM.    63338454 NUMERO DISPOS.NI       2 COMM.NI        0,86</t>
  </si>
  <si>
    <t>DISPOSIZIONE DI BONIFICO DISTINTA DISPOS.NI NUM.    63338453 NUMERO DISPOS.NI       1 COMM.NI        0,43</t>
  </si>
  <si>
    <t>BONIFICO A VOSTRO FAVORE BONIFICO SEPA DA  RECLA PAOLO PER  Recla Nicolas       Iscrizione A.F.     2020/2021 TRN 1201201600492528</t>
  </si>
  <si>
    <t>BONIFICO A VOSTRO FAVORE BONIFICO SEPA DA  ANTONELLA FORTI PER  iscrizione AF 2020 2021 COMM              0,00 SPESE              0,00 TRN 1001201618027060</t>
  </si>
  <si>
    <t>BONIFICO A VOSTRO FAVORE BONIFICO SEPA DA  PARVEEN KAUSAR PER  Iscrizione A.F. 2020 2021 COMM              0,00 SPESE              0,00 TRN 1001201618028304</t>
  </si>
  <si>
    <t>BONIFICO A VOSTRO FAVORE BONIFICO SEPA DA  DALPIAZ DANIELA PER  Iscrizione A.F. 2020/2021 COMM              0,00 SPESE              0,00 TRN 1001201618029553</t>
  </si>
  <si>
    <t>BONIFICO A VOSTRO FAVORE BONIFICO SEPA DA  PASSERINI OLIVIERO MONTE ARIANNA PER  ISCRIZIONE A.F. 2020/2021 PASSERINI  ANGELICA PER 2 A TRN 1001201618029999</t>
  </si>
  <si>
    <t>BONIFICO A VOSTRO FAVORE BONIFICO SEPA DA  BERTONI OMAR E ZENATTI GENNJ PER  BERTONI MARTINA - ISCRIZ. AS 2020-2 021 TRN 1001201618030011</t>
  </si>
  <si>
    <t>BONIFICO A VOSTRO FAVORE BONIFICO SEPA DA  PARISI DENNJ E PEDERZOLLI LARA PER  iscrizione A.F. 2020/2021 PARISI EV AN TRN 1001201618030055</t>
  </si>
  <si>
    <t>BONIFICO A VOSTRO FAVORE BONIFICO SEPA DA  CRISTOFORETTI MATTEO E TOVAZZI PAOL A PER  ISCRIZIONE A.F. 2020/2021 - CRISTOF TRN 1001201618030072</t>
  </si>
  <si>
    <t>BONIFICO A VOSTRO FAVORE BONIFICO SEPA DA  ISTANBUL PIZZA E KEBAB DI TASHIN YA VUZ PER  ISCRIZIONE ANNO FORMATIVO 2020/2021 TRN 1001201618030160</t>
  </si>
  <si>
    <t>BONIFICO A VOSTRO FAVORE BONIFICO SEPA DA  TORRESANI NICOLA E COSTA ILENIA PER  Iscrizione anno terzo Torresani Chr istopher Op. Serv. Di vendita TRN 1001201618030197</t>
  </si>
  <si>
    <t>BONIFICO A VOSTRO FAVORE BONIFICO SEPA DA  SULEJMANI ARBEN PER  iscrizione a.f. 2020/2021 SULEJMANI  FERIDE TRN 1001201618030220</t>
  </si>
  <si>
    <t>BONIFICO A VOSTRO FAVORE BONIFICO SEPA DA  VICENZI MAURIZIO E DIVINA DANIELA PER  Iscrizione A.F 2020/2021 Vicenzi Ma rtina TRN 1001201618030261</t>
  </si>
  <si>
    <t>BONIFICO A VOSTRO FAVORE BONIFICO SEPA DA  BONIATTI GABRIELLA/MICHELETTO ANTON IO PER  Iscrizione A.F. 2020/2021 Michelett TRN 1001201618030297</t>
  </si>
  <si>
    <t>BONIFICO A VOSTRO FAVORE BONIFICO SEPA DA  NATALE RAFFAELE-ASTARITA CONCE PER  Iscrizione A. F. 2020/2021 studente ssa Angela Natale TRN 1001201618030352</t>
  </si>
  <si>
    <t>BONIFICO A VOSTRO FAVORE BONIFICO SEPA DA  BOTTO ADRIANO - PEDRI CRISTINA PER  Iscrizione Botto Matteo alla second a classe A.F. 2020/2021 TRN 1001201618030413</t>
  </si>
  <si>
    <t>BONIFICO A VOSTRO FAVORE BONIFICO SEPA DA  CALMIC DORA PER  iscrizione a.f. 2020.2021 COMM              0,00 SPESE              0,00 TRN 1001201618030614</t>
  </si>
  <si>
    <t>BONIFICO A VOSTRO FAVORE BONIFICO SEPA DA  LARCHER ANTONELLA E LARCHER LUIGI PER  ISCRIZIONE LARCHER MATTEO III ANNO CLES TRN 1001201618030639</t>
  </si>
  <si>
    <t>BONIFICO A VOSTRO FAVORE BONIFICO SEPA DA  ROSSI SONIA PER  Iscrizione A.F 2020/2021 COMM              0,00 SPESE              0,00 TRN 1001201618030696</t>
  </si>
  <si>
    <t>BONIFICO A VOSTRO FAVORE BONIFICO SEPA DA  MAGOTTI GIULIANA TASIN PAOLO PER  Iscrizione A.F. 2020/2021 COMM              0,00 SPESE              0,00 TRN 1001201618030710</t>
  </si>
  <si>
    <t>BONIFICO A VOSTRO FAVORE BONIFICO SEPA DA  BRUGNARA RITA IN TONELLI PER  Iscrizione A.F. 2020/2021 Tonelli L orenzo TRN 1001201618030717</t>
  </si>
  <si>
    <t>BONIFICO A VOSTRO FAVORE BONIFICO SEPA DA  CASOTTI SANDRO CRESTANI SONIA PER  iscrizione anno scolastico 20/21 cl asse seconda alunno casotti davide TRN 1001201618030777</t>
  </si>
  <si>
    <t>BONIFICO A VOSTRO FAVORE BONIFICO SEPA DA  DANAJ SYRI DANAJ NEFIZE PER  ISCRIZIONE SECONDO ANNO UPT ARCO AL ESSIO DANAJ TRN 1001201618036157</t>
  </si>
  <si>
    <t>BONIFICO A VOSTRO FAVORE BONIFICO SEPA DA  GERBINO LUCIA PER  ISCRIZIONE A.F. 2020 21 ZUCCOLO ILA RIA TRN 1001201618038501</t>
  </si>
  <si>
    <t>BONIFICO A VOSTRO FAVORE BONIFICO SEPA DA  CARELLI LUIGI, ANGELILLIS MICHELA PER  ISCRIZIONE A.F.2020/2021 CARELLI AN DREA TRN 1001201618038962</t>
  </si>
  <si>
    <t>BONIFICO A VOSTRO FAVORE BONIFICO SEPA DA  GIOVANNINO BARCHETTI PER  ISCRIZIONE TERZO ANNO MICHELE BARCH ETTI OPERATORE ALLE VENDITE Iscrizi TRN 1001201618041171</t>
  </si>
  <si>
    <t>BONIFICO A VOSTRO FAVORE BONIFICO SEPA DA  QOJDESHI AGIM PER  tassa scolastica per l anno formati vo 2020-2021 alunna QOJDESHI ALBA TRN 1201201610646558</t>
  </si>
  <si>
    <t>BONIFICO A VOSTRO FAVORE BONIFICO SEPA DA  IDRI DJOUHRA PER  ISCRIZIONE 3 ANNO SC. 2020/21 UPT A RCO SAADI MENEL MELISSA TRN 1001201628025371</t>
  </si>
  <si>
    <t>BONIFICO A VOSTRO FAVORE BONIFICO SEPA DA  IDRI DJOUHRA PER  ISCRIZ. 2 ANNO SCOL. 2020/21 UPT AR CO SAADI SABRINA TRN 1001201628025372</t>
  </si>
  <si>
    <t>BONIFICO A VOSTRO FAVORE BONIFICO SEPA DA  LEVER GABRIELLA PER  ISCRIZIONE TERZO ANNO UPT ARCO CONT A SVEVA TRN 1001201628025442</t>
  </si>
  <si>
    <t>BONIFICO A VOSTRO FAVORE BONIFICO SEPA DA  MALFER MARA/ SARACINO LORENZO PER  Iscrizione A.F. 2020/2021 alunno SA RACINO Matteo TRN 1001201628025988</t>
  </si>
  <si>
    <t>BONIFICO A VOSTRO FAVORE BONIFICO SEPA DA  MAZZARESE ANDREA LICCIARDI MARIA CO NCETTA PER  Iscrizione A.F. 2020/2021-Aurora Ma TRN 1001201628026002</t>
  </si>
  <si>
    <t>BONIFICO A VOSTRO FAVORE BONIFICO SEPA DA  COSER LAURA PER  Iscrizione A.F. 2020/2021 COMM              0,00 SPESE              0,00 TRN 1001201628026199</t>
  </si>
  <si>
    <t>BONIFICO A VOSTRO FAVORE BONIFICO SEPA DA  BOTEZATU VLADIMIR- BOTEZATU TATIANA PER  inscrizione a.f. 2020 /2021 COMM              0,00 SPESE              0,00 TRN 1001201628026330</t>
  </si>
  <si>
    <t>BONIFICO A VOSTRO FAVORE BONIFICO SEPA DA  SADIKU XHENTJANO PER  TASSA ISCRIZIONE CL.III XHEJSIKA SA DIKU TRN 1201201620187340</t>
  </si>
  <si>
    <t>BONIFICO A VOSTRO FAVORE BONIFICO SEPA DA  POENARU REMUS CONSTANTIN, CRETOAIA MIHAELA RAMONA PER  ISCRIZIONE TERZO ANNO UPT ARCO CIUT TRN 1001201628040714</t>
  </si>
  <si>
    <t>ADDEBITO SEPA DD PER BOLLETTA ENERGETICA Incasso 2801700421 SDD da IT24ZZZ0000001812630224 DOLOMITI ENERGIA SPA mandato nr. 97X3815370474</t>
  </si>
  <si>
    <t>ADDEBITO SEPA DD PER BOLLETTA ENERGETICA Incasso 2801700422 SDD da IT24ZZZ0000001812630224 DOLOMITI ENERGIA SPA mandato nr. C00000429978</t>
  </si>
  <si>
    <t>ADDEBITO SEPA DD PER BOLLETTA ENERGETICA Incasso 2801700420 SDD da IT24ZZZ0000001812630224 DOLOMITI ENERGIA SPA mandato nr. 97X3815370472</t>
  </si>
  <si>
    <t>ADDEBITO SEPA DD PER BOLLETTA ENERGETICA Incasso 2801700419 SDD da IT24ZZZ0000001812630224 DOLOMITI ENERGIA SPA mandato nr. 97X38157400462T</t>
  </si>
  <si>
    <t>BONIFICO A VOSTRO FAVORE BONIFICO SEPA DA  TOLA AGIM  TOLA PRANVERA PER  Iscrizione A.F 2020/2021 COMM              0,00 SPESE              0,00 TRN 1001201638012058</t>
  </si>
  <si>
    <t>BONIFICO A VOSTRO FAVORE BONIFICO SEPA DA  GEROLA MARCO PER  Iscrizione A.F. 2020/2021 GEROLA SI MONE TERZO ANNO ROVERETO TRN 1001201638024889</t>
  </si>
  <si>
    <t>BONIFICO A VOSTRO FAVORE BONIFICO SEPA DA  CREA SAVERIO E ASPROMONTE ORNELLA PER  ISCRIZIONE A.F. 2020/2021 CREA SIMO NE TRN 1001201638025016</t>
  </si>
  <si>
    <t>BONIFICO A VOSTRO FAVORE BONIFICO SEPA DA  DIOMANDE MARIAM- KARABOUE ABDOULAYE PER  Iscrizione A.F. 2020/2021 Karaboue Noka TRN 1001201638025358</t>
  </si>
  <si>
    <t>BONIFICO A VOSTRO FAVORE BONIFICO SEPA DA  TONELLI FRANCESCA PER  ISCRIZIONE A.F. 2020/2021 RIGHI SAR A TRN 1001201638025529</t>
  </si>
  <si>
    <t>BONIFICO A VOSTRO FAVORE BONIFICO SEPA DA  SEVEGNANI MONICA E PICCINI ALESSAND RO PER  ISCRIZIONE A.F. 2020/2021 A FAVORED TRN 1001201638025568</t>
  </si>
  <si>
    <t>BONIFICO A VOSTRO FAVORE BONIFICO SEPA DA  BARATTO NADIA PER  iscrizione a f 2020-2021 COMM              0,00 SPESE              0,00 TRN 1001201638025714</t>
  </si>
  <si>
    <t>BONIFICO A VOSTRO FAVORE BONIFICO SEPA DA  SALIJA ABDULA PER  ISCRIZIONE A. F. 2020/2021 SALIJA F IKRETE TRN 1001201638025742</t>
  </si>
  <si>
    <t>BONIFICO A VOSTRO FAVORE BONIFICO SEPA DA  FORDEA VIORICA PER  ISCRIZIONE A F 2020/2021 COMM              0,00 SPESE              0,00 TRN 1001201638025887</t>
  </si>
  <si>
    <t>BONIFICO A VOSTRO FAVORE BONIFICO SEPA DA  BELLONI MONICA E PIFFER ROBERTO PER  ISCRIZIONE A.F. 2020/2021 PIFFER MA TTIA TRN 1001201638026898</t>
  </si>
  <si>
    <t>BONIFICO A VOSTRO FAVORE BONIFICO SEPA DA  CHIMENTI MARIA PER  ISCRIZIONE III ANNO A.F. 2020/2021 GIANOTTI ANDREA TRN 1201201630096280</t>
  </si>
  <si>
    <t>BONIFICO A VOSTRO FAVORE BONIFICO SEPA DA  ZANLUCCHI SERENA,BONAPACE ANDREA NI PER  Iscrizione A.F. 2020/2021 - Bonapac e Michelle Rosa - n. 18/09/2005 TRN 1201201630122608</t>
  </si>
  <si>
    <t>BONIFICO A VOSTRO FAVORE BONIFICO SEPA DA  ACHERKOUK NESRINE PER  ISCRIZIONE ANNO SCOLASTICO 2020/202 1 TRN 1001201638033145</t>
  </si>
  <si>
    <t>BONIFICO A VOSTRO FAVORE BONIFICO SEPA DA  DAGNOLI STEFANIA PER  ISCRIZIONE PER ZOINA ALESSANDRO PER  A.S. 2020-21 TRN 1001201638034218</t>
  </si>
  <si>
    <t>DISPOSIZIONE DI BONIFICO DISTINTA DISPOS.NI NUM.    63434694 NUMERO DISPOS.NI       5 COMM.NI        2,15</t>
  </si>
  <si>
    <t>DISPOSIZIONE DI BONIFICO DISTINTA DISPOS.NI NUM.    63434693 NUMERO DISPOS.NI       2 COMM.NI        0,86</t>
  </si>
  <si>
    <t>DISPOSIZIONE DI BONIFICO DISTINTA DISPOS.NI NUM.    63434692 NUMERO DISPOS.NI       4 COMM.NI        1,72</t>
  </si>
  <si>
    <t>DISPOSIZIONE DI BONIFICO DISTINTA DISPOS.NI NUM.    63434691 NUMERO DISPOS.NI       1 COMM.NI        0,43</t>
  </si>
  <si>
    <t>BONIFICO A VOSTRO FAVORE BONIFICO SEPA DA  CASIANOV GHENADIE PER  2020/2021 COMM              0,00 SPESE              0,00 TRN 1001201648008855</t>
  </si>
  <si>
    <t>BONIFICO A VOSTRO FAVORE BONIFICO SEPA DA  CRISCUOLO PARIDE PER  iscrizione a.f. 2020/2021 criscuolo  massimiliano TRN 1001201648010334</t>
  </si>
  <si>
    <t>BONIFICO A VOSTRO FAVORE BONIFICO SEPA DA  GNESETTI PAOLO PER  Iscrizione A.F. 2020/2021 GNESETTI AURORA 2B TRN 1001201648010582</t>
  </si>
  <si>
    <t>BONIFICO A VOSTRO FAVORE BONIFICO SEPA DA  ELICA SILVANA PER  iscrizione anno formativo 2020/21 A ndrea Schepis TRN 1001201648010921</t>
  </si>
  <si>
    <t>BONIFICO A VOSTRO FAVORE BONIFICO SEPA DA  VICARI PIERRE JOSEPH PER  Michel VICARI - 2a rata 1 anno cors o Alta Formazio ne Marketing e Comm TRN 1001201648017048</t>
  </si>
  <si>
    <t>BONIFICO A VOSTRO FAVORE BONIFICO SEPA DA  BUSARELLO CARLA, MELCHIORI BRUNA PER  Iscrizione A.F 2020/2021  Alunno Ma ttia Allegrezza TRN 1001201648020083</t>
  </si>
  <si>
    <t>BONIFICO A VOSTRO FAVORE BONIFICO SEPA DA  HASNAOUI DOUJA PER  ISCRIZIONE A.F 2020/2021 COMM              0,00 SPESE              0,00 TRN 1001201648020700</t>
  </si>
  <si>
    <t>BONIFICO A VOSTRO FAVORE BONIFICO SEPA DA  SEGA BRUNELLA E POOLI ROBERTO PER  ISCRIZIONE A.F. 2020/2021 CLASSE 3 POOLI IRENE TRN 1001201648020745</t>
  </si>
  <si>
    <t>BONIFICO A VOSTRO FAVORE BONIFICO SEPA DA  BOATTA ANGELO E SALERNO ADELE PER  Iscrizione alla classe 3 Boatta Mar ia TRN 1001201648020763</t>
  </si>
  <si>
    <t>BONIFICO A VOSTRO FAVORE BONIFICO SEPA DA  RIMMAUDO ANTONIO PER  Quota partecipazione Troncoso Soto Yesseny Esther 2020/2021 secondo an TRN 1001201648020779</t>
  </si>
  <si>
    <t>BONIFICO A VOSTRO FAVORE BONIFICO SEPA DA  MERENTITIS ILIAS PER  Quota partecipazione MERENTITIS ALI KI LATINI MARIA anno 2020/21 3 OSV TRN 1001201648020910</t>
  </si>
  <si>
    <t>BONIFICO A VOSTRO FAVORE BONIFICO SEPA DA  SPAGNOLO HELGA PER  Quota partecipazione Debora Onorati  2020/21 Tione - 3 OSV TRN 1001201648020935</t>
  </si>
  <si>
    <t>BONIFICO A VOSTRO FAVORE BONIFICO SEPA DA  POP EVA DANA PER  PAGAMENTO QUOTA ISCRIZIONE POP DARI US TRN 1001201648020991</t>
  </si>
  <si>
    <t>BONIFICO A VOSTRO FAVORE BONIFICO SEPA DA  BIASI RENATO PER  Quota iscrizione anno formativo 202 0/2021 - Sofia Biasi TRN 1001201648021038</t>
  </si>
  <si>
    <t>BONIFICO A VOSTRO FAVORE BONIFICO SEPA DA  ZOUAD FATIMA PER  ISCRIZIONE ANNO FORMATIVO 2020/2021  GRETETE RIM TRN 1001201648021073</t>
  </si>
  <si>
    <t>BONIFICO A VOSTRO FAVORE BONIFICO SEPA DA  VENERI MARCO PER  ISCRIZIONE ALLA TERZA CLASSE A.F. 2 020/21 ALESSANDRO VENERI TRN 1001201648021345</t>
  </si>
  <si>
    <t>BONIFICO A VOSTRO FAVORE BONIFICO SEPA DA  GUAJANA BENITO, GULISANO ALICE PER  ISCRIZIONE A.F. 2020.21 GUAJANA SAL VATORE TRN 1201201640266437</t>
  </si>
  <si>
    <t>BONIFICO A VOSTRO FAVORE BONIFICO SEPA DA  ARPETTA CLEMENTINE PER  Iscrizione terzo anno UPT Arco Ondo so Siria TRN 1001201648027740</t>
  </si>
  <si>
    <t>BONIFICO A VOSTRO FAVORE BONIFICO SEPA DA  VANZO FRANCESCA PER  ISCRIZIONE A.F. 2020 2021 COMM              0,00 SPESE              0,00 TRN 1001201648027757</t>
  </si>
  <si>
    <t>BONIFICO A VOSTRO FAVORE BONIFICO SEPA DA  PETRUCELLI ANDREA, BETTANINI ROM IN A PER  PETRUCELLI SAMUEL QUOTA ISCRIZIONE TRN 1001201678016874</t>
  </si>
  <si>
    <t>BONIFICO A VOSTRO FAVORE BONIFICO SEPA DA  RADAM MARIA PER  Iscrizione a.f. 2020/2021 andrea mi cheli radam TRN 1201201640646934</t>
  </si>
  <si>
    <t>BONIFICO A VOSTRO FAVORE BONIFICO SEPA DA  GHEZBOURY IBOURK PER  Iscrizione anno formativo 2020 / 20 21 GHEZBOURY AYMAN TRN 1201201660021078</t>
  </si>
  <si>
    <t>BONIFICO A VOSTRO FAVORE BONIFICO SEPA DA  BERTOLINI MAURO E RIGHI BRUNA PER  ISCRIZIONE CLASSE 3 BERTOLINI MATTE O UPT ARCO TRN 1001201678020366</t>
  </si>
  <si>
    <t>BONIFICO A VOSTRO FAVORE BONIFICO SEPA DA  BANDOSKI KRSTE PER  QUOTA PARTECIPAZIONE BANDOSKA SIMON A 2020/21 TIONE 3 OSV TRN 1001201678020379</t>
  </si>
  <si>
    <t>BONIFICO A VOSTRO FAVORE BONIFICO SEPA DA  VALENTI GIOVANNI E GABRIELLI MARIA PER  PASTO PER TIROCINIO IV TSI 2020 TIO NE VALENTI GIULIA TRN 1001201678020409</t>
  </si>
  <si>
    <t>BONIFICO A VOSTRO FAVORE BONIFICO SEPA DA  TOMASI ANDREA PER  ISCRIZ. A.F. 2020/2021 TOMASI IRENE COMM              0,00 SPESE              0,00 TRN 1001201678020949</t>
  </si>
  <si>
    <t>BONIFICO A VOSTRO FAVORE BONIFICO SEPA DA  GASHI NAIM PER  ISCRIZIONE ANNO SC. 2020/2021 GASHI  VALDETE TRN 1001201678021169</t>
  </si>
  <si>
    <t>BONIFICO A VOSTRO FAVORE BONIFICO SEPA DA  BONAPACE MONICA DI RENATO PER  Anno 2020/21 Mattia Civitarese 3 OS V TRN 1001201678027645</t>
  </si>
  <si>
    <t>BONIFICO A VOSTRO FAVORE BONIFICO SEPA DA  NATELLA VINCENZO PER  Iscrizione A.F. 2020/2021 - Natella  Andrea. TRN 1001201678033415</t>
  </si>
  <si>
    <t>BONIFICO A VOSTRO FAVORE BONIFICO SEPA DA  CIAGHI LUCA PER  Pagamento iscrizione anno scolastic o 2020 2021....Ciaghi Matteo TRN 1201201670449434</t>
  </si>
  <si>
    <t>BONIFICO A VOSTRO FAVORE BONIFICO SEPA DA  GONTA NATALIA PER  ISCRIZIONE ANNO FORMATIVO 2020/2021  GONTA TATIANA TRN 1001201688021409</t>
  </si>
  <si>
    <t>BONIFICO A VOSTRO FAVORE BONIFICO SEPA DA  ZUCCHELLI LAURA PER  Iscrizione terzo anno Girardi Valen tina TRN 1001201688021426</t>
  </si>
  <si>
    <t>BONIFICO A VOSTRO FAVORE BONIFICO SEPA DA  FEDRIZZI ERICA PER  iscrizio a.f. 2020/2021 malfer giul ia TRN 1001201688021431</t>
  </si>
  <si>
    <t>BONIFICO A VOSTRO FAVORE BONIFICO SEPA DA  SIRACUSA RITA PER  quota iscrizione anno 2020/2021 - p arolari patrick TRN 1001201688021460</t>
  </si>
  <si>
    <t>BONIFICO A VOSTRO FAVORE BONIFICO SEPA DA  MASE  NICOLA BONAPACE MONICA PER  Quota partecipazione Mase Vittoria 2020/21 Tione primo anno TRN 1001201688021474</t>
  </si>
  <si>
    <t>BONIFICO A VOSTRO FAVORE BONIFICO SEPA DA  VIAGGI PAOLI DI MARTINI ELISA PER  RIMBORSO RIF. FATTURE VIAGGIO PRAGA COMM              0,00 SPESE              0,00 TRN 1001201688021476</t>
  </si>
  <si>
    <t>BONIFICO A VOSTRO FAVORE BONIFICO SEPA DA  MARCHETTI MATTEO PER  QUOTA PARTECIPAZIONE MARCHETTI MIRK O 2020/21 TIONE- PRIMO ANNO TRN 1001201688021485</t>
  </si>
  <si>
    <t>BONIFICO A VOSTRO FAVORE BONIFICO SEPA DA  FELICETTI ALBERTO PER  Iscrizione A.F. 2020/2021 - Paolo F elicetti 2 Rovereto TRN 1001201688021774</t>
  </si>
  <si>
    <t>BONIFICO A VOSTRO FAVORE BONIFICO SEPA DA  SHABANI EDMOND-MIHA ELIDA PER  Unicredit COMM              0,00 SPESE              0,00 TRN 1001201688022193</t>
  </si>
  <si>
    <t>BONIFICO A VOSTRO FAVORE BONIFICO SEPA DA  ROMITO PAOLO PER  Iscrizione Alberto Romito 3 anno COMM              0,00 SPESE              0,00 TRN 1001201688022247</t>
  </si>
  <si>
    <t>BONIFICO A VOSTRO FAVORE BONIFICO SEPA DA  SALTORI MAURIZIO/INSOMMO PAOLA PER  ISCRIZ.A.F. 2020/2021  SALTORI LEON ARDO TRN 1001201688022275</t>
  </si>
  <si>
    <t>BONIFICO A VOSTRO FAVORE BONIFICO SEPA DA  ANTONIO AUGUSTO E ANTONIO LUISA PER  iscrizione secondo anno luis daniel  antonio TRN 1001201688022387</t>
  </si>
  <si>
    <t>BONIFICO A VOSTRO FAVORE BONIFICO SEPA DA  SANCHEZ CARABALLO SILVIA MARIA/ CAM ACHO CRUZ ADALBERTO YNOCENCIO PER  ISCRIZIONE AF 2020/21 CAMACHO SANCH TRN 1001201688022436</t>
  </si>
  <si>
    <t>BONIFICO A VOSTRO FAVORE BONIFICO SEPA DA  GENNARA LOREDANA PER  ISCRIZIONE TERZO ANNO IOB JACOPO COMM              0,00 SPESE              0,00 TRN 1001201688025391</t>
  </si>
  <si>
    <t>BONIFICO A VOSTRO FAVORE BONIFICO SEPA DA  SELMI SAMI PER  ISCRIZIONE ANNO FORMATIVO 2020/2021 COMM              0,00 SPESE              0,00 TRN 1201201680085204</t>
  </si>
  <si>
    <t>BONIFICO A VOSTRO FAVORE BONIFICO SEPA DA  SESTER ALESSANDRO, MOSNA PAOLA PER  SESTER LORENZO 041103 ISCRIZIONE AF  2020 2021 TRN 1001201688033702</t>
  </si>
  <si>
    <t>ADDEBITO SEPA DD PER BOLLETTA ENERGETICA Incasso 1801708727 SDD da IT24ZZZ0000001812630224 Dolomiti Energia S.p.A. mandato nr. 97X3815556937</t>
  </si>
  <si>
    <t>BONIFICO A VOSTRO FAVORE BONIFICO SEPA DA  LEON PINEDA CARLOS ARMANDO PER  QUOTA PARTECIPAZIONE JULIA GODINHO FRAGA TRN 1001201698015318</t>
  </si>
  <si>
    <t>BONIFICO A VOSTRO FAVORE BONIFICO SEPA DA  BAMPI MICHELE OSS PEGORAR KATIA PER  Iscrizione A.F.2020/2021 COMM              0,00 SPESE              0,00 TRN 1001201698015429</t>
  </si>
  <si>
    <t>BONIFICO A VOSTRO FAVORE BONIFICO SEPA DA  DEFANT ADRIANA PER  ISCRIZIONE A.F. 2020/2021 - PASQUAL I MARCO TRN 1001201698015476</t>
  </si>
  <si>
    <t>BONIFICO A VOSTRO FAVORE BONIFICO SEPA DA  SEGA MARCO FEDERICO PER  ISCRIZIONE ELISABETTA SEGA 2020/202 1 TRN 1001201698015523</t>
  </si>
  <si>
    <t>BONIFICO A VOSTRO FAVORE BONIFICO SEPA DA  ANGELI NICOLETTA/ZOCCHI MANUEL PER  PAG.TO TASSA SCOLASTICA ANNO FORMAT IVO 2020/2021 - ZOCCHI GIANLUCA TRN 1001201698015721</t>
  </si>
  <si>
    <t>BONIFICO A VOSTRO FAVORE BONIFICO SEPA DA  SCIORTINO UMBERTO E SCHIERA CARMELA PER  ISCRIZIONE SECONDA CLASSE SCIORTINO  VALENTINA TRN 1001201698015745</t>
  </si>
  <si>
    <t>BONIFICO A VOSTRO FAVORE BONIFICO SEPA DA  MARTARI JONATHAN PER  A.F. 2020/2021 Celiento Irene Rosa COMM              0,00 SPESE              0,00 TRN 1001201698015794</t>
  </si>
  <si>
    <t>BONIFICO A VOSTRO FAVORE BONIFICO SEPA DA  CAPUANO PAOLO PER  ISCRIZIONE A.F. 2020/2021 CAPUANO L ORENZO TRN 1001201698015827</t>
  </si>
  <si>
    <t>BONIFICO A VOSTRO FAVORE BONIFICO SEPA DA  SALIZZONI CLAUDIA PER  MENAPACE GABRIELE ISCRIZIONE A.F.20 20/2021 CL.3A TRN 1001201698015872</t>
  </si>
  <si>
    <t>BONIFICO A VOSTRO FAVORE BONIFICO SEPA DA  CENTRO FORMAZIONE PROFESSIONAL PER  QUOTA ISCRIZIONE III ANNO LAPA CARD ENAS ISABEL ERRATO USO CONTO TRN 1001201698015917</t>
  </si>
  <si>
    <t>BONIFICO A VOSTRO FAVORE BONIFICO SEPA DA  BRZAKOV LJUBICA PER  Iscrizione a.f. 2020--- 2021 .Brzak ov Angelo TRN 1001201698015941</t>
  </si>
  <si>
    <t>BONIFICO A VOSTRO FAVORE BONIFICO SEPA DA  HUSSAIN IFTIKHAR PER  ISCRIZIONE A.F. 2020 21 DI MOHTASHE M IFTIKHAR TRN 1201201690099970</t>
  </si>
  <si>
    <t>BONIFICO A VOSTRO FAVORE BONIFICO SEPA DA  DI GANGI CARMELO, NIKOLAI SILVIA SE LMA PER  ISCRIZIONE SECONDO ANNO UPT ACCO DI TRN 1001201698021952</t>
  </si>
  <si>
    <t>BONIFICO A VOSTRO FAVORE BONIFICO SEPA DA  HARRABI MOHAMED MOULDI PER  ISCRIZIONE A.F.2020.2021 COMM              0,00 SPESE              0,00 TRN 1201201690177516</t>
  </si>
  <si>
    <t>BONIFICO A VOSTRO FAVORE BONIFICO SEPA DA  DOS SANTOS EDITE PER  ISCRIZIONE A.F. 2020/2021 COMM              0,00 SPESE              0,00 TRN 1201201690194001</t>
  </si>
  <si>
    <t>BONIFICO A VOSTRO FAVORE BONIFICO ISTANTANEO DEL 17.06.2020 ALLE 15.16.58 DA  RIZVANI VEHBI PER  Pagamento iscrizione Upt Scuola professionale  per il terziario</t>
  </si>
  <si>
    <t>BONIFICO A VOSTRO FAVORE BONIFICO SEPA DA  RODRIGUEZ AGUIRRE CARLOS ENRIQUE  G  AVILANES CABANILLA SONIA JOHA PER  universita popolare trentina-scuola TRN 1001201708006155</t>
  </si>
  <si>
    <t>BONIFICO A VOSTRO FAVORE BONIFICO SEPA DA  CADEN ERNESTINA PER  iscrizione A.F 2020/2021 - Fumanell i Stefania TRN 1001201708015575</t>
  </si>
  <si>
    <t>BONIFICO A VOSTRO FAVORE BONIFICO SEPA DA  MARTELLO NICOLETTA E BONCORAGL PER  Iscrizione classe prima UPT ARCO Bo ncoraglio Miriam TRN 1001201708015638</t>
  </si>
  <si>
    <t>BONIFICO A VOSTRO FAVORE BONIFICO SEPA DA  FRANCESCHINI SABRINA TASIN NIC PER  iscrizione A.F.2020/2021 COMM              0,00 SPESE              0,00 TRN 1001201708015658</t>
  </si>
  <si>
    <t>BONIFICO A VOSTRO FAVORE BONIFICO SEPA DA  LUNELLI GIULIANO E MINNECI STELLA PER  ISCRIZIONE CLASSE PRIMA UPT ARCO LU NELLI DENISE TRN 1001201708015666</t>
  </si>
  <si>
    <t>BONIFICO A VOSTRO FAVORE BONIFICO SEPA DA  KADRIJA MEREME PER  KADRIJA ARTAN - ISCRIZIONE 3 CLASSE COMM              0,00 SPESE              0,00 TRN 1001201708015831</t>
  </si>
  <si>
    <t>BONIFICO A VOSTRO FAVORE BONIFICO SEPA DA  GIRONIMI ROSA MARIA/LORANDINI MAURO PER  LORANDINI DAMIANO 2 RATA 1 ANNO COR SO ALTA FORMAZIONE MARKETING E COMM TRN 1001201708015858</t>
  </si>
  <si>
    <t>BONIFICO A VOSTRO FAVORE BONIFICO SEPA DA  UGOLINI MARCO FIGLIOLINI CINZI PER  Iscrizione A.F. 2020/2021 di Christ ian Ugolini TRN 1001201708015919</t>
  </si>
  <si>
    <t>BONIFICO A VOSTRO FAVORE BONIFICO SEPA DA  IMERI ALBIN E IMERI NERMINKA PER  Iscrizione A.F .2020/2021 COMM              0,00 SPESE              0,00 TRN 1001201708015970</t>
  </si>
  <si>
    <t>BONIFICO A VOSTRO FAVORE BONIFICO SEPA DA  GRIFONI DANIELA MELANIA PER  Causale  Iscrizione A.F. 2020/2021 Di Farina Felice Michael Iscrizione TRN 1001201708016006</t>
  </si>
  <si>
    <t>BONIFICO A VOSTRO FAVORE BONIFICO SEPA DA  PERINI PIA ENDERLE PER  facchini annalaura iscrizione A.F. 2020/2021 TRN 1001201708016014</t>
  </si>
  <si>
    <t>BONIFICO A VOSTRO FAVORE BONIFICO SEPA DA  CHAHIR MOHAMMED PER  ISCRIZIONE A.F. 2020/2021 CHAHIR YA SMIN TRN 1001201708016025</t>
  </si>
  <si>
    <t>BONIFICO A VOSTRO FAVORE BONIFICO SEPA DA  RIZZOTTO STEFANO-AMORUSO MARIA CATE NA PER  iscrizione AF 2020/21 RIZZOTTO SIMO TRN 1001201708016042</t>
  </si>
  <si>
    <t>BONIFICO A VOSTRO FAVORE BONIFICO SEPA DA  POSTINGHEL WALTER D.I. PER  tassa scolastica percorso formativo  2020/2021 classe III Postinghel Ni TRN 1001201708016142</t>
  </si>
  <si>
    <t>BONIFICO A VOSTRO FAVORE BONIFICO SEPA DA  FIORETTI MARA/MORELLI PAOLO PER  Iscrizione A.F. 2020/21 COMM              0,00 SPESE              0,00 TRN 1001201708016145</t>
  </si>
  <si>
    <t>BONIFICO A VOSTRO FAVORE BONIFICO SEPA DA  IVASCU MELINDA PER  ISCRIZIONE ANNNO SCOLASTICO 2020 20 21 IVASCU PAUL RARES TRN 1001201708018741</t>
  </si>
  <si>
    <t>BONIFICO A VOSTRO FAVORE BONIFICO SEPA DA  STINGACIU JENI PER  ISCRIZIONE TERZO ANNO UPT ARCO TRN 1001201708018964</t>
  </si>
  <si>
    <t>BONIFICO A VOSTRO FAVORE BONIFICO SEPA DA  GELOSO SALVATORE,SCHIAVO ANTONIA PER  ISCRIZIONE A.F. 2020/2021 COMM              0,00 SPESE              0,00 TRN 1201201700155124</t>
  </si>
  <si>
    <t>BONIFICO A VOSTRO FAVORE BONIFICO SEPA DA  PAOLIN DONATELLA PER  ISCRIZIONE ANNO FORMATIVO 2020-2021  ASIA LINDA BALLISAI TRN 1001201708021831</t>
  </si>
  <si>
    <t>BONIFICO A VOSTRO FAVORE BONIFICO SEPA DA  MASELLA LAURA PER  ISCRIZIONE ALLA PRIMA UPT ARCO SPAG NOLLI CATERINA TRN 1001201708021877</t>
  </si>
  <si>
    <t>BONIFICO A VOSTRO FAVORE BONIFICO SEPA DA  ALY NEVIN PER  ISCRIZIONE SECONDO ANNO UPT ARCO AB OUSHEUIL YUSEF TRN 1001201708022723</t>
  </si>
  <si>
    <t>BONIFICO A VOSTRO FAVORE BONIFICO SEPA DA  COLLU GABRIELLA PER  Iscrizione A.F. 2020 alla classe te rza alunno Littera Michele TRN 1201201700169089</t>
  </si>
  <si>
    <t>BONIFICO A VOSTRO FAVORE BONIFICO SEPA DA  FEDEL SILVANO,GELMI NADIA PER  ISCRIZIONE CLASSE 1^UPT TRENTO  ( C laudia Fedel ) TRN 1201201700294533</t>
  </si>
  <si>
    <t>BONIFICO A VOSTRO FAVORE BONIFICO SEPA DA  SARTORI MASSIMO PER  ISRCRIZIONE A.F.2020 2021 SARTORI G IULIA U.P.T.ROVERETO TRN 1201201700387805</t>
  </si>
  <si>
    <t>BONIFICO A VOSTRO FAVORE BONIFICO SEPA DA  VRAYKOV EMIL TSVETANOV PER  ISCRIZ. A.F. 2020/2021-VRAYKOV KRIS TIYAN EMILOV TRN 1001201718003900</t>
  </si>
  <si>
    <t>BONIFICO A VOSTRO FAVORE BONIFICO SEPA DA  SALVETTI DENIS PER  Iscrizione Salvetti Nicolo  classe II  A CAT. 2020/2021 TRN 1201201700395230</t>
  </si>
  <si>
    <t>BONIFICO A VOSTRO FAVORE BONIFICO SEPA DA  NICOLINA DI RIENZO PER  Gargiulo Salvatore  Iscrizione AF 2 020 2021 UPT Cl TRN 1001201718012641</t>
  </si>
  <si>
    <t>BONIFICO A VOSTRO FAVORE BONIFICO SEPA DA  ZENI FRANCO E ZANTEDESCHI LUANA PER  ISCRIZIONE CLASSE 1  UPT - ZENI FED ERICO TRN 1001201718014099</t>
  </si>
  <si>
    <t>BONIFICO A VOSTRO FAVORE BONIFICO SEPA DA  RAMPAZZO NICOLA PER  Iscrizione III anno operatore servi zi vendita TRN 1001201718014110</t>
  </si>
  <si>
    <t>BONIFICO A VOSTRO FAVORE BONIFICO SEPA DA  ZAMBELLI EGIZIA PER  ISCRIZIONE A.F. 2020/2021 PARISI SH ARON TRN 1001201718014267</t>
  </si>
  <si>
    <t>BONIFICO A VOSTRO FAVORE BONIFICO SEPA DA  SENTER ITALO E FLORIANI ESTER PER  ISCRIZIONE SECONDO ANNO UPT ARCO SI MONE SENTER TRN 1001201718014316</t>
  </si>
  <si>
    <t>BONIFICO A VOSTRO FAVORE BONIFICO SEPA DA  CUCCURULLO GIUSEPPINA PER  ISCRIZIONE CLASSE PRIMA UPT ARCO, A STRO RAUL PIO TRN 1001201718014346</t>
  </si>
  <si>
    <t>BONIFICO A VOSTRO FAVORE BONIFICO SEPA DA  BERTONI ALESSANDRA E MUSSI MAURO PER  QUOTA PARTECIPAZIONE MUSSI ROBERTA ANNO 2020/21 TIONE 3 OSI TRN 1001201718014368</t>
  </si>
  <si>
    <t>BONIFICO A VOSTRO FAVORE BONIFICO SEPA DA  COSI MASSIMO PER  Iscrizione A.F. 2020/2021 relativa allo studente Rafael Edwin Cosi TRN 1001201718014744</t>
  </si>
  <si>
    <t>BONIFICO A VOSTRO FAVORE BONIFICO SEPA DA  FRONER ADELINA/PIFFER LUIGINO PER  ISCRIZIONE A.F. 2020-2021 PIFFER SI LVIA TRN 1001201718014819</t>
  </si>
  <si>
    <t>BONIFICO A VOSTRO FAVORE BONIFICO SEPA DA  ALMEDIDA DE ALMEIDA HILCAROSANE PER  ISCRIZIONE A.F. 2020-2021 COMM              0,00 SPESE              0,00 TRN 1001201718016657</t>
  </si>
  <si>
    <t>BONIFICO A VOSTRO FAVORE BONIFICO SEPA DA  ROTARI ANJELA PER  QUOTA PARTECIPAZIONE ANGHELINA ROTA RI 2020-2021 TIONE PRIMO ANNO TRN 1001201718021463</t>
  </si>
  <si>
    <t>BONIFICO A VOSTRO FAVORE BONIFICO ISTANTANEO DEL 19.06.2020 ALLE 13.20.36 DA  FARO GELSOMINA PER  iscrizione A.F.2020/2021 Palomba Gabriele TRN  1091201715615933</t>
  </si>
  <si>
    <t>BONIFICO A VOSTRO FAVORE BONIFICO SEPA DA  ZENDELI ZENDEL,ZENDELI DASMIRE PER  Iscrizione A.F. 2020/2021 COMM              0,00 SPESE              0,00 TRN 1201201710443696</t>
  </si>
  <si>
    <t>BONIFICO A VOSTRO FAVORE BONIFICO SEPA DA  MENESES CARTY MANUELA DENNISSE PER  Iscrizione  A. F 2020/2021 COMM              0,00 SPESE              0,00 TRN 1201201710459830</t>
  </si>
  <si>
    <t>BONIFICO A VOSTRO FAVORE BONIFICO ISTANTANEO DEL 20.06.2020 ALLE 08.57.54 DA  PEDRAZZA AMALIA ASTEGHER WALTER PER  Iscrizione A.F. 2020/21 Davide Vittorio Maria  Astegher</t>
  </si>
  <si>
    <t>ADDEBITO SEPA DD PER FATTURA A VOSTRO CARICO Incasso H3GC420202033406477 SDD da IT620010000002517580920 WIND TRE S.P.A. mandato nr. 1502673504</t>
  </si>
  <si>
    <t>ADDEBITO SEPA DD PER FATTURA A VOSTRO CARICO Incasso H3GC420202033406459 SDD da IT620010000002517580920 WIND TRE S.P.A. mandato nr. 1502673501</t>
  </si>
  <si>
    <t>BONIFICO A VOSTRO FAVORE BONIFICO SEPA DA  SENOV DIMCE SENOVA MONIKA PER  ISCRIZIONE A.F 2020/2021 - SENOVA N INA TRN 1001201748003506</t>
  </si>
  <si>
    <t>BONIFICO A VOSTRO FAVORE BONIFICO SEPA DA  MAJORI GIANLUCA PER  A .F. 2020/2021 AnnaGiulia Majori COMM              0,00 SPESE              0,00 TRN 1001201748007503</t>
  </si>
  <si>
    <t>BONIFICO A VOSTRO FAVORE BONIFICO SEPA DA  FRANCO MARIA PER  ISCRIZIONE CLSSE 1 UPT TRENTO RICCI O VINCENZO TRN 1201201720033687</t>
  </si>
  <si>
    <t>BONIFICO A VOSTRO FAVORE BONIFICO SEPA DA  IPPOLITO ROSSANA PER  Iscrizione 3 ANNO AF 2020/ 2021 alu nno Arcadio Matteo Gabriele. TRN 1201201730028649</t>
  </si>
  <si>
    <t>BONIFICO A VOSTRO FAVORE BONIFICO SEPA DA  LONERO ROSA PER  CIPRIANI SARA ISCRIZIONE III ANNO O PERATORE AI SERVIZI DI VENDITA TRN 1001201748012411</t>
  </si>
  <si>
    <t>BONIFICO A VOSTRO FAVORE BONIFICO SEPA DA  TOMASI ROBERTO PER  ISCRIZIONE A.F. 2020/2021 TOMASI AN NA TRN 1001201748012566</t>
  </si>
  <si>
    <t>BONIFICO A VOSTRO FAVORE BONIFICO SEPA DA  TOMASONI OTTONE PER  ISCRIZIONE A.F. 2020/2021 TERZO ANN O - TOMASONI JACOPO SEDE DI ROVERET TRN 1001201748012625</t>
  </si>
  <si>
    <t>BONIFICO A VOSTRO FAVORE BONIFICO SEPA DA  AICHAOUI ALLAL PER  iscrizione secondo anno upt arco - aichaoui ayoub TRN 1001201748012645</t>
  </si>
  <si>
    <t>BONIFICO A VOSTRO FAVORE BONIFICO SEPA DA  IACHELINI ROBERTO E LORANDINI MIRIA M PER  Iscrizione 2020/2021 IACHELINI AURO TRN 1001201748012720</t>
  </si>
  <si>
    <t>BONIFICO A VOSTRO FAVORE BONIFICO SEPA DA  MARTINELLI SARA PER  iscrizione classe 1 UPT TRENTO MART INELLI PIETRO TRN 1001201748012773</t>
  </si>
  <si>
    <t>BONIFICO A VOSTRO FAVORE BONIFICO SEPA DA  MIAH MAMUN PER  MIAH ALKIMA 25/01/2002 CLASSE 3 ISC R. 2020/2021 TRN 1001201748012798</t>
  </si>
  <si>
    <t>BONIFICO A VOSTRO FAVORE BONIFICO SEPA DA  BERISHA KASAM E MEHMETI VIOLETA PER  Iscrizione A.F. 2020/2021 Alunna Ve ssa Berisha TRN 1001201748012886</t>
  </si>
  <si>
    <t>BONIFICO A VOSTRO FAVORE BONIFICO SEPA DA  DICA NICOLETA VALENTINA PER  quota partecipazione Andra Onosa 20 20/21 Tione primo anno TRN 1001201748012999</t>
  </si>
  <si>
    <t>BONIFICO A VOSTRO FAVORE BONIFICO SEPA DA  TRIPODI DOMENICO E BIONDO ANGELA PER  Iscrizione A.F. 2020/2021 COMM              0,00 SPESE              0,00 TRN 1001201748013043</t>
  </si>
  <si>
    <t>BONIFICO A VOSTRO FAVORE BONIFICO SEPA DA  OLIVIERI AMINE PER  SABRINA MOULI ISCRIZIONE PRIMA CLAS SE A.F.2020-2021 UPT TRENTO TRN 1001201748013120</t>
  </si>
  <si>
    <t>BONIFICO A VOSTRO FAVORE BONIFICO SEPA DA  DOLOMITI ENERGIA SPA PER  RIMBORSO FATTURE STORNATE CC. 50133 840 TRN 1201201740312312</t>
  </si>
  <si>
    <t>BONIFICO A VOSTRO FAVORE BONIFICO SEPA DA  EL ALLALI MOHAMMED PER  ISCRIZIONE A.F 2020 2021 AZZEDDINE EL ALLALI TRN 1201201740359170</t>
  </si>
  <si>
    <t>BONIFICO A VOSTRO FAVORE BONIFICO SEPA DA  SHKURDZIUK MAKSIM PER  Iscrizione A.F. 2020/2021 COMM              0,00 SPESE              0,00 TRN 1201201740444155</t>
  </si>
  <si>
    <t>BONIFICO A VOSTRO FAVORE BONIFICO SEPA DA  DONATI LUCA RIGOTTI ANTONELLA PER  QUOTA 2020.2021DONATI TOMMASO OPERA TORE VENDITE TRN 1001201758010440</t>
  </si>
  <si>
    <t>BONIFICO A VOSTRO FAVORE BONIFICO SEPA DA  BAR BUFFET STAZIONE SOCIETA  A RESP . LIMITATA SEMPLIFICATA PER  iscrizione a.f. 2020/21 D AGOSTINO TRN 1001201758034444</t>
  </si>
  <si>
    <t>BONIFICO A VOSTRO FAVORE BONIFICO SEPA DA  FERRAZZA ALBERTO E COLLINI VALERIA PER  Quota partecipazione Ferrazza Cecil ia 3 OSI anno scolastico 2020/21 TRN 1001201758034564</t>
  </si>
  <si>
    <t>BONIFICO A VOSTRO FAVORE BONIFICO SEPA DA  TACURI ELIZABETH SOFIA PER  ISCRIZIONE A.F. 2020/2021 FILIPPI F RANCESCA TRN 1001201758034645</t>
  </si>
  <si>
    <t>BONIFICO A VOSTRO FAVORE BONIFICO SEPA DA  SUSAT ERNESTINA IN BATTISTI PER  ISCRIZIONE A.F. 2020/2021 BATTISTI SIRIA TRN 1001201758034658</t>
  </si>
  <si>
    <t>BONIFICO A VOSTRO FAVORE BONIFICO SEPA DA  GASPERINI GLORIA PER  Iscrizione 3 classe Chiusole Federi co. TRN 1001201758034696</t>
  </si>
  <si>
    <t>BONIFICO A VOSTRO FAVORE BONIFICO SEPA DA  POPA MARIANA PER  ISCRIZIONE 2019/2020 SEDE DI CLES M OROMETE IZABELA TRN 1001201758034738</t>
  </si>
  <si>
    <t>BONIFICO A VOSTRO FAVORE BONIFICO SEPA DA  ZANONI WALTER PER  ISCRIZIONE 2019/2020 SEDE DI CLES Z ANONI MORGAN TRN 1001201758034747</t>
  </si>
  <si>
    <t>BONIFICO A VOSTRO FAVORE BONIFICO SEPA DA  DEPAOLI CLAUDIO D.I. PER  ISCRIZIONE A.F. 2020/2021 - DEPAOLI  MARIA EMMA TRN 1001201758034815</t>
  </si>
  <si>
    <t>BONIFICO A VOSTRO FAVORE BONIFICO SEPA DA  SOARDO MICHELE PER  Soardo Mattia, 2 rata 1 anno di Alt a Formazione Marketing e Commercio TRN 1001201758034846</t>
  </si>
  <si>
    <t>BONIFICO A VOSTRO FAVORE BONIFICO SEPA DA  ZENI VITTORIO PER  Zeni Enrico Iscrizione A.F.2020/202 1 TRN 1001201758034874</t>
  </si>
  <si>
    <t>BONIFICO A VOSTRO FAVORE BONIFICO SEPA DA  MIORELLI FRANCA PER  ISCRIZIONE A.F. 2020/2021 COMM              0,00 SPESE              0,00 TRN 1001201758035006</t>
  </si>
  <si>
    <t>BONIFICO A VOSTRO FAVORE BONIFICO SEPA DA  SYED NAEEM HUSSAIN PER  iscrizione classe prima UPT ARCO COMM              0,00 SPESE              0,00 TRN 1001201758036128</t>
  </si>
  <si>
    <t>BONIFICO A VOSTRO FAVORE BONIFICO SEPA DA  FIOROTTO MONICA PER  quota partecipazione 45,00 2020/202 1 Picollo Maya TRN 1001201758037547</t>
  </si>
  <si>
    <t>BONIFICO A VOSTRO FAVORE BONIFICO SEPA DA  SCIAROTTA NUNZIO TROIA MARILENA PER  AF 2020/2021 COMM              0,00 SPESE              0,00 TRN 1001201758037585</t>
  </si>
  <si>
    <t>BONIFICO A VOSTRO FAVORE BONIFICO SEPA DA  BURATTO STEFANO, BIASUTTO ERNESTINA PER  ISCRIZIONE A.F. 2020-2021 COMM              0,00 SPESE              0,00 TRN 1001201758043687</t>
  </si>
  <si>
    <t>BONIFICO A VOSTRO FAVORE BONIFICO SEPA DA  TIMIS ROSANNA PER  TIMIS ROSANNA ISCRIZIONE A.F.2020/2 021 TRN 1001201758044239</t>
  </si>
  <si>
    <t>BONIFICO A VOSTRO FAVORE BONIFICO SEPA DA  SILVESTRI FLAVIA PER  Iscrizione A.F.20020 2021 COMM              0,00 SPESE              0,00 TRN 1001201758044636</t>
  </si>
  <si>
    <t>BONIFICO A VOSTRO FAVORE BONIFICO SEPA DA  BATTAIOLA MONICA PER  ISCRIZIONE 2020-2021 SEDE DI CLES D ALLASERRA NICOLE TRN 1001201758047139</t>
  </si>
  <si>
    <t>BONIFICO A VOSTRO FAVORE BONIFICO SEPA DA  INAMA ANTONELLA PER  Iscrizione classe 1 UPT TRENTO NARD ELLI EDDY YUNIOR TRN 1201201750361314</t>
  </si>
  <si>
    <t>BONIFICO A VOSTRO FAVORE BONIFICO SEPA DA  LESKAJ IRAKLI HAXHIRAJ ELONA PER  ISCRIZIONE 2020/2021SEDE DI CLESLes kaj Armando TRN 1001201768002718</t>
  </si>
  <si>
    <t>BONIFICO A VOSTRO FAVORE BONIFICO SEPA DA  MESAJ FATOS PER  QUOTA PARTECIPAZIONE 2020/21 MESAJ ANNILA TIONE SECONDO ANNO TRN 1001201768003159</t>
  </si>
  <si>
    <t>BONIFICO A VOSTRO FAVORE BONIFICO SEPA DA  FACCHINI PAOLA PER  ISCRIZIONE A.F.2020/2021 CLASSE TER ZA FACCHINI VIRGINIA TRN 1001201768005252</t>
  </si>
  <si>
    <t>BONIFICO A VOSTRO FAVORE BONIFICO SEPA DA  POSTAI ANNA PER  iscrizione A.F. 2020/2021 Sarah Mos na - Trento via dei Castori 43/1 TRN 1201201750464660</t>
  </si>
  <si>
    <t>BONIFICO A VOSTRO FAVORE BONIFICO SEPA DA  MARKE URIME PER  iscrizione 3- anno MARKE ARFELINA COMM              0,00 SPESE              0,00 TRN 1001201768012761</t>
  </si>
  <si>
    <t>BONIFICO A VOSTRO FAVORE BONIFICO SEPA DA  DEPEDER STEFANO PER  ISCRIZIONE 2019/2020 SEDE DI CLES D EPEDER VALENTINA TRN 1001201768013467</t>
  </si>
  <si>
    <t>BONIFICO A VOSTRO FAVORE BONIFICO SEPA DA  DE CICCO GIOVANNI PER  iscrizione IIB DE CICCO FRANCESCA COMM              0,00 SPESE              0,00 TRN 1001201768013535</t>
  </si>
  <si>
    <t>BONIFICO A VOSTRO FAVORE BONIFICO SEPA DA  SCHIAVINO ANTONIETTA PER  iscrizione classe I UPT trento trif ilo  natacha TRN 1001201768013611</t>
  </si>
  <si>
    <t>BONIFICO A VOSTRO FAVORE BONIFICO SEPA DA  NADALINI CINZIA PER  CONTRIB.CORSO SERALE 2020-2021 NADA LINI CINZIA TRN 1001201768013622</t>
  </si>
  <si>
    <t>BONIFICO A VOSTRO FAVORE BONIFICO SEPA DA  HRYTSAY NATALYA PER  ISCRIZIONE 2019/2020 SEDE DI CLES H RYTSAY KARINA TRN 1001201768013683</t>
  </si>
  <si>
    <t>BONIFICO A VOSTRO FAVORE BONIFICO SEPA DA  ZENI NICOLA E BRIDAROLLI SARA PER  ISCRIZIONE TERZO ANNO ZENI CHIARA COMM              0,00 SPESE              0,00 TRN 1001201768013703</t>
  </si>
  <si>
    <t>BONIFICO A VOSTRO FAVORE BONIFICO SEPA DA  DITTA SARTORI SANDRO PER  Iscrizine A.F. 2020/2021 Flaminia S artori TRN 1001201768013759</t>
  </si>
  <si>
    <t>BONIFICO A VOSTRO FAVORE BONIFICO SEPA DA  MAINO STEFANO E FLORIANI FEDERICA PER  ISCRZ. CLASSE PRIMA UPT ARCO MAINO ANDREA TRN 1001201768013773</t>
  </si>
  <si>
    <t>BONIFICO A VOSTRO FAVORE BONIFICO SEPA DA  ANGELINI MASSIMILIANO E VIVALDELLI STEFANIA PER  Iscrizione classe prima UPT ARCO An TRN 1001201768013797</t>
  </si>
  <si>
    <t>BONIFICO A VOSTRO FAVORE BONIFICO SEPA DA  FONTANELLA GILDA PER  iscrizione anno formativo 2020/21 c lasse seconda caricasole angelo TRN 1001201768013801</t>
  </si>
  <si>
    <t>BONIFICO A VOSTRO FAVORE BONIFICO SEPA DA  TAIRI ISMAIL PER  QUOTA PARTECIPAZIONE TAIRI BELHISA 2020/21 TIONE - PRIMO ANNO TRN 1001201768013827</t>
  </si>
  <si>
    <t>BONIFICO A VOSTRO FAVORE BONIFICO SEPA DA  SIMONINI MICHELA PER  QUOTA PARTECIPAZIONE BELTRAMI EMILY  2020/21 TIONE 3 OSV TRN 1001201768013835</t>
  </si>
  <si>
    <t>BONIFICO A VOSTRO FAVORE BONIFICO SEPA DA  DI FAZIO NICOLA PER  Iscrizione A.F. 2020/2021 COMM              0,00 SPESE              0,00 TRN 1001201768013890</t>
  </si>
  <si>
    <t>BONIFICO A VOSTRO FAVORE BONIFICO SEPA DA  D AGOSTINI ENZA PER  Iscrizione A.F. 2020/2021 COMM              0,00 SPESE              0,00 TRN 1001201768014314</t>
  </si>
  <si>
    <t>BONIFICO A VOSTRO FAVORE BONIFICO SEPA DA  MUSLIOVSKI ZEKIR PER  ISCRIZIONE A.F. 2020-2021 MUSLIOVSK I EMRE TRN 1001201768015613</t>
  </si>
  <si>
    <t>BONIFICO A VOSTRO FAVORE BONIFICO SEPA DA  BIRSAN MIHAELA GABRIELA PER  ISCRIZIONE 2020 2021 SEDE DI CLES B IRSAN ALESSANDRO NICOLA TRN 1001201768019414</t>
  </si>
  <si>
    <t>BONIFICO A VOSTRO FAVORE BONIFICO SEPA DA  CHARIF FATIMA PER  PAGAMENTO ISCRIZIONE COMM              0,00 SPESE              0,00 TRN 1201201760154161</t>
  </si>
  <si>
    <t>BONIFICO A VOSTRO FAVORE BONIFICO SEPA DA  CAOLA MICHELA PER  QUOTA PARTECIPAZIONE MAFFEI DENISE 2020/21 TIONE  3 OSI TRN 1201201760236388</t>
  </si>
  <si>
    <t>BONIFICO A VOSTRO FAVORE BONIFICO SEPA DA  COOP DI SOLIDARIETA SOCIALE SOS VIL LAGGIO DEL FANCIULLO PER  iscrizione classe 1  UPT Trento Xhe TRN 1001201778020153</t>
  </si>
  <si>
    <t>BONIFICO A VOSTRO FAVORE BONIFICO SEPA DA  BRUNO RICCARDO PER  ISCRIZIONE CLASSE 1 UPT TRENTO LUCA  BRUN0 TRN 1201201770159808</t>
  </si>
  <si>
    <t>BONIFICO A VOSTRO FAVORE BONIFICO SEPA DA  GRIFEO EDGALDO - DEBIASI ILARIA PER  Iscrizione A.F. 2020/2021 COMM              0,00 SPESE              0,00 TRN 1001201778026326</t>
  </si>
  <si>
    <t>BONIFICO A VOSTRO FAVORE BONIFICO SEPA DA  GUERINI FRANCESCA PER  QUOTA PARTECIP MOLINARI ALESSIA 202 0/21 TIONE 3OSI TRN 1001201778026393</t>
  </si>
  <si>
    <t>BONIFICO A VOSTRO FAVORE BONIFICO SEPA DA  GIOVANNINI LUISA TOLDO NUNZIO PER  TOLDO STEFANIA 2 RATA 1 ANNO CORSO ALTA FORMAZIONE MARKETING E COMMERC TRN 1001201778026434</t>
  </si>
  <si>
    <t>BONIFICO A VOSTRO FAVORE BONIFICO SEPA DA  SEPPI MARIA ASSUNTA PER  iscrizione 2020/2021 sede di Cles G atto Alessia TRN 1001201778026552</t>
  </si>
  <si>
    <t>BONIFICO A VOSTRO FAVORE BONIFICO SEPA DA  SEGATA CHIARA PER  ISCRIZIONE CLASSE 1 UPT TRENTO PER CAPPELLETTI DANIELE TRN 1001201778026575</t>
  </si>
  <si>
    <t>BONIFICO A VOSTRO FAVORE BONIFICO SEPA DA  SALVATERRA ARIANNA PER  ISCRIZIONE III ANNO SEPULVEDA PABLO COMM              0,00 SPESE              0,00 TRN 1001201778026692</t>
  </si>
  <si>
    <t>BONIFICO A VOSTRO FAVORE BONIFICO SEPA DA  GENNA GIUSJ PER  ISCRIZIONE A.F.2020/2021 CRISCUOLO VINCENZO TRN 1001201778027303</t>
  </si>
  <si>
    <t>BONIFICO A VOSTRO FAVORE BONIFICO SEPA DA  ZENONIANI FRANCO,ERLICHER MARIAGRAZ IA PER  ISCRIZIONE 2019 2020 SEDE DI CLES Z TRN 1001201778030547</t>
  </si>
  <si>
    <t>BONIFICO A VOSTRO FAVORE BONIFICO SEPA DA  FRAVEZZI FRANCESCA PER  ISCRIZIONE CLASSE PRIMA UPT ARCO SA RA COMPAGNONI TRN 1001201778030908</t>
  </si>
  <si>
    <t>BONIFICO A VOSTRO FAVORE BONIFICO SEPA DA  BARBACOVI LUISA, VISINTAINER GRAZIA NO PER  TASSA SCOLASTICA 2020/21 VISINTAINE TRN 1001201778032157</t>
  </si>
  <si>
    <t>DISPOSIZIONE PAGAMENTO STIPENDI DISTINTA DISPOS.NI NUM.    63671813 NUMERO DISPOS.NI     155 COMM.NI       38,75</t>
  </si>
  <si>
    <t>BONIFICO A VOSTRO FAVORE BONIFICO SEPA DA  MAGNINI LODOVICO PER  ISCRIZIONE 2020-2021 SEDE DI CLES T HOMAS MAGNINI TRN 1001201778035867</t>
  </si>
  <si>
    <t>BONIFICO A VOSTRO FAVORE BONIFICO SEPA DA  PASQUIN RENZO PER  PASQUIN ELEONORA A.S. 2020-2021 - C LASSE 4a SEDE DI CLES TRN 1001201778036276</t>
  </si>
  <si>
    <t>BONIFICO A VOSTRO FAVORE BONIFICO SEPA DA  ANRANGO HUMBERTO PER  Iscrizione al 3  anno, OPERATORE AI  SERVIZI DI IMPRESA TRN 1201201770547145</t>
  </si>
  <si>
    <t>BONIFICO A VOSTRO FAVORE BONIFICO SEPA DA  AHMAD NAZIR DITTA INDIVIDUALE PER  ISCRIZIONE SEDE DI CLES AHMAD SARA COMM              0,00 SPESE              0,00 TRN 1001201788005352</t>
  </si>
  <si>
    <t>DISPOSIZIONE PAGAMENTO STIPENDI DISTINTA DISPOS.NI NUM.    63671814 NUMERO DISPOS.NI      15 COMM.NI        3,75</t>
  </si>
  <si>
    <t>BONIFICO A VOSTRO FAVORE BONIFICO SEPA DA  CEREGHINI CLAUDIO PER  Quota partecipazione CEREGHINI VERO NICA 2020/2021 Tione - quarto anno TRN 1201201780174310</t>
  </si>
  <si>
    <t>BONIFICO A VOSTRO FAVORE BONIFICO SEPA DA  AZZOLINI FRANCO -MENOLLI FRANCESCA PER  Angela Azzolini 2 rata 1 anno corso  Alta Formazione Marketing e Commer TRN 1001201788027285</t>
  </si>
  <si>
    <t>BONIFICO A VOSTRO FAVORE BONIFICO SEPA DA  CADEN PAOLO PER  Caden Federica - 2 rata 2 anno cors o Alta Formazione Marketing e Comme TRN 1001201788027295</t>
  </si>
  <si>
    <t>BONIFICO A VOSTRO FAVORE BONIFICO SEPA DA  TECCHIOLLI ALDO E MATTAREI ROM PER  TECCHIOLLI ARIANNA 2 rata 2 anno co rso Alta Formazione Marketing e Com TRN 1001201788027313</t>
  </si>
  <si>
    <t>BONIFICO A VOSTRO FAVORE BONIFICO SEPA DA  DELL AGNOLO FABIO PINTARELLI M PER  Iscrizione classe 1 UPT Trento Emil y Dell Agnolo TRN 1001201788027324</t>
  </si>
  <si>
    <t>BONIFICO A VOSTRO FAVORE BONIFICO SEPA DA  ECCHER STEFANO PER  Iscrizione classe 1 UPT Trento- Cat erina Eccher TRN 1001201788027333</t>
  </si>
  <si>
    <t>BONIFICO A VOSTRO FAVORE BONIFICO SEPA DA  BROSEGHINI ANNALISA PER  ISCRIZIONE CLASSE 1 UPT TRENTO EMAN UELE BROSEGHINI TRN 1001201788027456</t>
  </si>
  <si>
    <t>BONIFICO A VOSTRO FAVORE BONIFICO SEPA DA  AVRAM VICTOR E AVRAM MARIA PER  Iscrizione A.F 2020/2021 COMM              0,00 SPESE              0,00 TRN 1001201788027530</t>
  </si>
  <si>
    <t>BONIFICO A VOSTRO FAVORE BONIFICO SEPA DA  BONAZZA MAURIZIO E GIORDANI MORENA PER  quota partecipazione BONAZZA ALESSI O 2020/21 Tione primo anno TRN 1001201788027552</t>
  </si>
  <si>
    <t>BONIFICO A VOSTRO FAVORE BONIFICO SEPA DA  AGOSTI VITO PER  ISCRIZIONE 2019/2020 SEDE DI CLES A GOSTI PIETRO TRN 1001201788027638</t>
  </si>
  <si>
    <t>BONIFICO A VOSTRO FAVORE BONIFICO SEPA DA  RICO JIMENEZ JULY STEPANY PER  ISCRIZIONE 2019/2020 SEDE DI CLES -  MOLINA RICO GUADALUPE TRN 1001201788027677</t>
  </si>
  <si>
    <t>BONIFICO A VOSTRO FAVORE BONIFICO SEPA DA  GOMEZ MONCADA PAULA ANDREA PER  Iscrizione classe 1 UPT Giudice Gom ez Moncada Andrea TRN 1001201788027842</t>
  </si>
  <si>
    <t>BONIFICO A VOSTRO FAVORE BONIFICO SEPA DA  FIETTA DEBORA E PEGORETTI PAOL PER  iscrizione classe prima UPT Trento Sofia Pegoretti TRN 1001201788027852</t>
  </si>
  <si>
    <t>BONIFICO A VOSTRO FAVORE BONIFICO SEPA DA  MOHSEN CHEBL PER  IS CL 1 UPT CHEBL MOHAMEDRAYENE COMM              0,00 SPESE              0,00 TRN 1001201788032342</t>
  </si>
  <si>
    <t>BONIFICO A VOSTRO FAVORE BONIFICO SEPA DA  MAURIELLO RAIMONDO,D ASARO MARIA PER  CARMELA MAURIELLO   Anno formativo 2020 2021  Classe 4  sede Cles TRN 1201201780354711</t>
  </si>
  <si>
    <t>BONIFICO A VOSTRO FAVORE BONIFICO SEPA DA  ZANONER ALESSANDRO PER  ISCRIZIONE A.F. 2020/2021 ZANONER F ILIPPO TERZA TRN 1001201818016458</t>
  </si>
  <si>
    <t>BONIFICO A VOSTRO FAVORE BONIFICO SEPA DA  MOSCHINI SILVANA E BARONI GUIDO PER  BARONI ANGELA SECONDA RATA PRIMO AN NO CORSO ALTA FORMAZIONE MARKETING TRN 1001201818016608</t>
  </si>
  <si>
    <t>BONIFICO A VOSTRO FAVORE BONIFICO SEPA DA  FAKAJ FATMIRA PER  FAKAJ ARIELA - 2020/2021 - 4 CFP UP T CLES TRN 1001201818016644</t>
  </si>
  <si>
    <t>BONIFICO A VOSTRO FAVORE BONIFICO SEPA DA  IOB NATALE E DELLANTONIO PAOLA PER  ISCRIZIONE QUARTO ANNO IOB ENRICO COMM              0,00 SPESE              0,00 TRN 1001201818016678</t>
  </si>
  <si>
    <t>BONIFICO A VOSTRO FAVORE BONIFICO SEPA DA  VEGHER SARA IN MURA PER  ISCRIZIONE 2019/2020 SEDE DI CLES -  MURA SYRIA TRN 1001201818016679</t>
  </si>
  <si>
    <t>BONIFICO A VOSTRO FAVORE BONIFICO SEPA DA  MINATI FRANCA/SOMMADOSSI ALBERTO PER  Iscrizione A.F.2020/2021 Iscrizione  Sommadossi Martina 3 anno qualific TRN 1001201818016762</t>
  </si>
  <si>
    <t>BONIFICO A VOSTRO FAVORE BONIFICO SEPA DA  JAOUHARI LARABI PER  ISCRIZIONE CLASSE 1a UPT TRENTO JAO UHARI RAYANE TRN 1001201818016889</t>
  </si>
  <si>
    <t>BONIFICO A VOSTRO FAVORE BONIFICO SEPA DA  RUDARI PAOLO - OSTI MARIAGRAZIA PER  ISCRIZIONE ROVERETO A.F. 2020/2021 CLASSE 2a RUDARI LAURA TRN 1001201818016916</t>
  </si>
  <si>
    <t>BONIFICO A VOSTRO FAVORE BONIFICO SEPA DA  TAVERNINI STEFANO PER  tavernini sabrina 2 rata 1 anno cor so alta formazione marketing e comm TRN 1001201818016979</t>
  </si>
  <si>
    <t>BONIFICO A VOSTRO FAVORE BONIFICO SEPA DA  BAZZOLI SERGIO E FERRARI EDY PER  Quota partecipazione Giorgia Bazzol i 2020/21 Tione - primo anno TRN 1001201818017022</t>
  </si>
  <si>
    <t>BONIFICO A VOSTRO FAVORE BONIFICO SEPA DA  FERRAZZA ALBERTO E COLLINI VALERIA PER  Quota partecipazione Ferrazza Andre a 2020/21 Tione - quarto anno TRN 1001201818017025</t>
  </si>
  <si>
    <t>BONIFICO A VOSTRO FAVORE BONIFICO SEPA DA  FERRARI BENIAMINO PER  QUOTA PARTECIPAZIONE FERRARI ERIKA 2020/21 TIONE 3 OSV TRN 1001201818017026</t>
  </si>
  <si>
    <t>BONIFICO A VOSTRO FAVORE BONIFICO SEPA DA  BOTTINO CRISTIAN PER  ISCRIZIONE CLASSE PRIMA UPT ARCO - BOTTINO MARTINA TRN 1001201818023029</t>
  </si>
  <si>
    <t>BONIFICO A VOSTRO FAVORE BONIFICO SEPA DA  MARTE DIAZ YLUMINADA MARIA PER  ISCRIZIONE CLASE  1. RINCON MARTE D ELVINSON VINCE TRN 1201201810351268</t>
  </si>
  <si>
    <t>BONIFICO A VOSTRO FAVORE BONIFICO ISTANTANEO DEL 29.06.2020 ALLE 14.45.49 DA  FAVA LUISA POMARI PIETRO GIORGIO PER  Pomari Michele anno2020/2021 IV CFP-UPT TRN  1091201816182477</t>
  </si>
  <si>
    <t>BONIFICO A VOSTRO FAVORE BONIFICO SEPA DA  AIT HADDOU ABDELKADER PER  AS 2020.2021  AIT HADDOU SALWA UPT COMM              0,00 SPESE              0,00 TRN 1201201810503361</t>
  </si>
  <si>
    <t>BONIFICO A VOSTRO FAVORE BONIFICO SEPA DA  DIENESEN KARIN PER  Iscrizione classe prima UPT Arco pe r Sharif Gomaa TRN 1001201818028778</t>
  </si>
  <si>
    <t>BONIFICO A VOSTRO FAVORE BONIFICO ISTANTANEO DEL 29.06.2020 ALLE 19.30.47 DA  VENOSA ANTONELLA PER  Buccini Giovanna 2020/21 Classe 4 UPT Arco TRN  1091201816574691</t>
  </si>
  <si>
    <t>ADDEBITO SEPA DD PER FATTURA A VOSTRO CARICO Incasso Eff0001202000185300000 SDD da IT97ZZZ0000001762150207 MYNET SRL mandato nr. 28B05404AOT</t>
  </si>
  <si>
    <t>BONIFICO A VOSTRO FAVORE BONIFICO SEPA DA  KOLLCAKU ERMIRA PER  Iscrizione Classe 1. UPT. Trento. N aim Kollcaku TRN 1001201828000185</t>
  </si>
  <si>
    <t>DISPOSIZIONE DI BONIFICO DISTINTA DISPOS.NI NUM.    63341481 NUMERO DISPOS.NI       1 COMM.NI        0,43</t>
  </si>
  <si>
    <t>BONIFICO A VOSTRO FAVORE BONIFICO SEPA DA  NOLDIN ADA PER  GABARDI DANIELE - ANNO FORMATIVO 20 20/2021 - CLASSE 4  - UPT CLES TRN 1001201828025764</t>
  </si>
  <si>
    <t>BONIFICO A VOSTRO FAVORE BONIFICO SEPA DA  ANGELI ERIKA PER  Rossi Syria anno formativo 2020/202 1 classe 4 sede di Cles TRN 1001201828025768</t>
  </si>
  <si>
    <t>BONIFICO A VOSTRO FAVORE BONIFICO SEPA DA  PAVLOVIC NADEZDA PER  PAVLOVIC RADOS - ANNO 2020/2021 - C LASSE 4- - UPT CLES TRN 1001201828025771</t>
  </si>
  <si>
    <t>BONIFICO A VOSTRO FAVORE BONIFICO SEPA DA  SALONE PAOLA DI MONTIBELLER PAOLA PER  Viola Veronica - anno formativo 202 0/2021 classe 4B sede Cles TRN 1001201828025774</t>
  </si>
  <si>
    <t>BONIFICO A VOSTRO FAVORE BONIFICO SEPA DA  GIRARDINI DINA PER  QUOTA PARTECIPAZIONE FOGLIO SORAYA 2020/21 TIONE 3 OSV TRN 1001201828025989</t>
  </si>
  <si>
    <t>BONIFICO A VOSTRO FAVORE BONIFICO SEPA DA  MENEGUS ULRICA PER  Seconda rata Burigo Menegus Gian Ma rco alta formazione marketing e com TRN 1001201828025995</t>
  </si>
  <si>
    <t>BONIFICO A VOSTRO FAVORE BONIFICO SEPA DA  FRIOLI NADIA PER  Gadler Marco 2 rata 2 anno corso Al ta Formazione Marketing e Commercio TRN 1001201828026066</t>
  </si>
  <si>
    <t>BONIFICO A VOSTRO FAVORE BONIFICO SEPA DA  HARTNER SARA E RINI GIOVANNI PER  Raffaelli Giorgio- a.f. 2020/2021/.  IV anno TRN 1001201828026083</t>
  </si>
  <si>
    <t>BONIFICO A VOSTRO FAVORE BONIFICO SEPA DA  BONAZZA MYRIAM PER  QUOTA PARTECIPAZIONE PACE MELISSA 2 020/21 TIONE - PRIMO ANNO TRN 1001201828026124</t>
  </si>
  <si>
    <t>BONIFICO A VOSTRO FAVORE BONIFICO SEPA DA  GIOVANELLI LUCIANO, PELLIZZARI PIER PER  iscrizione IV anno Giovanelli Helen e Tecnico Commerciale delle Vendite TRN 1001201828026127</t>
  </si>
  <si>
    <t>BONIFICO A VOSTRO FAVORE BONIFICO SEPA DA  BAZZOLI ENRICO E MOLINARI TIZIANA PER  QUOTA PARTECIPAZIONE BAZZOLI MARIKA  2020/21 TIONE 4ANNO OSI TRN 1001201828026269</t>
  </si>
  <si>
    <t>BONIFICO A VOSTRO FAVORE BONIFICO SEPA DA  MARIN CECILIA IN MENGONI PER  MENGONI FABIANA - ANNO FORMATIVO 20 20/2021 - CLASSE IV - SEDE CLES TRN 1001201828026497</t>
  </si>
  <si>
    <t>BONIFICO A VOSTRO FAVORE BONIFICO SEPA DA  ID BOUHE EL HASSAN PER  Modulo di iscrizione - III Anno COMM              0,00 SPESE              0,00 TRN 1001201828026506</t>
  </si>
  <si>
    <t>BONIFICO A VOSTRO FAVORE BONIFICO SEPA DA  DALPRA  LUISA PER  Bragagna Elena - 2 rata 1 anno cors o Alta Formazione Marketing e Comme TRN 1001201828026624</t>
  </si>
  <si>
    <t>BONIFICO A VOSTRO FAVORE BONIFICO SEPA DA  MAURINA VIVIANA ARLETTE PER  Iscrizione classe 1 UPT Trento Leon ardo Zambolin TRN 1001201828026652</t>
  </si>
  <si>
    <t>BONIFICO A VOSTRO FAVORE BONIFICO SEPA DA  MAYREGGER MARTINA PER  Iscrizione classe 1  UPT Trento Dyl an Buttice TRN 1001201828026689</t>
  </si>
  <si>
    <t>BONIFICO A VOSTRO FAVORE BONIFICO SEPA DA  PASQUALI GIANNI PER  ISCRIZIONE A.F 2020/2021 COMM              0,00 SPESE              0,00 TRN 1001201828026690</t>
  </si>
  <si>
    <t>BONIFICO A VOSTRO FAVORE BONIFICO SEPA DA  ABBADI ABDENASSER PER  ISCRIZIONE CLASSE I UPT TRENTO MOHA MED AMINE TRN 1001201828026800</t>
  </si>
  <si>
    <t>BONIFICO A VOSTRO FAVORE BONIFICO SEPA DA  GHERGHE ECATERINA PER  isc. classe prima upt trento salomi a alexandru TRN 1001201828026806</t>
  </si>
  <si>
    <t>BONIFICO A VOSTRO FAVORE BONIFICO SEPA DA  TANANI AZZOUZ PER  ISCRIZIONE ROVERETO A.F. 2020/21-CL ASSE I - TANANI YASMIN TRN 1001201828026839</t>
  </si>
  <si>
    <t>BONIFICO A VOSTRO FAVORE BONIFICO SEPA DA  PETRISOR FLORENTINA PER  isc.cl.1trento Grigore cristi Gheor ghe TRN 1001201828029891</t>
  </si>
  <si>
    <t>BONIFICO A VOSTRO FAVORE BONIFICO SEPA DA  PALMA MANOLA E TRENTA GIANFRANCO PER  QUOTA PARTECIPAZIONE TRENTA VANESSA  2020 2021 TIONE SECONDO ANNO TRN 1001201828032180</t>
  </si>
  <si>
    <t>BONIFICO A VOSTRO FAVORE BONIFICO SEPA DA  TREVISAN DENNIS E CIAGHI SONIA PER  ISCRIZIONE 2020-2021 SEDE DI CLES T REVISAN YLENIA TRN 1001201828033373</t>
  </si>
  <si>
    <t>BONIFICO A VOSTRO FAVORE BONIFICO SEPA DA  BARTALI MARIA CRISTINA PER  QUOTA PARTECIPAZIONE FEDRIZZI MATTE O 2020 2021 TIONE IV ANNO TRN 1001201828033439</t>
  </si>
  <si>
    <t>BONIFICO A VOSTRO FAVORE BONIFICO SEPA DA  TREVISAN DENNIS E CIAGHI SONIA PER  ISCRIZIONE 2020-2021 SEDE DI CLES T REVISAN SHARON TRN 1001201828033502</t>
  </si>
  <si>
    <t>BONIFICO A VOSTRO FAVORE BONIFICO SEPA DA  BARION MIHAIL PER  Mihail barion 2020 COMM              0,00 SPESE              0,00 TRN 1201201820219532</t>
  </si>
  <si>
    <t>BONIFICO A VOSTRO FAVORE BONIFICO SEPA DA  TONON MASSIMO PER  Andrea Tonon iscrizione quarto anno  formativo 2020/2021 UPT di Cles TRN 1201201820283372</t>
  </si>
  <si>
    <t>BONIFICO A VOSTRO FAVORE BONIFICO SEPA DA  Gestore dei Servizi Energetici PER  FT  202033178670 202033586588F 2020 33243954 TRN 1201201820527297</t>
  </si>
  <si>
    <t>BONIFICO A VOSTRO FAVORE BONIFICO SEPA DA  Gestore dei Servizi Energetici PER  FT  20017/20 202033535146 20018/20 COMM              0,00 SPESE              0,00 TRN 1201201820545169</t>
  </si>
  <si>
    <t>BONIFICO A VOSTRO FAVORE BONIFICO SEPA DA  BEN RAISS NOUR EDDINE PER  Quota partecipazione Ben raiss Abda llah 2020/21 3 OSI TRN 1201201830000769</t>
  </si>
  <si>
    <t>BONIFICO A VOSTRO FAVORE BONIFICO SEPA DA  BEN RAISS NOUR EDDINE PER  Quota partecipazione Ben raiss iman  2020 /21 Tione-secondo anno TRN 1201201830001197</t>
  </si>
  <si>
    <t>ADDEBITO SEPA DD PER FATTURA A VOSTRO CARICO Incasso H3GC420202034591782 SDD da IT620010000002517580920 WIND TRE S.P.A. mandato nr. 1302723137</t>
  </si>
  <si>
    <t>BONIFICO A VOSTRO FAVORE BONIFICO SEPA DA  ASTE ROBERTA PER  alotti daniele iscrizione cl. 2a up t arco TRN 1001201838010003</t>
  </si>
  <si>
    <t>BONIFICO A VOSTRO FAVORE BONIFICO SEPA DA  BEN RAISS NOUR EDDINE PER  Quota partecipazione Ben raiss maha  2020 / 21 3OSI TRN 1201201830124149</t>
  </si>
  <si>
    <t>BONIFICO A VOSTRO FAVORE BONIFICO SEPA DA  TAIT ALBINO PER  lorena tait 2019/2020 classe 3 a se de cles TRN 1001201838019568</t>
  </si>
  <si>
    <t>BONIFICO A VOSTRO FAVORE BONIFICO SEPA DA  GEMMA MARIA ANTONIA E MARTI ANTONIO PER  iscrizione 4 anno Serena Marti  cla sse 4 - sede Arco TRN 1001201838019895</t>
  </si>
  <si>
    <t>BONIFICO A VOSTRO FAVORE BONIFICO SEPA DA  SARTORI LILLY PER  QUOTA PARTECIPAZIONE BOTTERI NICOLE  2020/21 TIONE -QUARTO ANNO TRN 1001201838019903</t>
  </si>
  <si>
    <t>BONIFICO A VOSTRO FAVORE BONIFICO SEPA DA  VALENTI MAURO E BUSELLI ILDA PER  Quota partecipazione Davide Valenti  2020/2021 Tione - quarto anno Tecn TRN 1001201838019928</t>
  </si>
  <si>
    <t>BONIFICO A VOSTRO FAVORE BONIFICO SEPA DA  CHEMELLI VITTORIO PER  CHEMELLI MARIALAURA - 2 rata 1 anno  corso Alta Formazione Marketing e TRN 1001201838020028</t>
  </si>
  <si>
    <t>BONIFICO A VOSTRO FAVORE BONIFICO SEPA DA  QOKU GENCI E QOKU SHKELQIME PER  ISCRIZIONE ANNO 2020/2021 VALENTINA  QOKU TRN 1001201838020051</t>
  </si>
  <si>
    <t>BONIFICO A VOSTRO FAVORE BONIFICO SEPA DA  TISI ELOISA PER  Michelon Sara anno 2020/2021 cl.4 s ede Arco TRN 1001201838020054</t>
  </si>
  <si>
    <t>BONIFICO A VOSTRO FAVORE BONIFICO SEPA DA  ZONTINI LUCA PER  Iscrizione Zontini Davide, IV anno operatore ai servizi di impresa CFP TRN 1001201838020079</t>
  </si>
  <si>
    <t>BONIFICO A VOSTRO FAVORE BONIFICO SEPA DA  TAHIRI TARIQ PER  quota partecipazione el ouizi fatim a 2020/21 tione secondo anno TRN 1001201838020088</t>
  </si>
  <si>
    <t>BONIFICO A VOSTRO FAVORE BONIFICO SEPA DA  FESTI ALESSANDRA E PEDRETTI PAOLO PER  QUOTA PARTECIPAZIONE PEDRETTI CHIAR A 2020/21 TIONE - QUARTO ANNO TRN 1001201838020089</t>
  </si>
  <si>
    <t>BONIFICO A VOSTRO FAVORE BONIFICO SEPA DA  FEZZI ENRICO AZIENDA AGRICOLA PER  iscrizione 1  classe upt trento FEZ ZI DANIELA TRN 1001201838020113</t>
  </si>
  <si>
    <t>BONIFICO A VOSTRO FAVORE BONIFICO SEPA DA  BERGOMI ANDREA PER  iscrizione 4classe bergomi matteo s ede cles TRN 1001201838020134</t>
  </si>
  <si>
    <t>BONIFICO A VOSTRO FAVORE BONIFICO SEPA DA  FACCI STEFANO/RAVANELLI BARBARA PER  FACCI VANIA  ISCRIZIONE A.F. 2020/2 021 TRN 1001201838020144</t>
  </si>
  <si>
    <t>BONIFICO A VOSTRO FAVORE BONIFICO SEPA DA  ABDULLAHI ALI MAHDI-HASHI HAYOW SAD  IO PER  ISCRIZIONE A.F. 2020/2021 SHAAFI AB TRN 1001201838020152</t>
  </si>
  <si>
    <t>BONIFICO A VOSTRO FAVORE BONIFICO SEPA DA  DALPIAZ MICHELE PER  DALPIAZ  ALICE ANNO  FORMATIVO 20/2 1 CLASSE IV OPERATORE SERV  DI VEND TRN 1001201838020322</t>
  </si>
  <si>
    <t>BONIFICO A VOSTRO FAVORE BONIFICO SEPA DA  LEONARDI EZIO DI GIOVANNI PER  Iscrizione terzo anno COMM              0,00 SPESE              0,00 TRN 1001201838020341</t>
  </si>
  <si>
    <t>BONIFICO A VOSTRO FAVORE BONIFICO SEPA DA  ROJAS DEL CARPIO DE OSTOS CARMEN RO PER  ISCRIZIONE CLASSE 1  UPT TRENTO  OS TOS ROJAS GEAN PIEER TRN 1001201838020517</t>
  </si>
  <si>
    <t>BONIFICO A VOSTRO FAVORE BONIFICO SEPA DA  AYYACH ALLAL E BIHICH RABIA PER  ISC. AF 2020/2021 COMM              0,00 SPESE              0,00 TRN 1001201838020550</t>
  </si>
  <si>
    <t>BONIFICO A VOSTRO FAVORE BONIFICO SEPA DA  MENGHINI GIOVANNA GILLI PER  GILLI AMELIA 2020/21 CLASSE IV CLES COMM              0,00 SPESE              0,00 TRN 1001201838020616</t>
  </si>
  <si>
    <t>BONIFICO A VOSTRO FAVORE BONIFICO SEPA DA  MILKOVIC PREDRAG PER  MILKOVIC DRAGAN ANNO 2020/2021 CLAS SE 4 SEDE DI CLES TRN 1001201838020619</t>
  </si>
  <si>
    <t>BONIFICO A VOSTRO FAVORE BONIFICO SEPA DA  JAHJA SAFET PER  Quota partecipazione Jahja Sanel 20 20/21 TIONE 3 OSI TRN 1001201838021688</t>
  </si>
  <si>
    <t>BONIFICO A VOSTRO FAVORE BONIFICO SEPA DA  MUSICA JUANA PER  FILANGERI SOFIA IV ANNO ARCO COMM              0,00 SPESE              0,00 TRN 1201201830133571</t>
  </si>
  <si>
    <t>BONIFICO A VOSTRO FAVORE BONIFICO SEPA DA  BEN RAISS NOUR EDDINE PER  Quota partecipazione Ben raiss iman  2020/21 Tione secondo anno TRN 1201201820605013</t>
  </si>
  <si>
    <t>BONIFICO A VOSTRO FAVORE BONIFICO SEPA DA  BEN RAISS NOUR EDDINE PER  Quota partecipazione Ben raiss Maha  2020 / 21 Tione  3OSI TRN 1201201820613981</t>
  </si>
  <si>
    <t>BONIFICO A VOSTRO FAVORE BONIFICO SEPA DA  MAIZI NOOMAN BEN ATTIA AMEL PER  ISCRIZ. ANNO SCOLAST. 2020- 2021 COMM              0,00 SPESE              0,00 TRN 1001201838031319</t>
  </si>
  <si>
    <t>BONIFICO A VOSTRO FAVORE BONIFICO SEPA DA  MONTERO DE OLEO MERCHY WILMER BENCO SME FERNANDEZ ROSMERI PER  ISCRIZIONE CLASSE 1 UPT TRENTO  GUT TRN 1001201838032055</t>
  </si>
  <si>
    <t>BONIFICO A VOSTRO FAVORE BONIFICO SEPA DA  IRFANOSKI SEAT COSTRUZIONI E IMPIAN TI PER  ISCRIZIONE CLASE 1 UPT TRENTO IRFAN TRN 1001201838032192</t>
  </si>
  <si>
    <t>DISPOSIZIONE DI BONIFICO DISTINTA DISPOS.NI NUM.    63782843 NUMERO DISPOS.NI       1 COMM.NI        0,43</t>
  </si>
  <si>
    <t>DISPOSIZIONE DI BONIFICO DISTINTA DISPOS.NI NUM.    63782814 NUMERO DISPOS.NI      12 COMM.NI        5,16</t>
  </si>
  <si>
    <t>DISPOSIZIONE DI BONIFICO DISTINTA DISPOS.NI NUM.    63782813 NUMERO DISPOS.NI       1 COMM.NI        0,43</t>
  </si>
  <si>
    <t>DISPOSIZIONE DI BONIFICO DISTINTA DISPOS.NI NUM.    63782812 NUMERO DISPOS.NI      25 COMM.NI       10,75</t>
  </si>
  <si>
    <t>DISPOSIZIONE DI BONIFICO DISTINTA DISPOS.NI NUM.    63782811 NUMERO DISPOS.NI       1 COMM.NI        0,43</t>
  </si>
  <si>
    <t>BONIFICO A VOSTRO FAVORE BONIFICO SEPA DA  PANCHERI LINO PER  ISCRIZIONE ANNO FORMATIVO 2020-2021  BULLA FREDERIKA TRN 1001201838034747</t>
  </si>
  <si>
    <t>BONIFICO A VOSTRO FAVORE BONIFICO SEPA DA  AMISTADI STEFANO BENINCASA LUISA PER  Amistadi Aurora Anno Formativo 2020 /21 Classe IV sede Di Arco TRN 1001201848011876</t>
  </si>
  <si>
    <t>BONIFICO A VOSTRO FAVORE BONIFICO SEPA DA  DELLAIDOTTI ELENA,BOSETTI ANTONIO PER  Quota partecipazione Bosetti Diego 2020/21 Tione - primo anno TRN 1201201830535587</t>
  </si>
  <si>
    <t>BONIFICO A VOSTRO FAVORE BONIFICO SEPA DA  MICHELI TIZIANA PER  Iscrizione A.F 2020/2021 Faes Nicho las TRN 1001201848018286</t>
  </si>
  <si>
    <t>BONIFICO A VOSTRO FAVORE BONIFICO SEPA DA  GUAJANA GIUSEPPE PER  Iscrizione al IV ANNO per il conseg uimento diploma professionale Tecni TRN 1001201848018302</t>
  </si>
  <si>
    <t>BONIFICO A VOSTRO FAVORE BONIFICO SEPA DA  DALLAPE  SERGIO RONCHER GRAZIA PER  ISCRIZIONE NADIA DALLAPE  2020-2021  CLASSE QUARTA SEDE ARCO TRN 1001201848018318</t>
  </si>
  <si>
    <t>BONIFICO A VOSTRO FAVORE BONIFICO SEPA DA  MELONI SALVATORE PER  iscrizione IV ANNO TECNICO COMMERCI ALE DELLE VENDITE  MELONI GIANLUCA TRN 1001201848018327</t>
  </si>
  <si>
    <t>BONIFICO A VOSTRO FAVORE BONIFICO SEPA DA  FOTI MANUELA PER  QUOTA PARTECIPAZIONE TORTORA ILARIA  2020/21 SECONDO ANNO TRN 1001201848018355</t>
  </si>
  <si>
    <t>BONIFICO A VOSTRO FAVORE BONIFICO SEPA DA  EDIL ERMES DI REMONDINI ERMES PER  Iscrizione 4 anno x conseguimento d iploma Remondini Samuel TRN 1001201848018381</t>
  </si>
  <si>
    <t>BONIFICO A VOSTRO FAVORE BONIFICO SEPA DA  FEDERICI ALICE PER  Iscrizione anno scolastico Ferraro Simone TRN 1001201848018430</t>
  </si>
  <si>
    <t>BONIFICO A VOSTRO FAVORE BONIFICO SEPA DA  WLODARCZYK KRYSTYNA STANILAWA PER  QUOTA PARTECIPAZIONE ROXANA TOMCZYK  2020/21 TIONE - SECONDO ANNO TRN 1001201848018435</t>
  </si>
  <si>
    <t>BONIFICO A VOSTRO FAVORE BONIFICO SEPA DA  KARAJOVANOSKI BOGOLUB PER  QUOTA PARTECIPAZIONE 2020/21 TIONE 3OSI HRISTIJAN KARAJOVANOSKI TRN 1001201848018451</t>
  </si>
  <si>
    <t>BONIFICO A VOSTRO FAVORE BONIFICO SEPA DA  SALAZAR ZULUETA YUSLAIDA PER  quota partecipazione DALBON LEONARD O 2020/21 TIONE QUARTO ANNO TRN 1001201848018456</t>
  </si>
  <si>
    <t>BONIFICO A VOSTRO FAVORE BONIFICO SEPA DA  ALBERTI ELSA E COZZIO ALBINO PER  QUOTA PARTECIPAZIONE COZZIO ANGELA 2020/21 - PRIMO ANNO TRN 1001201848018479</t>
  </si>
  <si>
    <t>BONIFICO A VOSTRO FAVORE BONIFICO SEPA DA  CRISTOFOLINI DIEGO PER  Iscrizione A.F. 2020/2021 COMM              0,00 SPESE              0,00 TRN 1001201848018499</t>
  </si>
  <si>
    <t>BONIFICO A VOSTRO FAVORE BONIFICO SEPA DA  ANGELI FEDERICO PER  ISCRIZIONE 2020/21 SEDE DI CLES ANG ELI ALESSANDRO TRN 1001201848018606</t>
  </si>
  <si>
    <t>BONIFICO A VOSTRO FAVORE BONIFICO SEPA DA  ALESSANDRI IVANO PER  ALESSANDRI GIORGIA - 2020/2021 - CL ASSE IV -  SEDE  CLES TRN 1001201848018676</t>
  </si>
  <si>
    <t>BONIFICO A VOSTRO FAVORE BONIFICO SEPA DA  BUZURA NICULITA PER  BUZURA NICOLA CATALIN IV ANNO FORMA TIVO CLASSE 4 SEDE CLES TRN 1001201848018681</t>
  </si>
  <si>
    <t>BONIFICO A VOSTRO FAVORE BONIFICO SEPA DA  RISTORANTE PIZZERIA PASSIONE DI SAH ARAN DOLLY PER  Singh Gurpret 2020-2021 classe quar TRN 1001201848018683</t>
  </si>
  <si>
    <t>BONIFICO A VOSTRO FAVORE BONIFICO SEPA DA  RISTORANTE PIZZERIA PASSIONE DI SAH ARAN DOLLY PER  Saharan Naina Khattar 2020-2021 cla TRN 1001201848018684</t>
  </si>
  <si>
    <t>BONIFICO A VOSTRO FAVORE BONIFICO SEPA DA  DAPRAI MICHELE PER  FATTORETTO ELISA ANNO FORMATIVO 202 0/2021 CL 4A SEDE CFP UPT DI CLES TRN 1001201848018696</t>
  </si>
  <si>
    <t>BONIFICO A VOSTRO FAVORE BONIFICO SEPA DA  PARAMJIT JASMIR PER  PARAMAJIT JASMIR - A.S. 2020/2021 -  CL. 4- - UPT - CLES TRN 1001201848018708</t>
  </si>
  <si>
    <t>BONIFICO A VOSTRO FAVORE BONIFICO SEPA DA  IANES KATIA PER  ROSATI GIULIANA ANNO 2020/21 4- CLE S TRN 1001201848018714</t>
  </si>
  <si>
    <t>BONIFICO A VOSTRO FAVORE BONIFICO SEPA DA  BERISA ZUHRANA PER  ISCRIZIONE ALLA PRIMA CLASSE A.F. 2 020/21 BERISA SAMIR TRN 1001201848019025</t>
  </si>
  <si>
    <t>BONIFICO A VOSTRO FAVORE BONIFICO SEPA DA  BONFINI ANTONELLA SEDDA ROBERTINO PER  SEDDA ALICE 2020-2021 CLASSE IV CLE S TRN 1001201848021885</t>
  </si>
  <si>
    <t>BONIFICO A VOSTRO FAVORE BONIFICO SEPA DA  KHADDY MARIAM PER  ISCRIZIONE A.F. 2020.2021 COMM              0,00 SPESE              0,00 TRN 1201201840193620</t>
  </si>
  <si>
    <t>BONIFICO A VOSTRO FAVORE BONIFICO SEPA DA  NOLES CORAL JORGE LUIS PER  Iscrizione classe 1 UPT TRENTO Jhan dry Jeovanny Noles Bustos TRN 1201201840260537</t>
  </si>
  <si>
    <t>BONIFICO A VOSTRO FAVORE BONIFICO ISTANTANEO DEL 02.07.2020 ALLE 13.20.25 DA  GARGIONI FRANCESCA,FESTINI CAPPELLO FRANCO PER  QUOTA PARTECIPAZIONE FESTINI CAPPELLO NICOLA 2020/2021 TIONE - QUARTO ANNO TECNICO AI SERVIZI D</t>
  </si>
  <si>
    <t>BONIFICO A VOSTRO FAVORE BONIFICO SEPA DA  BALDESSARI ANDREA PER  iscrizione a.f .2020/2021 baldessar i alessandra TRN 1001201858011703</t>
  </si>
  <si>
    <t>BONIFICO A VOSTRO FAVORE BONIFICO SEPA DA  TAVA STEFANO PER  Quota partecipazione TAVA Daniele 2 020/21 Tione di Trento - Secondo an TRN 1001201858016320</t>
  </si>
  <si>
    <t>BONIFICO A VOSTRO FAVORE BONIFICO SEPA DA  MAIURI ROSSELLA PER  Zanetti Oscar 2020/2021 - 4 TSI - U PT Arco TRN 1001201858017132</t>
  </si>
  <si>
    <t>BONIFICO A VOSTRO FAVORE BONIFICO SEPA DA  CURTI ROBERTO PER  Quota di partecipazione Maddalena C URTI 2020/2021 Tione - quarto anno TRN 1001201858017251</t>
  </si>
  <si>
    <t>BONIFICO A VOSTRO FAVORE BONIFICO SEPA DA  ASHRAF SHERAZ PER  quota partecipazione SHERAZ AQSA 20 20/21 TIONE 2- ANNO TRN 1001201858017260</t>
  </si>
  <si>
    <t>BONIFICO A VOSTRO FAVORE BONIFICO SEPA DA  GULLACE GIUSEPPE - LORO STEFAN PER  Iscrizione classe 1 Martina Gullace COMM              0,00 SPESE              0,00 TRN 1001201858017273</t>
  </si>
  <si>
    <t>BONIFICO A VOSTRO FAVORE BONIFICO SEPA DA  HARRABI HAFFOUZ PER  harrabbi anis  nato 18/10/2002 anno  formativo classe 4  sede di arco TRN 1001201858017427</t>
  </si>
  <si>
    <t>BONIFICO A VOSTRO FAVORE BONIFICO SEPA DA  BOTA CRISTIAN PER  BOTA DENIS  - 2020/2021 - IV - BOLO GNANO TRN 1001201858017430</t>
  </si>
  <si>
    <t>BONIFICO A VOSTRO FAVORE BONIFICO SEPA DA  SPEZIA ROBERTO PER  Iscrizione quarto anno 2020/2021 di  Burli Edoardo 30/09/2003 Arco TRN 1001201858017432</t>
  </si>
  <si>
    <t>BONIFICO A VOSTRO FAVORE BONIFICO SEPA DA  TASIN ANGELO PER  Tasin Jennifer 2020/21 IV sede di A rco TRN 1001201858017433</t>
  </si>
  <si>
    <t>BONIFICO A VOSTRO FAVORE BONIFICO SEPA DA  CRIPPA ALESSANDRO E VAIA LAURA PER  Quota partecipazione Crippa Michael  2020/2021 Tione - quarto anno TRN 1001201858017458</t>
  </si>
  <si>
    <t>BONIFICO A VOSTRO FAVORE BONIFICO SEPA DA  FERLIGA SVEDA PER  QUOTA PARTECIPAZIONE MATTIA ZANAGLI O 2020/21 TIONE QUARTO ANNO TRN 1001201858017486</t>
  </si>
  <si>
    <t>BONIFICO A VOSTRO FAVORE BONIFICO SEPA DA  DI CECCO ENRICA PER  ISCRIZIONE A.F. 2020/2021 - ROVERET O - CLASSE PRIMA UGOLINI CORINNE TRN 1001201858017542</t>
  </si>
  <si>
    <t>BONIFICO A VOSTRO FAVORE BONIFICO SEPA DA  SINGH GURPREET PER  KAUR KOMALPREET ANNO 2020/2021 CLAS SE 4- SEDE CLES TRN 1001201858017621</t>
  </si>
  <si>
    <t>BONIFICO A VOSTRO FAVORE BONIFICO SEPA DA  SARHI ABDESLAM E ZAROUALI SAADIA PER  ISCRIZIONE A.F. 2020/2021 SARHI SAM IR TRN 1001201858017870</t>
  </si>
  <si>
    <t>BONIFICO A VOSTRO FAVORE BONIFICO SEPA DA  MARTONE FRANCESCA PER  PAPA DILETTA 2020-2021 QUARTO ANNO CLES. TRN 1001201858020206</t>
  </si>
  <si>
    <t>BONIFICO A VOSTRO FAVORE BONIFICO SEPA DA  CATENAZZO MICHELE PER  CATENAZZO ZITO PATRICK ANNO 2020-20 21 CLASSE QUARTA SEDE ARCO TRN 1001201858020326</t>
  </si>
  <si>
    <t>BONIFICO A VOSTRO FAVORE BONIFICO SEPA DA  BIGVAVA INGA PER  ISCRIZIONE CLASSE I UPT TRENTO DANI EL BIGVAVA TRN 1001201858020364</t>
  </si>
  <si>
    <t>BONIFICO A VOSTRO FAVORE BONIFICO SEPA DA  TRINITY COLLEGE LONDON COMM              0,00 SPESE              0,00 COMM SERV              0,00 TRN 1001201858021082</t>
  </si>
  <si>
    <t>BONIFICO A VOSTRO FAVORE BONIFICO SEPA DA  TRINITY COLLEGE LONDON COMM              0,00 SPESE              0,00 COMM SERV              0,00 TRN 1001201858021083</t>
  </si>
  <si>
    <t>BONIFICO A VOSTRO FAVORE BONIFICO SEPA DA  FABIO STROPPA PER  Alunna Vanzo Elisabetta 4 classe Ar co TN TRN 1001201858026577</t>
  </si>
  <si>
    <t>BONIFICO A VOSTRO FAVORE BONIFICO SEPA DA  CAPOVILLA IVAN SERRA DEBORA NATALIA PER  ISCRIZIONE 2019 2020 SEDE DI CLES -  CAPOVILLA MATTEO TRN 1001201858027166</t>
  </si>
  <si>
    <t>BONIFICO A VOSTRO FAVORE BONIFICO SEPA DA  SCHWARZ FAUSTO BIBLICO MARIAROSA PER  SCHWARZ MARCO-2020 2021 -IV-CLES COMM              0,00 SPESE              0,00 TRN 1001201858028081</t>
  </si>
  <si>
    <t>BONIFICO A VOSTRO FAVORE BONIFICO SEPA DA  HILA JESSICA PER  HILA JESSICA ANNO 2020/2021 CLASSE 4 SEDE CLES TRN 1201201850215420</t>
  </si>
  <si>
    <t>BONIFICO A VOSTRO FAVORE BONIFICO SEPA DA  VILLAGOMEZ ALISVA KAROL PER  CURTI MARTINA ANNO FORMATIVO 4  SED E ARCO TRN 1201201850230301</t>
  </si>
  <si>
    <t>DISPOSIZIONE DI BONIFICO DISTINTA DISPOS.NI NUM.    63832681 NUMERO DISPOS.NI       1 COMM.NI        0,43</t>
  </si>
  <si>
    <t>BONIFICO A VOSTRO FAVORE BONIFICO SEPA DA  COOP DI SOLIDARIETA SOCIALE SOS VIL LAGGIO DEL FANCIULLO PER  Iscrizione A.F. 2020/2021 AIELLO CO TRN 1001201888007938</t>
  </si>
  <si>
    <t>BONIFICO A VOSTRO FAVORE BONIFICO SEPA DA  IONITA ANA ALINA PER  iscr. 2020/21 - calzolari roberto a llievo - classe II TRN 1001201888013423</t>
  </si>
  <si>
    <t>BONIFICO A VOSTRO FAVORE BONIFICO SEPA DA  ABATTI VALENTINA PER  Quota partecipazione Abatti Giorgia  2020/21 Tione - primo anno TRN 1001201888013471</t>
  </si>
  <si>
    <t>BONIFICO A VOSTRO FAVORE BONIFICO SEPA DA  CASAGRANDA ROBERTO TARTER ANTO PER  Iscrizione classe 4 casagranda Gabr iel sede di Arco TRN 1001201888013498</t>
  </si>
  <si>
    <t>BONIFICO A VOSTRO FAVORE BONIFICO SEPA DA  BRIANI ANNA LISA PER  Iscriz. 2020/21 Alessandro Pedrotti  06/03/2005 classe seconda TRN 1001201888013565</t>
  </si>
  <si>
    <t>BONIFICO A VOSTRO FAVORE BONIFICO SEPA DA  HUEZ CIRO-GIOVANNINI MONICA PER  ISCRIZIONE 2020/2021 IRENE HUEZ CLA SSE 1 TRN 1001201888013859</t>
  </si>
  <si>
    <t>BONIFICO A VOSTRO FAVORE BONIFICO SEPA DA  SIROL PATRICIA PER  iscrizione Barcelli Jason IV anno 2 020/2021 sede di Arco TRN 1001201888013922</t>
  </si>
  <si>
    <t>BONIFICO A VOSTRO FAVORE BONIFICO SEPA DA  AFZAL NAEEM PER  Quota partecipazione Afzal Savera 2 020/21 tione quarto anno TRN 1001201888013960</t>
  </si>
  <si>
    <t>BONIFICO A VOSTRO FAVORE BONIFICO SEPA DA  FAES CARLO PER  Alberto Larini anno formativo 2020/ 21 classe IV Arco TRN 1001201888013963</t>
  </si>
  <si>
    <t>BONIFICO A VOSTRO FAVORE BONIFICO SEPA DA  RAKIPI EKREM PER  ISCRIZIONE CLASSE PRIMA ARCO - RAKI PI ARIJAN TRN 1001201888013966</t>
  </si>
  <si>
    <t>BONIFICO A VOSTRO FAVORE BONIFICO SEPA DA  CAPRA NADIA PER  Iscriz. as 2020/21- MARCHI DANIELE (nato 11/08/2004) - classe 3 operat TRN 1001201888013971</t>
  </si>
  <si>
    <t>BONIFICO A VOSTRO FAVORE BONIFICO SEPA DA  NICA MARIA MAGDALENA PER  Inscrizione Rovereto A.F. 2020/2021  1classe allievo Nica Marian Antoni TRN 1001201888014141</t>
  </si>
  <si>
    <t>BONIFICO A VOSTRO FAVORE BONIFICO SEPA DA  ALINJ DAFINE PER  ALINJ GERALDINA - ISCRIZIONE CLASSE  1.  UTP TRENTO TRN 1001201888023388</t>
  </si>
  <si>
    <t>BONIFICO A VOSTRO FAVORE BONIFICO SEPA DA  KHOSHNEHAR AKTHER PER  ISCRIZIONE 2020/21 - OMAR MIAH - CL ASSE II TRN 1201201880248690</t>
  </si>
  <si>
    <t>BONIFICO A VOSTRO FAVORE BONIFICO SEPA DA  BOCCANERA SILVIA PER  Quota Partecipazione Marilu Poluzzi  2020/21 Tione - 3 OSV TRN 1001201898007022</t>
  </si>
  <si>
    <t>BONIFICO A VOSTRO FAVORE BONIFICO SEPA DA  GIUNTA MELISSA PER  Giunta Erika - 3B - anno 2020 COMM              0,00 SPESE              0,00 TRN 1201201880525965</t>
  </si>
  <si>
    <t>BONIFICO A VOSTRO FAVORE BONIFICO SEPA DA  SHABA ARMONELA PER  Iscrizione A.F.2020/2021 COMM              0,00 SPESE              0,00 TRN 1201201880526721</t>
  </si>
  <si>
    <t>BONIFICO A VOSTRO FAVORE BONIFICO SEPA DA  FERRARI IVANO PER  FERRARI ARIANNA - 2020/21 - CL 4 - UPT ARCO TRN 1001201898022008</t>
  </si>
  <si>
    <t>BONIFICO A VOSTRO FAVORE BONIFICO SEPA DA  KULDIP CHAND PER  ISCRIZIONE SCUOLA  KULDIP ROSSANA COMM              0,00 SPESE              0,00 TRN 1001201898022669</t>
  </si>
  <si>
    <t>BONIFICO A VOSTRO FAVORE BONIFICO SEPA DA  BRAUS NATASCIA PER  Iscrizione classe prima angelica Ta ppainer TRN 1001201898022716</t>
  </si>
  <si>
    <t>BONIFICO A VOSTRO FAVORE BONIFICO SEPA DA  JONUZOSKI BLERIM PER  QUOTA PARTECIPAZIONE  JONUZOSKA MAI DA 2020/2021 TIONE PRIMO ANNO TRN 1001201898022733</t>
  </si>
  <si>
    <t>BONIFICO A VOSTRO FAVORE BONIFICO SEPA DA  COLLINI KATIA PER  QUOTA PARTECIPAZIONE MELANIE VACLI 2020/21 TIONE IV ANNO TRN 1001201898022841</t>
  </si>
  <si>
    <t>BONIFICO A VOSTRO FAVORE BONIFICO SEPA DA  BONAPACE NILO VALENTINOTTI LARA PER  Quota partecipazione Bonapace Jessi ca 2020/21 Tione Quarto anno Tecnic TRN 1001201898022869</t>
  </si>
  <si>
    <t>BONIFICO A VOSTRO FAVORE BONIFICO SEPA DA  BAZZOLI EDOARDO NT. 23.04.1954 PER  QUOTA PARTECIPAZIONE BAZZOLI NIKOLA S 2020/21 TIONE QUARTO ANNO TRN 1001201898022887</t>
  </si>
  <si>
    <t>BONIFICO A VOSTRO FAVORE BONIFICO SEPA DA  JARMOUNI ABDERRAZEK PER  quota partecipazione sara jarmouni 2020/2021 tione 1 anno TRN 1001201898022888</t>
  </si>
  <si>
    <t>BONIFICO A VOSTRO FAVORE BONIFICO SEPA DA  MADZIC SLADANA PER  ISCRIZ.  2020/21 - LUKA RADOVANOVIC COMM              0,00 SPESE              0,00 TRN 1001201898022963</t>
  </si>
  <si>
    <t>BONIFICO A VOSTRO FAVORE BONIFICO SEPA DA  TIEFFE DI TAMANINI GEOM. FIORE PER  ISCRIZIONE ANNO SCOLASTICO 2020/202 1 UPT - ALLIEVA EMMA MICHELONI CLAS TRN 1001201898023119</t>
  </si>
  <si>
    <t>BONIFICO A VOSTRO FAVORE BONIFICO SEPA DA  GUARISO ALESSIO PER  ISCRIZIONE A.F.2020/2021 - ROVERETO  - CLASSE PRIMA ROCCO GUARISO TRN 1001201898023709</t>
  </si>
  <si>
    <t>BONIFICO A VOSTRO FAVORE BONIFICO SEPA DA  ASSOCIAZIONE PROVINCIALE PER I MINO RI - ONLUS PER  ZITO EVELYN - ISCRIZIONE A.F. 2020- TRN 1001201898024020</t>
  </si>
  <si>
    <t>BONIFICO A VOSTRO FAVORE BONIFICO SEPA DA  GUDIMA ION PER  ISCRIZIONE 2020/2021 - GUDIMA ION- CLASSE SECONDA TRN 1001201898024023</t>
  </si>
  <si>
    <t>BONIFICO A VOSTRO FAVORE BONIFICO SEPA DA  CIMAROLLI ELDA PER  QUOTA PARTCIPAZIONE ZUCCHELLI HEIDI  ASIA 2020/21 TIONE  QUARTO ANNO TRN 1001201898034539</t>
  </si>
  <si>
    <t>BONIFICO A VOSTRO FAVORE BONIFICO SEPA DA  DI MARSICO ROCCO SALVATORE PER  ISCRIZIONE A.F. 2020/2021 - DEL MAR CO THOMAS TRN 1201201890156262</t>
  </si>
  <si>
    <t>BONIFICO A VOSTRO FAVORE BONIFICO SEPA DA  VERDECCHIA EMILIO PER  ISCRIZIONE 2ANNO UPT ARCO COMM              0,00 SPESE              0,00 TRN 1201201890172055</t>
  </si>
  <si>
    <t>DISPOSIZIONE DI BONIFICO DISTINTA DISPOS.NI NUM.    63878404 NUMERO DISPOS.NI       6 COMM.NI        2,58</t>
  </si>
  <si>
    <t>DISPOSIZIONE DI BONIFICO DISTINTA DISPOS.NI NUM.    63878403 NUMERO DISPOS.NI       1 COMM.NI        0,43</t>
  </si>
  <si>
    <t>ADDEBITO SEPA DD PER BOLLETTA ENERGETICA Incasso 1801710306 SDD da IT24ZZZ0000001812630224 Dolomiti Energia S.p.A. mandato nr. 97X3815508237</t>
  </si>
  <si>
    <t>BONIFICO A VOSTRO FAVORE BONIFICO SEPA DA  PIASENTE MARCO PER  ISCRIZIONE 2020/21 ALLIEVO VLADIMIR  PIASENTE - CLASSE PRIMA TRN 1001201908015008</t>
  </si>
  <si>
    <t>BONIFICO A VOSTRO FAVORE BONIFICO SEPA DA  GIONGO CHIARA, GIONGO ROMINA PER  ISCR. 2020/21 KARIN ECCEL CLASSE 3 (TERZA) TRN 1001201908015095</t>
  </si>
  <si>
    <t>BONIFICO A VOSTRO FAVORE BONIFICO SEPA DA  VACCARI ILARIA PER  Iscrizione A.F. 2020/2021 Rovereto Classe prima Rosa Leonardo TRN 1001201908015222</t>
  </si>
  <si>
    <t>BONIFICO A VOSTRO FAVORE BONIFICO SEPA DA  ANGELI MARA PER  Ottobre Caterina IV anno Arco COMM              0,00 SPESE              0,00 TRN 1001201908015315</t>
  </si>
  <si>
    <t>BONIFICO A VOSTRO FAVORE BONIFICO SEPA DA  AYEB AMEL DITTA PER  quota partecipazione mohamed sonia 20/21 classe 3a TRN 1001201908015341</t>
  </si>
  <si>
    <t>BONIFICO A VOSTRO FAVORE BONIFICO SEPA DA  SPILLER ALESSIA PER  QUOTA PARTECIPAZIONE BOLANDINI ANDR EA 2020/21 TIONE QUARTO ANNO TSI TRN 1001201908015354</t>
  </si>
  <si>
    <t>BONIFICO A VOSTRO FAVORE BONIFICO SEPA DA  MONEGHINI GIANBATTISTA PER  QUOTA PARTECIPAZIONE LORENZO MONEGH INI 2020/21 TIONE- QUARTO ANNO TRN 1001201908015357</t>
  </si>
  <si>
    <t>BONIFICO A VOSTRO FAVORE BONIFICO SEPA DA  GRASSI ENRICA PER  Quota partecipazione Fusi Lisa 2020 /2021 Tione- quarto anno TRN 1001201908015361</t>
  </si>
  <si>
    <t>BONIFICO A VOSTRO FAVORE BONIFICO SEPA DA  FIORONI SIRO E TAFFELLI MARIA PIA PER  QUOTA PARTECIPAZIONE FIORONI DOMENI CO 2020/21 TIONE-QUARTO ANNO TECNIC TRN 1001201908015372</t>
  </si>
  <si>
    <t>BONIFICO A VOSTRO FAVORE BONIFICO SEPA DA  PERLOT ELISA PER  Quota partecipazione Perlot Matilda  2020/21 Tione. OPERATORE SERVIZI V TRN 1001201908015378</t>
  </si>
  <si>
    <t>BONIFICO A VOSTRO FAVORE BONIFICO SEPA DA  D ANTONI FRANCESCO PER  Iscrizione A.F. 2020/2021 COMM              0,00 SPESE              0,00 TRN 1001201908015518</t>
  </si>
  <si>
    <t>BONIFICO A VOSTRO FAVORE BONIFICO SEPA DA  BENYAKHOU BOUALEM PER  ISCRIZIONE A.F. 2020/2021 BENYAKHOU  FATIMA ZOHRA TRN 1001201908015572</t>
  </si>
  <si>
    <t>BONIFICO A VOSTRO FAVORE BONIFICO SEPA DA  CATTONI GABRIELE PER  Iscrizione terzo anno UPT DI ARCO D I CATTONI MANUEL TRN 1001201908015639</t>
  </si>
  <si>
    <t>BONIFICO A VOSTRO FAVORE BONIFICO SEPA DA  CHISTE  CINZIA-STRACCHI PIERMICHELE PER  ISCRIZIONE II ANNO A.F. 2020/2021 S TRACCHI AARON TRN 1001201908015655</t>
  </si>
  <si>
    <t>BONIFICO A VOSTRO FAVORE BONIFICO SEPA DA  GHARSALLI ABDALLAH GHARSALLI LEILA PER  ISCRIZIONE A.F.2020-2021 COMM              0,00 SPESE              0,00 TRN 1001201908017716</t>
  </si>
  <si>
    <t>BONIFICO A VOSTRO FAVORE BONIFICO SEPA DA  CODOGNI IVANO PER  UPT ISCRIZIONE SCUOLA CODOGNI LIA COMM              0,00 SPESE              0,00 TRN 1001201908025657</t>
  </si>
  <si>
    <t>BONIFICO A VOSTRO FAVORE BONIFICO SEPA DA  COSLOP LONA NADIA PER  Iscrizione A.F. 2020 2021 Michelon Angela TRN 1001201908025809</t>
  </si>
  <si>
    <t>BONIFICO A VOSTRO FAVORE BONIFICO SEPA DA  STOPPINI MATTEO,ZANETTI SABRINA PER  stoppini gaia iscrizione classe 4 a nno 2020-2021 sede di arco tn TRN 1201201900343519</t>
  </si>
  <si>
    <t>DISPOSIZIONE DI BONIFICO DISTINTA DISPOS.NI NUM.    63782771 NUMERO DISPOS.NI       2 COMM.NI        0,86</t>
  </si>
  <si>
    <t>BONIFICO A VOSTRO FAVORE BONIFICO SEPA DA  SHABA FIQIRETE PER  Iscrizione A.F. 2020/2021 Shaba Giu liana TRN 1001201918024050</t>
  </si>
  <si>
    <t>BONIFICO A VOSTRO FAVORE BONIFICO SEPA DA  CASTELLANI MANUELA PER  QUOTA PARTECIPAZIONE SIINO SAMUEL 2 020/21 TIONE-QUARTO ANNO TRN 1001201918024293</t>
  </si>
  <si>
    <t>BONIFICO A VOSTRO FAVORE BONIFICO SEPA DA  FONTANA GIORGIO-MONTICCIOLO KATIA PER  Iscriz. 2020/21 - Daniele Fontana -  classe 2 TRN 1001201918024440</t>
  </si>
  <si>
    <t>BONIFICO A VOSTRO FAVORE BONIFICO SEPA DA  FRASNELLI TIZIANO MALGOLO PER  ISCRIZIONE A.F. 2020/2021 ACRISTINI  CATALINA TRN 1001201918024477</t>
  </si>
  <si>
    <t>BONIFICO A VOSTRO FAVORE BONIFICO SEPA DA  LORENZI PAOLO PER  QUOTA ISCRIZIONE RAYEN RJAIBI COMM              0,00 SPESE              0,00 TRN 1001201918024683</t>
  </si>
  <si>
    <t>DISPOSIZIONE DI BONIFICO DISTINTA DISPOS.NI NUM.    63946985 NUMERO DISPOS.NI       1 COMM.NI        0,43</t>
  </si>
  <si>
    <t>COMMISSIONI - PROVVIGIONI - SPESE Addeb. del 30/06/2020 REB 00009686 - MULTIC. BUS.</t>
  </si>
  <si>
    <t>BONIFICO A VOSTRO FAVORE BONIFICO SEPA DA  TIMIS MARIA NORICA PER  ISCRIZIONE A-S 2020-2021 TIMIS ANA MARIA TRN 1001201918036571</t>
  </si>
  <si>
    <t>BONIFICO A VOSTRO FAVORE BONIFICO SEPA DA  BUSSU MONICA,ZEDDA MICHELE PER  Iscrizione A. F. 2020/2021 iscrizio ne indirizzo vendite classe3^ zedda TRN 1201201910612353</t>
  </si>
  <si>
    <t>ADDEBITO SEPA DD PER BOLLETTA TELEFONICA Incasso 0107801704517455788 B2B SDD da IT390030000000488410010 TELECOMITALIA SPA mandato nr. 8002010009999600545945</t>
  </si>
  <si>
    <t>DISPOSIZIONE DI BONIFICO DISTINTA DISPOS.NI NUM.    63782772 NUMERO DISPOS.NI       1 COMM.NI        0,43</t>
  </si>
  <si>
    <t>BONIFICO A VOSTRO FAVORE BONIFICO SEPA DA  FOTI MANUELA PER  QUOTA PARTECIPAZIONE TORTORA DESIRE  2020/21 TIONE- QUARTO ANNO COMMERC TRN 1001201928025176</t>
  </si>
  <si>
    <t>BONIFICO A VOSTRO FAVORE BONIFICO SEPA DA  ALBERTI ADA PER  Quota partecipazione Matteo Martell o 2020/21 Tione- quarto anno tecnic TRN 1001201928025194</t>
  </si>
  <si>
    <t>BONIFICO A VOSTRO FAVORE BONIFICO SEPA DA  KASMI AGRON PER  QUOTA PARTECIPAZIONE KASMI ESTER 20 20/21 TIONE QUARTO ANNO TRN 1001201928025195</t>
  </si>
  <si>
    <t>BONIFICO A VOSTRO FAVORE BONIFICO SEPA DA  FONTANA ANNA MARIA PER  iscrizione 2020/21 TRIVINI FLAVIA C LASSE 2- TRN 1001201928025225</t>
  </si>
  <si>
    <t>BONIFICO A VOSTRO FAVORE BONIFICO SEPA DA  PALAORO PIETRO-CAMPREGHER DONATELLA PER  Iscrizione 2020/2021 Paola Palaoro COMM              0,00 SPESE              0,00 TRN 1001201928025254</t>
  </si>
  <si>
    <t>BONIFICO A VOSTRO FAVORE BONIFICO SEPA DA  HAMMOUDI FATNA PER  LAKHAL HAMZA - 2020-2021 - CLASSE S ECONDA - SEDE CLES TRN 1001201928025497</t>
  </si>
  <si>
    <t>BONIFICO A VOSTRO FAVORE BONIFICO SEPA DA  CERRATO RAFFAELLA PER  Iscrizione rovereto A.F. 2020/2021 Sorrentino Morena TRN 1001201928025725</t>
  </si>
  <si>
    <t>BONIFICO A VOSTRO FAVORE BONIFICO SEPA DA  BELAYA OLGA PER  ISCRIZ. 2020/21 - BELYY ALEXANDER -  CLASSE 1- SUPERIORE TRN 1001201928025771</t>
  </si>
  <si>
    <t>BONIFICO A VOSTRO FAVORE BONIFICO SEPA DA  AMITI ERMIRA PER  iscrizione 2020/21 amiti xhemil cla sse I D TRN 1001201928025923</t>
  </si>
  <si>
    <t>BONIFICO A VOSTRO FAVORE BONIFICO SEPA DA  DEMIRI VESEL PER  ISCRIZIONE 2020-21 MEDINE DEMIRI - CLASSE SECONDA TRN 1001201928029811</t>
  </si>
  <si>
    <t>BONIFICO A VOSTRO FAVORE BONIFICO SEPA DA  WEBER EMILIANA PER  iscrizione III anno 2020/2021 Medic i Patrick TRN 1001201928029977</t>
  </si>
  <si>
    <t>DISPOSIZIONE DI BONIFICO DISTINTA DISPOS.NI NUM.    63972723 NUMERO DISPOS.NI       1 COMM.NI        0,43</t>
  </si>
  <si>
    <t>BONIFICO A VOSTRO FAVORE BONIFICO SEPA DA  BRIDI FABIO, TINDIANI ORNELLA PER  ISCRIZIONE IV ANNO TSI 20 21 BRIDI GIORGIA TRN 1201201920303614</t>
  </si>
  <si>
    <t>BONIFICO A VOSTRO FAVORE BONIFICO ISTANTANEO DEL 12.07.2020 ALLE 12.36.57 DA  D ALESIO ETTORE PER  Iscrizione IV anno per il conseguimento del d iploma professionale di Tecnico A.F. 2020/21</t>
  </si>
  <si>
    <t>BONIFICO A VOSTRO FAVORE BONIFICO SEPA DA  COZARU CORINA PER  Iscrizione al Quarto Anno Formativo COMM              0,00 SPESE              0,00 TRN 1001201958002885</t>
  </si>
  <si>
    <t>ADDEBITO SEPA DD PER BOLLETTA ENERGETICA Incasso 1002143899 SDD da IT24ZZZ0000001812630224 Dolomiti Energia S.p.A. mandato nr. 97X3815370474</t>
  </si>
  <si>
    <t>ADDEBITO SEPA DD PER BOLLETTA ENERGETICA Incasso 1002143900 SDD da IT24ZZZ0000001812630224 Dolomiti Energia S.p.A. mandato nr. C00000429978</t>
  </si>
  <si>
    <t>ADDEBITO SEPA DD PER BOLLETTA ENERGETICA Incasso 1002143898 SDD da IT24ZZZ0000001812630224 Dolomiti Energia S.p.A. mandato nr. 97X3815370472</t>
  </si>
  <si>
    <t>ADDEBITO SEPA DD PER BOLLETTA ENERGETICA Incasso 1002143897 SDD da IT24ZZZ0000001812630224 Dolomiti Energia S.p.A. mandato nr. 97X38157400462T</t>
  </si>
  <si>
    <t>BONIFICO A VOSTRO FAVORE BONIFICO SEPA DA  FASSI MASSIMILIANO/DONATI DEBORA PER  iscriz. 2020/21 - Carlo Fassi - cla sse 1 TRN 1001201958024553</t>
  </si>
  <si>
    <t>BONIFICO A VOSTRO FAVORE BONIFICO SEPA DA  FERNANDEZ ANGELA MARIA PER  iscrizione roso zanotti daniel 2020 /2021 TRN 1001201958024699</t>
  </si>
  <si>
    <t>BONIFICO A VOSTRO FAVORE BONIFICO SEPA DA  FRIZZI PAOLO PER  iscrizione IV anno 2020/21 diploma prof. tecnico FRIZZI MICHELE UPT TR TRN 1001201958024813</t>
  </si>
  <si>
    <t>BONIFICO A VOSTRO FAVORE BONIFICO SEPA DA  CRISTOFARI IVANO E PALMIERI DEBORAH PER  CRISTOFARI JACOPO AF 2020-2021 CLAS SE 4A - SEDE DI ARCO TRN 1001201958025573</t>
  </si>
  <si>
    <t>BONIFICO A VOSTRO FAVORE BONIFICO SEPA DA  NURCE SHKENDIE PER  ISCRIZIONE CLES NURCE ALESSIA COMM              0,00 SPESE              0,00 TRN 1001201958026073</t>
  </si>
  <si>
    <t>BONIFICO A VOSTRO FAVORE BONIFICO SEPA DA  TAISSIR ABDERRAZAK PER  ISCRIZIONE A.F. 2020/2021 TAISSIR H ASNAA TRN 1001201958026087</t>
  </si>
  <si>
    <t>BONIFICO A VOSTRO FAVORE BONIFICO SEPA DA  CASCONE SALVATORE,RUSSO LUCIA PER  Iscrizione A. F. 2020/2021 Cascone Gerardo TRN 1201201950220327</t>
  </si>
  <si>
    <t>DISPOSIZIONE DI BONIFICO DISTINTA DISPOS.NI NUM.    64017900 NUMERO DISPOS.NI       2 COMM.NI        0,86</t>
  </si>
  <si>
    <t>DISPOSIZIONE DI BONIFICO DISTINTA DISPOS.NI NUM.    64017899 NUMERO DISPOS.NI       1 COMM.NI        0,43</t>
  </si>
  <si>
    <t>DISPOSIZIONE DI BONIFICO DISTINTA DISPOS.NI NUM.    64017838 NUMERO DISPOS.NI       1 COMM.NI        0,43</t>
  </si>
  <si>
    <t>DISPOSIZIONE DI BONIFICO DISTINTA DISPOS.NI NUM.    64017837 NUMERO DISPOS.NI      17 COMM.NI        7,31</t>
  </si>
  <si>
    <t>DISPOSIZIONE DI BONIFICO DISTINTA DISPOS.NI NUM.    64017836 NUMERO DISPOS.NI       5 COMM.NI        2,15</t>
  </si>
  <si>
    <t>BONIFICO A VOSTRO FAVORE BONIFICO SEPA DA  BOUTIUC IULIAN STEFAN PER  iscrizione III ANNO COMM              0,00 SPESE              0,00 TRN 1001201958036876</t>
  </si>
  <si>
    <t>BONIFICO A VOSTRO FAVORE BONIFICO SEPA DA  TONDIN NICOLA PER  Iscrizione 4 anno per la scuola CFP -UPT Tondin Gabriel TRN 1001201958038812</t>
  </si>
  <si>
    <t>BONIFICO A VOSTRO FAVORE BONIFICO SEPA DA  VARGIOLU PATRIZIA PER  Tassa iscrizione 4  anno (2020/2021 ) Chiste&amp;apos; Jasmine TRN 1201201950476209</t>
  </si>
  <si>
    <t>BONIFICO A VOSTRO FAVORE BONIFICO SEPA DA  GABBANELLA BARBARA MAHMOUD AIMAN PER  iscrizione classe I UPT Arco  Samy Mahmoud TRN 1001201968011196</t>
  </si>
  <si>
    <t>BONIFICO A VOSTRO FAVORE BONIFICO SEPA DA  PAOLI ROBERTO CIMA ANNA PER  Tassa Iscrizione Paoli Lisa 4 anno COMM              0,00 SPESE              0,00 TRN 1001201968019416</t>
  </si>
  <si>
    <t>BONIFICO A VOSTRO FAVORE BONIFICO SEPA DA  BERTOLINI MASSIMO E LEONI MARTA PER  ISCRIZIONE ROVERETO A.F. 2020/2021 - CLASSE I BERTOLINI IRENE TRN 1001201968025604</t>
  </si>
  <si>
    <t>BONIFICO A VOSTRO FAVORE BONIFICO SEPA DA  JARMOUNI ABDERRAZEK PER  quota partecipazione jermouni wahib a 2020/2021 3 osi TRN 1001201968025621</t>
  </si>
  <si>
    <t>BONIFICO A VOSTRO FAVORE BONIFICO SEPA DA  FIORINI TIZIANO PER  ISCRIZIONE CL. 4 FIORINI ALESSIA COMM              0,00 SPESE              0,00 TRN 1001201968025637</t>
  </si>
  <si>
    <t>BONIFICO A VOSTRO FAVORE BONIFICO SEPA DA  STENICO LISA PER  Pagamento tassa iscrizione alla cla sse 4 TSI Universita popolare Trent TRN 1001201968025861</t>
  </si>
  <si>
    <t>BONIFICO A VOSTRO FAVORE BONIFICO SEPA DA  MINARDO CESARE OCHNER CRISTIANA PER  Tassa iscrizione a. s. 2020/2021 COMM              0,00 SPESE              0,00 TRN 1001201968025864</t>
  </si>
  <si>
    <t>BONIFICO A VOSTRO FAVORE BONIFICO SEPA DA  VILLA GIANLUCA PER  Iscrizione quarto anno Villa Valent ina TRN 1001201968025882</t>
  </si>
  <si>
    <t>BONIFICO A VOSTRO FAVORE BONIFICO SEPA DA  EL MKISSI ABDELAZIZ PER  ISCRIZIONE EL MKISSI AMINA III ANNO  OPERATORE AI SERVIZI DI VENDITA TRN 1001201968026151</t>
  </si>
  <si>
    <t>BONIFICO A VOSTRO FAVORE BONIFICO SEPA DA  DE ROSE GIOVANNI PER  Tassa di iscrizione IV anno scolast ico TRN 1001201968026273</t>
  </si>
  <si>
    <t>BONIFICO A VOSTRO FAVORE BONIFICO SEPA DA  BISESTI CONSUELO/MORA BRUNO PER  ISCRIZIONE A.F. 2020/2021- ROVERETO  CLASSE PRIMA MORA IVAN TRN 1001201968026287</t>
  </si>
  <si>
    <t>BONIFICO A VOSTRO FAVORE BONIFICO SEPA DA  FAZLIJA NAZE PER  iscirizione 4 anno fazlija allma COMM              0,00 SPESE              0,00 TRN 1001201968026331</t>
  </si>
  <si>
    <t>BONIFICO A VOSTRO FAVORE BONIFICO SEPA DA  MARCHIO GIOVANNI MICHELE/SANCHEZ CO VA CARLA ALEJANDRA PER  TASSA ISCRIZIONE CLASSE 4 TECNICO C TRN 1001201968026346</t>
  </si>
  <si>
    <t>BONIFICO A VOSTRO FAVORE BONIFICO SEPA DA  COVI GIULIO/ NARDELLI CLAUDIA PER  Tassa iscrizione quarto anno covi n icola TRN 1001201968026408</t>
  </si>
  <si>
    <t>BONIFICO A VOSTRO FAVORE BONIFICO SEPA DA  SIMIC STANISLAV-JURASIN ZELJKA PER  ISCRIZ. 2020/21 - SIMIC NEMANJA - C LASSE 2 TRN 1001201968026421</t>
  </si>
  <si>
    <t>BONIFICO A VOSTRO FAVORE BONIFICO SEPA DA  FERNANDEZ GLENNYS YATANAHUEL PER  ISCRIZIONE 2020/21 LONETTO PASCAL C LASSE 1 TRN 1001201968026458</t>
  </si>
  <si>
    <t>BONIFICO A VOSTRO FAVORE BONIFICO SEPA DA  GIACOMONI MICHELA PER  Tassa iscrizione Quarella Davide COMM              0,00 SPESE              0,00 TRN 1001201968026503</t>
  </si>
  <si>
    <t>BONIFICO A VOSTRO FAVORE BONIFICO SEPA DA  UDDIN NAZIM PER  ISCRIZIONE A.F, 2020/2021 COMM              0,00 SPESE              0,00 TRN 1001201968026546</t>
  </si>
  <si>
    <t>BONIFICO A VOSTRO FAVORE BONIFICO SEPA DA  MAIZI AMINA PER  Iscrizione A.F. 2020/2021 COMM              0,00 SPESE              0,00 TRN 1001201968026612</t>
  </si>
  <si>
    <t>BONIFICO A VOSTRO FAVORE BONIFICO SEPA DA  ZANOLINI PAOLO-PETTINICCHIO A.MARIA PER  ISCRIZIONE ZANOLINI FABIANA A.F. 20 20/2021 TRN 1001201968026642</t>
  </si>
  <si>
    <t>BONIFICO A VOSTRO FAVORE BONIFICO SEPA DA  ZANOLINI PAOLO-PETTINICCHIO A.MARIA PER  ISCRIZIONE ZANOLINI BRUNA A.F. 2020 / 2021 TRN 1001201968026643</t>
  </si>
  <si>
    <t>BONIFICO A VOSTRO FAVORE BONIFICO SEPA DA  GOXHAJ HAJRI E VALBONA PER  Tassa iscrizione classe 4 superiore  Goxhaj Redi TRN 1001201968026677</t>
  </si>
  <si>
    <t>BONIFICO A VOSTRO FAVORE BONIFICO SEPA DA  BOMBACE LILIANA PER  TASSA ISCRIZIONE IV ANNO DI TONON R ICCARDO TRN 1001201968027572</t>
  </si>
  <si>
    <t>BONIFICO A VOSTRO FAVORE BONIFICO SEPA DA  GRIZZAFFI GIOVANNI PER  TEODORO GRIZZAFFI PRIMA SUPEWRIORE  U.P.T. TRN 1001201968030225</t>
  </si>
  <si>
    <t>BONIFICO A VOSTRO FAVORE BONIFICO SEPA DA  HOROLISCHI NATALIA PER  ISCRIZIONE A.F 2020/2021 COMM              0,00 SPESE              0,00 TRN 1201201960163718</t>
  </si>
  <si>
    <t>BONIFICO A VOSTRO FAVORE BONIFICO SEPA DA  MARZIONI GIAMPAOLO PER  DOMANDA ISCRIZIONE MARZIONI MICHELE COMM              0,00 SPESE              0,00 TRN 1001201968038263</t>
  </si>
  <si>
    <t>BONIFICO A VOSTRO FAVORE BONIFICO SEPA DA  ABU BAKAR PER  ISCRIZIONE A.S. 2020/21 ABU HAMMNA NATA 03.03.2003 TRN 1201201960245995</t>
  </si>
  <si>
    <t>ADDEBITO SEPA DD PER BOLLETTA ENERGETICA Incasso 1002152569 SDD da IT24ZZZ0000001812630224 Dolomiti Energia S.p.A. mandato nr. C00000433291</t>
  </si>
  <si>
    <t>ADDEBITO SEPA DD PER BOLLETTA ENERGETICA Incasso 1002152570 SDD da IT24ZZZ0000001812630224 Dolomiti Energia S.p.A. mandato nr. C00000433290</t>
  </si>
  <si>
    <t>ADDEBITO SEPA DD PER BOLLETTA ENERGETICA Incasso 1002152568 SDD da IT24ZZZ0000001812630224 Dolomiti Energia S.p.A. mandato nr. 97X3815538245</t>
  </si>
  <si>
    <t>BONIFICO A VOSTRO FAVORE BONIFICO SEPA DA  COOP DI SOLIDARIETA SOCIALE SOS VIL LAGGIO DEL FANCIULLO PER  iscrizione A.F. 2020/2021 TRN 1001201978001011</t>
  </si>
  <si>
    <t>BONIFICO A VOSTRO FAVORE BONIFICO SEPA DA  LILIANA FRANZELLI PER  TASSA ISCRIZIONE 4. ANNO - ALESSAND RO FILIPPI TRN 1001201978003633</t>
  </si>
  <si>
    <t>BONIFICO A VOSTRO FAVORE BONIFICO SEPA DA  JAVIER ALEXANDER ROJAS CAMACHO PER  TASSA ISCRIZIONE COMM              0,00 SPESE              0,00 TRN 1001201978020639</t>
  </si>
  <si>
    <t>BONIFICO A VOSTRO FAVORE BONIFICO SEPA DA  EL AFIYA JAMAL PER  Quota partecipazione El afiya Houda COMM              0,00 SPESE              0,00 TRN 1001201978021508</t>
  </si>
  <si>
    <t>BONIFICO A VOSTRO FAVORE BONIFICO SEPA DA  DITTA SARTORI SANDRO PER  Quota partecipazione Matthias Sarto ri 2020/21 Tione - Quarto anno. TRN 1001201978021519</t>
  </si>
  <si>
    <t>BONIFICO A VOSTRO FAVORE BONIFICO SEPA DA  TAROLLI FLAVIO MARIA PER  Tarolli Luigi M. - iscrizione 4 ann o TRN 1001201978021528</t>
  </si>
  <si>
    <t>BONIFICO A VOSTRO FAVORE BONIFICO SEPA DA  MARIGHETTI FABRIZIO E PEDRON LAURA PER  TASSA DI ISCRIZIONE MARIGHETTI MART INA TRN 1001201978021554</t>
  </si>
  <si>
    <t>BONIFICO A VOSTRO FAVORE BONIFICO SEPA DA  HOFFER WALTER PER  tassa iscrizione HOFFER EMILIA COMM              0,00 SPESE              0,00 TRN 1001201978021594</t>
  </si>
  <si>
    <t>BONIFICO A VOSTRO FAVORE BONIFICO SEPA DA  ABOLIS COSTANTINO PER  ABOLIS ISABEL ISCRIZIONE IV ANNO 20 20/2021 - TECNICO DEI SERVIZI DI IM TRN 1001201978021599</t>
  </si>
  <si>
    <t>BONIFICO A VOSTRO FAVORE BONIFICO SEPA DA  ZANIN PAOLO PER  ISCRIZIONE 4 ANNO ZANIN AURORA COMM              0,00 SPESE              0,00 TRN 1001201978021619</t>
  </si>
  <si>
    <t>BONIFICO A VOSTRO FAVORE BONIFICO SEPA DA  CARLI FEDERICO PER  iscrizione anno scolastico 2020/21 Carli Marika classe IV TRN 1001201978021648</t>
  </si>
  <si>
    <t>BONIFICO A VOSTRO FAVORE BONIFICO SEPA DA  MARCOLLA ROMINA E WEBBER CRISTIANO PER  ISCRIZIONE IV ANNO WEBBER GABRIEL COMM              0,00 SPESE              0,00 TRN 1001201978021858</t>
  </si>
  <si>
    <t>BONIFICO A VOSTRO FAVORE BONIFICO SEPA DA  BAZZANELLA LUCA PER  BAZZANELLA SIMONE 09042003 CAVALESE  - 4 ANNO ICV TRN 1001201978022055</t>
  </si>
  <si>
    <t>BONIFICO A VOSTRO FAVORE BONIFICO SEPA DA  SULTAN SYED TIPU PER  ISCRIZIONE 2020/21 - SULTAN SYED IB TI - PRIMO ANNO TRN 1001201978022134</t>
  </si>
  <si>
    <t>BONIFICO A VOSTRO FAVORE BONIFICO SEPA DA  PECORAIO MARCO E VIOLA EMANUELA PER  TASSA ISCRIZIONE PECORAIO ALICE NAT A 24.02.2003 TRN 1001201978022203</t>
  </si>
  <si>
    <t>BONIFICO A VOSTRO FAVORE BONIFICO SEPA DA  ZANOTELLI BARBARA PER  iscrizione a.f. 2020/2021 BERTOTTI ALESSIO TRN 1001201978022250</t>
  </si>
  <si>
    <t>BONIFICO A VOSTRO FAVORE BONIFICO SEPA DA  CELVA YVONNE DALSASSO GIANFRANCO PER  DALSASSO MATTIA TASSA ISCRIZIONE  I V ANNO TRN 1001201978022262</t>
  </si>
  <si>
    <t>BONIFICO A VOSTRO FAVORE BONIFICO SEPA DA  RAVANELLI SUNIL PER  iscrizione Ravanelli Luca COMM              0,00 SPESE              0,00 TRN 1001201978022335</t>
  </si>
  <si>
    <t>BONIFICO A VOSTRO FAVORE BONIFICO SEPA DA  CIURLETTI LEONARDO PER  Iscrizione A.F. 2020/21 ciurletti t ommaso TRN 1001201978025411</t>
  </si>
  <si>
    <t>BONIFICO A VOSTRO FAVORE BONIFICO SEPA DA  DALLE MULLE PAOLO E BORZ LUCIA PER  tassa iscrizione a.s. 2020/21 Matte o Dalle Mulle TRN 1001201978027556</t>
  </si>
  <si>
    <t>BONIFICO A VOSTRO FAVORE BONIFICO SEPA DA  CUNEGO CARMEN PER  INSERIMENTO 2 ANNO BARBIERI HELENA UPT ARCO INSERIMENTO 2 ANNO BARBIER TRN 1001201978031003</t>
  </si>
  <si>
    <t>BONIFICO A VOSTRO FAVORE BONIFICO SEPA DA  HIDROBO PRADA YOLANDA PER  TASSA SCOLASTICA 2020 2021 COMM              0,00 SPESE              0,00 TRN 1201201970230241</t>
  </si>
  <si>
    <t>BONIFICO A VOSTRO FAVORE BONIFICO SEPA DA  ROMAN GAVRILA PER  ISCRIZIONE A.F. 2020/2021 TIMIS MAR IA CHIARA TRN 1001201988003251</t>
  </si>
  <si>
    <t>BONIFICO A VOSTRO FAVORE BONIFICO SEPA DA  TAVERNINI LOREDANA OSTI MIHAJLO PER  Tassa iscrizione  classe 4 OSTI NIC OLA TRN 1001201988010674</t>
  </si>
  <si>
    <t>DISPOSIZIONE DI BONIFICO DISTINTA DISPOS.NI NUM.    63784258 NUMERO DISPOS.NI       1 COMM.NI        0,43</t>
  </si>
  <si>
    <t>BONIFICO A VOSTRO FAVORE BONIFICO SEPA DA  PEGORETTI VALENTINA PER  TASSA ISCRIZIONE  SESTI ALICE COMM              0,00 SPESE              0,00 TRN 1001201988016786</t>
  </si>
  <si>
    <t>BONIFICO A VOSTRO FAVORE BONIFICO SEPA DA  CEKAJ PAULIN/TYLI MAJLINDA PER  tassa iscrizione CEKAJ ALESSIA COMM              0,00 SPESE              0,00 TRN 1001201988016792</t>
  </si>
  <si>
    <t>BONIFICO A VOSTRO FAVORE BONIFICO SEPA DA  JELASSI SAMIR PER  ISCRIZ. A.F. 2020/2021  X JELASSI ROUAA TRN 1001201988016827</t>
  </si>
  <si>
    <t>BONIFICO A VOSTRO FAVORE BONIFICO SEPA DA  BONVECCHIO ELENA IN GABOS PER  ISCRIZIONE 2020/2021 GUERGUEB MATTE O TARIK CLASSE 1A TRN 1001201988016830</t>
  </si>
  <si>
    <t>BONIFICO A VOSTRO FAVORE BONIFICO SEPA DA  SAROTTO ELISABETTA PER  TASSA ISCRIZIONE ALLA CLASSE 4 COMI NOLLI STEFANIA TRN 1001201988016832</t>
  </si>
  <si>
    <t>BONIFICO A VOSTRO FAVORE BONIFICO SEPA DA  ALCANTARA TAVERAS YSIDRA PER  ISCRIZIONE AF 2020/2021 DE LA ROSA ALCANTARA ESTER TRN 1001201988016953</t>
  </si>
  <si>
    <t>BONIFICO A VOSTRO FAVORE BONIFICO SEPA DA  TOMASI ANDREA PER  ISCRIZIONE IV UFFICI TOMASI ALESSIA COMM              0,00 SPESE              0,00 TRN 1001201988017098</t>
  </si>
  <si>
    <t>BONIFICO A VOSTRO FAVORE BONIFICO SEPA DA  MALIKEJAZ AHMED PER  ISCRIZIONE A.F. 2020 2021 BIBI MARY AM TRN 1001201988018414</t>
  </si>
  <si>
    <t>BONIFICO A VOSTRO FAVORE BONIFICO SEPA DA  AKHARCHAF AMAL PER  ISCRIZIONE EZ ZAHRAOUI WAHIBA ANNO 2020-2021 CLASSE PRIMA - SEDE CLES TRN 1001201988019529</t>
  </si>
  <si>
    <t>BONIFICO A VOSTRO FAVORE BONIFICO SEPA DA  Iulian Balaita PER  iscrizione BALAITA TIBERIO COSTIN COMM              0,00 SPESE              0,00 TRN 1001201988023285</t>
  </si>
  <si>
    <t>BONIFICO A VOSTRO FAVORE BONIFICO SEPA DA  DILONE WENDY MARGARITA PER  TASSA ISCRIZIONE 4 ANNO TSI. SURIEL  DILONE FRANCHESCA PAOLY TRN 1001201988023374</t>
  </si>
  <si>
    <t>BONIFICO A VOSTRO FAVORE BONIFICO SEPA DA  BOSCO MICHELE,DESTRIBATS CAROLE MAR PER  ISCRIZIONI PER LA IV BOSCO KIRAN GI ANCARLO ANNO SCOLASTICO 2020 2021 TRN 1201201980234464</t>
  </si>
  <si>
    <t>BONIFICO A VOSTRO FAVORE BONIFICO ISTANTANEO DEL 16.07.2020 ALLE 13.49.58 DA  NAHAD SALMA JASSMIN PER  Pagamento Iscrizione 4 Anno TRN  1091201988409979</t>
  </si>
  <si>
    <t>BONIFICO A VOSTRO FAVORE BONIFICO SEPA DA  DAL BOSCO GIANLUCA PER  TASSA ISCRIZIONE ARNAUT GIULIA - Sc uola delle Professioni per il Terzi TRN 1001201998012424</t>
  </si>
  <si>
    <t>BONIFICO A VOSTRO FAVORE BONIFICO SEPA DA  TAIARIOL GABRIELLA PER  Tassa iscrizione classe V - Molinar i Sara TRN 1001201998017440</t>
  </si>
  <si>
    <t>BONIFICO A VOSTRO FAVORE BONIFICO SEPA DA  BUKURIJE BERISA PER  ISCRIZIONE 2020 21 ALDIN BERISA CLA SSE 1 TRN 1001201998022287</t>
  </si>
  <si>
    <t>BONIFICO A VOSTRO FAVORE BONIFICO SEPA DA  BRAVIN ROBERTO PER  TASSA ISCRIZIONE QUARTO ANNO ANGELO  BRAVIN TRN 1201201980434007</t>
  </si>
  <si>
    <t>BONIFICO A VOSTRO FAVORE BONIFICO SEPA DA  LEVER LORIS E SOMMADOSSI KATIA PER  TASSA ISCRIZIONE SCOLASTICA LEVER N IKOLE TRN 1001201998026069</t>
  </si>
  <si>
    <t>BONIFICO A VOSTRO FAVORE BONIFICO SEPA DA  LUCHETTA ABRAMO/PETRIS ELVINA PER  Tassa iscrizione Luchetta Alessandr o TRN 1001201998026089</t>
  </si>
  <si>
    <t>BONIFICO A VOSTRO FAVORE BONIFICO SEPA DA  AGOSTINI CINZIA PER  TASSA ISCRIZIONE FEDELE MARICA COMM              0,00 SPESE              0,00 TRN 1001201998026106</t>
  </si>
  <si>
    <t>BONIFICO A VOSTRO FAVORE BONIFICO SEPA DA  CASAGRANDA LAURA PER  ISCRIZIONE 2020/2021 - ANDRIOLLO CH IARA - CLASSE 2a TRN 1001201998026117</t>
  </si>
  <si>
    <t>BONIFICO A VOSTRO FAVORE BONIFICO SEPA DA  MARIGHETTI MORENO PER  iscrizione Marighetti Leonardo IV c lasse Univ.Pop.Trentina TRN 1001201998026299</t>
  </si>
  <si>
    <t>BONIFICO A VOSTRO FAVORE BONIFICO SEPA DA  ALIMI BEKIM ALIMI MERDJVAN PER  ISCRIZIONE A.F. 2020/2021 ALIMI VAL ON TRN 1001201998026325</t>
  </si>
  <si>
    <t>BONIFICO A VOSTRO FAVORE BONIFICO SEPA DA  LUCHIN EMANUELE - DALPRA  MICHELA PER  ISCRIZIONE 5A ANNO LUCHIN ELISA COMM              0,00 SPESE              0,00 TRN 1001201998026363</t>
  </si>
  <si>
    <t>BONIFICO A VOSTRO FAVORE BONIFICO SEPA DA  CASAGRANDA FRANCO PER  ISCRIZIONE 2020/21 CASAGRANDA STEFA NO TRN 1001201998026382</t>
  </si>
  <si>
    <t>BONIFICO A VOSTRO FAVORE BONIFICO SEPA DA  TORO GUAJALA DIGNA FELICITA PER  TASSA ISCRIZIONE ANNO 2020/21 - PAP PAGALLO SABINA TRN 1001201998026388</t>
  </si>
  <si>
    <t>BONIFICO A VOSTRO FAVORE BONIFICO SEPA DA  CARMONA LUZ DANNY PER  PAGAMENTO ISCRIZIONE 5A C.A.P.E.S. DI VILLOTTI SOPHIA TRN 1001201998026395</t>
  </si>
  <si>
    <t>BONIFICO A VOSTRO FAVORE BONIFICO SEPA DA  FARAGLIA ANNA PER  TASSA ISCRIZIONE MARTIN FARAGLIA IV  ANNO 2020/2021 TRN 1001201998026580</t>
  </si>
  <si>
    <t>BONIFICO A VOSTRO FAVORE BONIFICO SEPA DA  INAMA CARMEN PER  ISCRIZIONE ANNO SCOLASTICO 2020/202 1 - FALL INAMA AWA TRN 1001201998026619</t>
  </si>
  <si>
    <t>BONIFICO A VOSTRO FAVORE BONIFICO SEPA DA  CALLIARI GIUSEPPE E DE MOLINER DEBO RA PER  ISCRIZIONE A.F. 2020/2021 di Callia TRN 1001201998026623</t>
  </si>
  <si>
    <t>BONIFICO A VOSTRO FAVORE BONIFICO SEPA DA  JIMENEZ RECIO ILEANA PER  ISCRIZIONE 2020 2021 DAVIDE BALZANO  CLASSE 1D TRN 1001201998028226</t>
  </si>
  <si>
    <t>BONIFICO A VOSTRO FAVORE BONIFICO SEPA DA  SAGGIO ROSARIO,RANDONE GIUSEPPINA COMM              0,00 SPESE              0,00 COMM SERV              0,00 TRN 1201201990151241</t>
  </si>
  <si>
    <t>BONIFICO A VOSTRO FAVORE BONIFICO SEPA DA  KHALID AHMED PER  ISCRIZIONE TERZO ANNO UPT ARCO IMAN  KHALID TRN 1201201990213519</t>
  </si>
  <si>
    <t>BONIFICO A VOSTRO FAVORE BONIFICO SEPA DA  PLANCHESTAINER STEFANO E BERLA PER  TASSA ISCRIZIONE CAPES 2020/2021 PL ANCHESTAINER ELISA TRN 1001201998035419</t>
  </si>
  <si>
    <t>BONIFICO A VOSTRO FAVORE BONIFICO SEPA DA  MOUDKHIR DAMYA PER  TASSA ISCRIZIONE COMM              0,00 SPESE              0,00 TRN 1201201990280845</t>
  </si>
  <si>
    <t>BONIFICO A VOSTRO FAVORE BONIFICO SEPA DA  STEFA ALFRED/QELA HYRIE PER  TASSA ISCRIZIONE COMM              0,00 SPESE              0,00 TRN 1001201998037863</t>
  </si>
  <si>
    <t>ADDEBITO SEPA DD PER BOLLETTA ENERGETICA Incasso 2801730700 SDD da IT24ZZZ0000001812630224 Dolomiti Energia S.p.A. mandato nr. C00000429978</t>
  </si>
  <si>
    <t>ADDEBITO SEPA DD PER BOLLETTA TELEFONICA Incasso 2020410888000548616  036 SDD da IT390020000000488410010 TELECOMITALIA SPA mandato nr. 8001110088800054861636</t>
  </si>
  <si>
    <t>ADDEBITO SEPA DD PER BOLLETTA ENERGETICA Incasso 2801730699 SDD da IT24ZZZ0000001812630224 Dolomiti Energia S.p.A. mandato nr. 97X3815556937</t>
  </si>
  <si>
    <t>BONIFICO A VOSTRO FAVORE BONIFICO SEPA DA  SALJA GZIME PER  A.F. 2020/2021 COMM              0,00 SPESE              0,00 TRN 1001202028004904</t>
  </si>
  <si>
    <t>BONIFICO A VOSTRO FAVORE BONIFICO SEPA DA  SOMA SADOLBA CHRISTIAN WILLIAM PER  PAGAMENTO ISCRIZIONE ANNO 2020 - 20 21 AL QUARTO ANNO DI SOMA AUDE SAND TRN 1201202020092079</t>
  </si>
  <si>
    <t>BONIFICO A VOSTRO FAVORE BONIFICO SEPA DA  DISSOURI IMANE PER  Iscrizione classe prima Upt Arco pe r Deesire castelluccio TRN 1201202020127570</t>
  </si>
  <si>
    <t>BONIFICO A VOSTRO FAVORE BONIFICO SEPA DA  LUNELLI MARIA PER  TASSA ISCRIZIONE CL 5 COMM              0,00 SPESE              0,00 TRN 1001202028014320</t>
  </si>
  <si>
    <t>BONIFICO A VOSTRO FAVORE BONIFICO SEPA DA  ENEI MICHELA PER  ISCRIZIONE SCUIOLA-MENEGATTI SHARON COMM              0,00 SPESE              0,00 TRN 1001202028015240</t>
  </si>
  <si>
    <t>BONIFICO A VOSTRO FAVORE BONIFICO SEPA DA  SANDRI ELISABETTA PER  TASSA ISCRIZIONE CORSO ANNUALE ESAM E DI STATO 2020/2021 PER MANINCOR E TRN 1001202028015310</t>
  </si>
  <si>
    <t>BONIFICO A VOSTRO FAVORE BONIFICO SEPA DA  LORENZI VALENTINA PER  Tassa iscrizione IV anno Rovereto -  tecnico commerciale delle vendidte TRN 1001202028015328</t>
  </si>
  <si>
    <t>BONIFICO A VOSTRO FAVORE BONIFICO SEPA DA  CISSE SERIGNE PER  Iscrizione scolastica COMM              0,00 SPESE              0,00 TRN 1001202028015380</t>
  </si>
  <si>
    <t>BONIFICO A VOSTRO FAVORE BONIFICO SEPA DA  CAMPESTRIN ROSA ANNA/CAMPESTRIN LAR  CHER BRUNA PER  QUARTO ANNO DAL CORSO CRISTINA 30/1 TRN 1001202028015413</t>
  </si>
  <si>
    <t>BONIFICO A VOSTRO FAVORE BONIFICO SEPA DA  COCO TERESA PER  Tassa iscrizione Capoano Manuel COMM              0,00 SPESE              0,00 TRN 1001202028015441</t>
  </si>
  <si>
    <t>BONIFICO A VOSTRO FAVORE BONIFICO SEPA DA  CONT CLAUDIA PER  Tassa iscrizione 4 anno COMM              0,00 SPESE              0,00 TRN 1001202028015443</t>
  </si>
  <si>
    <t>BONIFICO A VOSTRO FAVORE BONIFICO SEPA DA  BOSILKOVA IVELINA ALEKSANDROVA PER  Tassa iscrizione Aleks Bosilkov COMM              0,00 SPESE              0,00 TRN 1001202028015470</t>
  </si>
  <si>
    <t>BONIFICO A VOSTRO FAVORE BONIFICO SEPA DA  GILLI ALBERTO-SANCHEZ FIOLDALISA GU ADALUPE PER  tassa iscrizione al 4- anno UPT - G TRN 1001202028015494</t>
  </si>
  <si>
    <t>BONIFICO A VOSTRO FAVORE BONIFICO SEPA DA  APPOLONI SERGIO E APPOLONI RENZO PER  ISCRIZ.SCUOLA  APPOLONI  BEATRICE COMM              0,00 SPESE              0,00 TRN 1001202028015496</t>
  </si>
  <si>
    <t>BONIFICO A VOSTRO FAVORE BONIFICO SEPA DA  SGARAVATTO LARA PER  BAGOZZI LORENZO ISCRIZIONE 5 ANNO COMM              0,00 SPESE              0,00 TRN 1001202028015542</t>
  </si>
  <si>
    <t>BONIFICO A VOSTRO FAVORE BONIFICO SEPA DA  CHRZASTEK KRZYSZTOF ZDZISLAW PER  Iscrizione CHRZASTEK KLAUDIA COMM              0,00 SPESE              0,00 TRN 1001202028015555</t>
  </si>
  <si>
    <t>BONIFICO A VOSTRO FAVORE BONIFICO SEPA DA  RIZZA SALVATORE-MAMMANO BERNADETTE PER  Tassa iscrizione Capes 2020/21 COMM              0,00 SPESE              0,00 TRN 1001202028015595</t>
  </si>
  <si>
    <t>BONIFICO A VOSTRO FAVORE BONIFICO SEPA DA  BORT PATRIK CORN LORETTA PER  tassa di iscrizione BORT MARIKA cla sse 5 TRN 1001202028015624</t>
  </si>
  <si>
    <t>BONIFICO A VOSTRO FAVORE BONIFICO SEPA DA  MALTRATTI MICHELE-BIASIONI GRE PER  Iscrizione A.F. 2020/2021 COMM              0,00 SPESE              0,00 TRN 1001202028015649</t>
  </si>
  <si>
    <t>BONIFICO A VOSTRO FAVORE BONIFICO SEPA DA  MOLTRER DARIO E BOLLER GRAZIELLA PER  Tassa iscrizione COMM              0,00 SPESE              0,00 TRN 1001202028015650</t>
  </si>
  <si>
    <t>BONIFICO A VOSTRO FAVORE BONIFICO SEPA DA  PEDROTTI GABRIELLA PER  Tassa iscrizione anno scolastico 20 20/2021 BERTOLINI MATHIAS TRN 1001202028015683</t>
  </si>
  <si>
    <t>BONIFICO A VOSTRO FAVORE BONIFICO SEPA DA  CONCI SILVANO PER  ISCRIZIONE  A.F. 2020/2021 CONCI SA MUEL TRN 1001202028015755</t>
  </si>
  <si>
    <t>BONIFICO A VOSTRO FAVORE BONIFICO SEPA DA  AGOSTINI EMANUELE E VALENTINI PER  tassa iscrizione Agostini Gabriele COMM              0,00 SPESE              0,00 TRN 1001202028015768</t>
  </si>
  <si>
    <t>BONIFICO A VOSTRO FAVORE BONIFICO SEPA DA  FESKA SEJDI PER  TASSA ISCRIZIONE DI FESKA ZAHIDE  4  ANNO TRN 1001202028015784</t>
  </si>
  <si>
    <t>BONIFICO A VOSTRO FAVORE BONIFICO SEPA DA  FRIZZERA ELISABETTA PER  TASSA ISCRIZIONE VERONESI CINZIA COMM              0,00 SPESE              0,00 TRN 1001202028015799</t>
  </si>
  <si>
    <t>BONIFICO A VOSTRO FAVORE BONIFICO SEPA DA  MARZARI ROMANO PER  Marzari Nicolo  Tassa iscrizione sc olastica anno 2020/2021 TRN 1001202028015818</t>
  </si>
  <si>
    <t>BONIFICO A VOSTRO FAVORE BONIFICO SEPA DA  TURCANU ALINA PER  ISCRIZIONE CLASSE 1  UPT TRENTO TUR CANU NICOLETA TRN 1001202028015826</t>
  </si>
  <si>
    <t>BONIFICO A VOSTRO FAVORE BONIFICO SEPA DA  CHAVARRO NORMA COSTANZA PER  ISCRIZ. 2020/21 DANIEL MAURIZIO DAZ A CHAVARRO CLASSE 1A TRN 1001202028022074</t>
  </si>
  <si>
    <t>BONIFICO A VOSTRO FAVORE BONIFICO SEPA DA  CEREGHINI CLAUDIO PER  Cereghini Alessia - iscrizione V an no 2020/2021 TRN 1201202020295802</t>
  </si>
  <si>
    <t>BONIFICO A VOSTRO FAVORE BONIFICO SEPA DA  PANIZZA PIETRO - MORESCHINI MICHELA PER  ISC.NE ANNO SCOL. V  ANNO  PANIZZA ESTER TRN 1001202028026497</t>
  </si>
  <si>
    <t>BONIFICO A VOSTRO FAVORE BONIFICO SEPA DA  DE DOMINICIS LUCIA CARMELA PER  A.F. 2020/2021 ALUNNO DELORENZO SAL VATORE FRANCESCO PIO TRN 1001202038005100</t>
  </si>
  <si>
    <t>BONIFICO A VOSTRO FAVORE BONIFICO SEPA DA  GIANFRANCO BIGARAN PER  BIGARAN GIANFRANCO TASSA ISCR CORSO  CAPES 2020-21 BIGARAN SILVIA TRN 1001202038005675</t>
  </si>
  <si>
    <t>BONIFICO A VOSTRO FAVORE BONIFICO SEPA DA  HASSAN ALI PER  tassa iscrizione COMM              0,00 SPESE              0,00 TRN 1001202038006780</t>
  </si>
  <si>
    <t>BONIFICO A VOSTRO FAVORE BONIFICO SEPA DA  SANTONI ALESSANDRO E SIMONI ROMINA PER  TASSA ISCRIZIONE QUINTO ANNO COMM              0,00 SPESE              0,00 TRN 1001202038007308</t>
  </si>
  <si>
    <t>BONIFICO A VOSTRO FAVORE BONIFICO SEPA DA  DALLAPE VERONICA DALLAPE  CESARINO PER  TASSA ISCRIZIONE DALLAP. GIORGIA COMM              0,00 SPESE              0,00 TRN 1001202038007469</t>
  </si>
  <si>
    <t>BONIFICO A VOSTRO FAVORE BONIFICO SEPA DA  CAVAGNA LEONARDO PER  Tassa iscrizione Rossi Annalisa COMM              0,00 SPESE              0,00 TRN 1001202038015410</t>
  </si>
  <si>
    <t>BONIFICO A VOSTRO FAVORE BONIFICO SEPA DA  FAHMI MOHAMED PER  Tassa iscrizione COMM              0,00 SPESE              0,00 TRN 1001202038015448</t>
  </si>
  <si>
    <t>BONIFICO A VOSTRO FAVORE BONIFICO SEPA DA  VALENTI GIOVANNI E GABRIELLI MARIA PER  TASSA ISCRIZIONE VALENTI GIULIA COMM              0,00 SPESE              0,00 TRN 1001202038015450</t>
  </si>
  <si>
    <t>BONIFICO A VOSTRO FAVORE BONIFICO SEPA DA  GUERINI FRANCESCA PER  TASSA ISCRIZIONE CLASSE 5 GALLUCCI SAMUEL TRN 1001202038015471</t>
  </si>
  <si>
    <t>BONIFICO A VOSTRO FAVORE BONIFICO SEPA DA  BERTONI IRIS PER  TASSA ISCRIZIONE SALVADORI ELISABET TA TRN 1001202038015472</t>
  </si>
  <si>
    <t>BONIFICO A VOSTRO FAVORE BONIFICO SEPA DA  CIUFFI SERGIO PER  ISCRIZIONE CIUFFI ANGELICA COMM              0,00 SPESE              0,00 TRN 1001202038015473</t>
  </si>
  <si>
    <t>BONIFICO A VOSTRO FAVORE BONIFICO SEPA DA  COLLINI AUGUSTO E MOSCA VALERIA PER  TASSA ISCRIZIONE AL 5 ANNO CAPES MA RTINA COLLINI TRN 1001202038015487</t>
  </si>
  <si>
    <t>BONIFICO A VOSTRO FAVORE BONIFICO SEPA DA  PAYANO BETHANIA DELKIS PER  ISCRIZIONE CLASSE 5a PER FANTI ANTO NELLA TRN 1001202038015489</t>
  </si>
  <si>
    <t>BONIFICO A VOSTRO FAVORE BONIFICO SEPA DA  SALBRE KASSOUM PER  QUOTA PARTECIPAZIONE SALBRE ZALIATO U 2020/21 TIONE PRIMO ANNO TRN 1001202038015511</t>
  </si>
  <si>
    <t>BONIFICO A VOSTRO FAVORE BONIFICO SEPA DA  ZENI DARIO E BRUNA CIVETTINI PER  ZENI CATERINA ISCRIZIONE ALLA 5 CLA SSE TRN 1001202038015557</t>
  </si>
  <si>
    <t>BONIFICO A VOSTRO FAVORE BONIFICO SEPA DA  SOMMADOSSI PAOLO CHESANI BARBARA PER  ISCRIZIONE 5 ANNO SOMMADOSSI MARTIN A TRN 1001202038015560</t>
  </si>
  <si>
    <t>BONIFICO A VOSTRO FAVORE BONIFICO SEPA DA  DALLAPE  SERGIO RONCHER GRAZIA PER  Tassa iscrizione Dallape Laura anno  formativo 2020-2021 TRN 1001202038015584</t>
  </si>
  <si>
    <t>BONIFICO A VOSTRO FAVORE BONIFICO SEPA DA  ALBERTI MARCO PER  ISCRIZIONE ALBERTI FRANCESCA CLASSE  QUINTA A.S. 2020-2021 TRN 1001202038015623</t>
  </si>
  <si>
    <t>BONIFICO A VOSTRO FAVORE BONIFICO SEPA DA  ELETTRO C.T. SAS DI CESTARI IVAN e C. PER  Iscrizione 5 anno jasmine cestari TRN 1001202038015717</t>
  </si>
  <si>
    <t>BONIFICO A VOSTRO FAVORE BONIFICO SEPA DA  GIOS FILIPPO E BEGHER MAURA PER  Gios Francesca tassa iscrizione qui nto anno TRN 1001202038015795</t>
  </si>
  <si>
    <t>BONIFICO A VOSTRO FAVORE BONIFICO SEPA DA  TAISSIR EL MOSTAFA ELATTAFI KHADIJA PER  TASSA DI ISCRIZIONE TAISSIR EL MEHD I TRN 1001202038015995</t>
  </si>
  <si>
    <t>BONIFICO A VOSTRO FAVORE BONIFICO SEPA DA  MOSER RENATO FONTANARI SANDRA PER  Tassa di Iscrizione corso Capes COMM              0,00 SPESE              0,00 TRN 1001202038016010</t>
  </si>
  <si>
    <t>BONIFICO A VOSTRO FAVORE BONIFICO SEPA DA  NOTO CARMEN PER  GIRARDI ASIA - TASSA ISCRIZIONE CAP ES ANNO 2020/2021 TRN 1001202038016084</t>
  </si>
  <si>
    <t>BONIFICO A VOSTRO FAVORE BONIFICO SEPA DA  PATERNOSTER FRANCESCO PER  Tassa iscrizione scolastica CAPES COMM              0,00 SPESE              0,00 TRN 1001202038016109</t>
  </si>
  <si>
    <t>BONIFICO A VOSTRO FAVORE BONIFICO SEPA DA  CENTRO FORMAZIONE PROFESSIONAL PER  GIROCONTO COSTI ATTIVITA  COMMERCIA LE AL 02/07/2020 TRN 1001202038016172</t>
  </si>
  <si>
    <t>BONIFICO A VOSTRO FAVORE BONIFICO SEPA DA  CENTRO FORMAZIONE PROFESSIONAL PER  GIROCONTO COSTI ATTIVITA  COMMERCIA LE AL 02/07/2020 TRN 1001202038016173</t>
  </si>
  <si>
    <t>BONIFICO A VOSTRO FAVORE BONIFICO SEPA DA  CENTRO FORMAZIONE PROFESSIONAL PER  GIROCONTO COSTI ATTIVITA  COMMERCIA LE AL 02/07/2020 TRN 1001202038016176</t>
  </si>
  <si>
    <t>BONIFICO A VOSTRO FAVORE BONIFICO SEPA DA  EZZIR MOHAMMED PER  ISCRIZIONE CAPES EZZIR ZINEDINE COMM              0,00 SPESE              0,00 TRN 1001202038016193</t>
  </si>
  <si>
    <t>BONIFICO A VOSTRO FAVORE BONIFICO SEPA DA  NIOUER MOHAMMED PER  ISCRIZIONE PER NIOUER HODA CLASSE Q UARTA TRN 1001202038018987</t>
  </si>
  <si>
    <t>BONIFICO A VOSTRO FAVORE BONIFICO SEPA DA  CORCINSCHI ANTON PER  ISCRIZIONE 2020/21 CORCINSCHI ISAE- NICOLAE CLASSE 1 TRN 1201202030079284</t>
  </si>
  <si>
    <t>BONIFICO A VOSTRO FAVORE BONIFICO SEPA DA  MALCOTTI GISELLA - MLG PER  OTHR TASSA ISCRIZIONE MASE. MAX COMM              0,00 SPESE              0,00 TRN 1001202038023762</t>
  </si>
  <si>
    <t>BONIFICO A VOSTRO FAVORE BONIFICO SEPA DA  MASIERO ANNALISA PER  Tassa iscrizione FRACCHETTI MICHELE COMM              0,00 SPESE              0,00 TRN 1001202038024107</t>
  </si>
  <si>
    <t>DISPOSIZIONE DI BONIFICO DISTINTA DISPOS.NI NUM.    64182731 NUMERO DISPOS.NI       1 COMM.NI        0,43</t>
  </si>
  <si>
    <t>BONIFICO A VOSTRO FAVORE BONIFICO SEPA DA  DALLAPE VERONICA DALLAPE  CESARINO PER  TASSA ISCRIZIONE DALLAP. GIORGIA COMM              0,00 SPESE              0,00 TRN 1001202038030069</t>
  </si>
  <si>
    <t>ADDEBITO SEPA DD PER FATTURA A VOSTRO CARICO Incasso 1132113 SDD da IT620010000002517580920 Wind Tre S.p.A. mandato nr. 1502673504</t>
  </si>
  <si>
    <t>BONIFICO A VOSTRO FAVORE BONIFICO SEPA DA  BRAKAJ SHKELZEN PER  TASSA ISCRIZIONE QUINTO ANNO COMM              0,00 SPESE              0,00 TRN 1001202048002013</t>
  </si>
  <si>
    <t>BONIFICO A VOSTRO FAVORE BONIFICO SEPA DA  DECARLI ELEONORA PER  Tassa iscrizione Veronica Cancedda COMM              0,00 SPESE              0,00 TRN 1001202048013228</t>
  </si>
  <si>
    <t>BONIFICO A VOSTRO FAVORE BONIFICO SEPA DA  HOXHA ELVIRA E SINANI SULEJMAN PER  Sinani Daniela COMM              0,00 SPESE              0,00 TRN 1001202048013240</t>
  </si>
  <si>
    <t>BONIFICO A VOSTRO FAVORE BONIFICO SEPA DA  QUAI ALESSANDRO PER  Iscrizione scuola Stefania Quai COMM              0,00 SPESE              0,00 TRN 1001202048013255</t>
  </si>
  <si>
    <t>BONIFICO A VOSTRO FAVORE BONIFICO SEPA DA  LIKAJ ALMA PER  TASSA DI ISCRIZIONE LIKAJ EMANUELE COMM              0,00 SPESE              0,00 TRN 1001202048013266</t>
  </si>
  <si>
    <t>BONIFICO A VOSTRO FAVORE BONIFICO SEPA DA  KASMI AGRON PER  QUOTA PARTECIPAZIONE ERIDONA KASMI 2020/21 TIONE QUARTO ANNO TRN 1001202048013267</t>
  </si>
  <si>
    <t>BONIFICO A VOSTRO FAVORE BONIFICO SEPA DA  ANDREATTA ILARIA PER  iscrizione ANDREATTA ILARIA CL. 5 COMM              0,00 SPESE              0,00 TRN 1001202048013519</t>
  </si>
  <si>
    <t>BONIFICO A VOSTRO FAVORE BONIFICO SEPA DA  MOLETTA ROBERTO E SIMONI FABIOLA PER  Tassa iscrizione quinta - Moletta P ietro TRN 1001202048013612</t>
  </si>
  <si>
    <t>BONIFICO A VOSTRO FAVORE BONIFICO SEPA DA  DAOUA SIHEM/DHAOUADI SALAH PER  ISCRIZIONE V CLASSE DAOUA ABIR COMM              0,00 SPESE              0,00 TRN 1001202048013650</t>
  </si>
  <si>
    <t>BONIFICO A VOSTRO FAVORE BONIFICO SEPA DA  CORRADINI LORENZA PER  tassa iscrizione 5- anno BERTOLINI ANTONIO TRN 1001202048013788</t>
  </si>
  <si>
    <t>BONIFICO A VOSTRO FAVORE BONIFICO SEPA DA  VEDOVELLI DANIEL PER  Tassa di iscrizione 5 anno capes Da niel Vedovelli TRN 1001202048013822</t>
  </si>
  <si>
    <t>BONIFICO A VOSTRO FAVORE BONIFICO SEPA DA  ANGELONE DEBORAH PER  Santos de Oliveira Nicole-iscrizion e alla 5 classe TRN 1001202048014166</t>
  </si>
  <si>
    <t>BONIFICO A VOSTRO FAVORE BONIFICO SEPA DA  POLETTI SARA PER  TASSA ISCRIZIONE CAPES 2020/21 ALBE RTI LUCREZIA TRN 1001202048018225</t>
  </si>
  <si>
    <t>BONIFICO A VOSTRO FAVORE BONIFICO SEPA DA  LUCCHINI OMAR, ZOCCHI SONIA PER  TASSA ISCRIZIONE KATIA LUCCHINI COMM              0,00 SPESE              0,00 TRN 1001202048018785</t>
  </si>
  <si>
    <t>BONIFICO A VOSTRO FAVORE BONIFICO SEPA DA  ABDEL FATTAH EL ATTAR PER  ISCRIZIONE2020/21 EL AATTAR SELMA COMM              0,00 SPESE              0,00 TRN 1201202050196258</t>
  </si>
  <si>
    <t>BONIFICO A VOSTRO FAVORE BONIFICO SEPA DA  EL JAMYLY AHMED PER  HAMZA EL JAMYLY - CFP UPT ARCO ANNO  2020/21 TRN 1001202068013671</t>
  </si>
  <si>
    <t>BONIFICO A VOSTRO FAVORE BONIFICO SEPA DA  FIORINI PAOLO - AZZOLINI LUCIA PER  ALUNNA FIORINI ELISA - ISCRIZIONE A .S. 2020/2021 TRN 1001202068014060</t>
  </si>
  <si>
    <t>BONIFICO A VOSTRO FAVORE BONIFICO SEPA DA  DA SILVA ZAMBALDI EDIMILSON E SCHUL  Z LAJAS ZAMBALDI FERNANDA PER  schulz zambaldi angelo 30 SV anno 2 TRN 1001202068014090</t>
  </si>
  <si>
    <t>DISPOSIZIONE PAGAMENTO STIPENDI DISTINTA DISPOS.NI NUM.    64235898 NUMERO DISPOS.NI     146 COMM.NI       36,50</t>
  </si>
  <si>
    <t>DISPOSIZIONE PAGAMENTO STIPENDI DISTINTA DISPOS.NI NUM.    64235899 NUMERO DISPOS.NI      14 COMM.NI        3,50</t>
  </si>
  <si>
    <t>BONIFICO A VOSTRO FAVORE BONIFICO SEPA DA  MAHLAOUI BOUCHAIB-BOUAFIA FOUZIA PER  MAHLAOUI AYA ISCRIZIONE COMM              0,00 SPESE              0,00 TRN 1001202098021991</t>
  </si>
  <si>
    <t>BONIFICO A VOSTRO FAVORE BONIFICO SEPA DA  LAKLAI NADYA PER  QUOTA PARTECIPAZIONE LAKLAA WALID 2 020/21 TIONE SECONDO ANNO TRN 1001202098022211</t>
  </si>
  <si>
    <t>ADDEBITO SEPA DD PER FATTURA A VOSTRO CARICO Incasso 691461 SDD da IT620010000002517580920 Wind Tre S.p.A. mandato nr. 1502673501</t>
  </si>
  <si>
    <t>BONIFICO A VOSTRO FAVORE BONIFICO SEPA DA  DI DIO EMANUELE PER  Iscrizione quarto anno Andrea Di Di o TRN 1001202108006748</t>
  </si>
  <si>
    <t>BONIFICO A VOSTRO FAVORE BONIFICO SEPA DA  MURESAN LENUTA MURESAN IOAN PER  quota partecipazione muresan casian a maria 2020/21 tione -quarto anno TRN 1001202108016963</t>
  </si>
  <si>
    <t>BONIFICO A VOSTRO FAVORE BONIFICO SEPA DA  HMAIDOUCH LAHOUCINE PER  QUOTA PARTECIPAZIONE HMAIDOUCH KHAL ID, 2020/21 TIONE - SECONDO ANNO TRN 1001202118017437</t>
  </si>
  <si>
    <t>BONIFICO A VOSTRO FAVORE BONIFICO SEPA DA  NADALINI CINZIA PER  CONTRIBUTO CORSO SERALE 2020/2021 COMM              0,00 SPESE              0,00 TRN 1001202118017897</t>
  </si>
  <si>
    <t>BONIFICO A VOSTRO FAVORE BONIFICO SEPA DA  PIFFER GIUSEPPINA PER  ISCRIZIONE LUCERO GABRIEL A.S. 2020 /2021 CLASSE SECONDA TRN 1001202118027826</t>
  </si>
  <si>
    <t>ADDEBITO SEPA DD PER FATTURA A VOSTRO CARICO Incasso xAEeJz2508072020163237988 SDD da IT820010000001531350229 A.S.M. - AZIENDA SERVIZI MUNICIPALIZZATI ZZATI DI mandato nr. 2Q246110140028000</t>
  </si>
  <si>
    <t>BONIFICO A VOSTRO FAVORE BONIFICO SEPA DA  LORENZINI FABRIZIO PER  Iscrizione classe IIa Lorenzini Let izia - UPT Arco TRN 1001202128017060</t>
  </si>
  <si>
    <t>ADDEBITO SEPA DD PER FATTURA A VOSTRO CARICO Incasso 2544056 SDD da IT620010000002517580920 Wind Tre S.p.A. mandato nr. 1302723137</t>
  </si>
  <si>
    <t>ADDEBITO SEPA DD PER FATTURA A VOSTRO CARICO Incasso Eff0001202000025790001 SDD da IT97ZZZ0000001762150207 MYNET SRL mandato nr. 28B05404AOT</t>
  </si>
  <si>
    <t>BONIFICO A VOSTRO FAVORE BONIFICO SEPA DA  GESTORE DEI SERVIZI ENERGETICI PER  FT  202033665126 COMM              0,00 SPESE              0,00 TRN 1201202130258012</t>
  </si>
  <si>
    <t>pagato in parte</t>
  </si>
  <si>
    <t>BONIFICO A VOSTRO FAVORE BONIFICO SEPA DA  TATOMIR MARIUS IOAN E TATOMIR TEODO RA LUMINITA PER  SARA TATOMIR -- 3 ANNO - SEDE CLES TRN 1001202168021111</t>
  </si>
  <si>
    <t>DISPOSIZIONE DI BONIFICO DISTINTA DISPOS.NI NUM.    64409725 NUMERO DISPOS.NI       1 COMM.NI        0,43</t>
  </si>
  <si>
    <t>BONIFICO A VOSTRO FAVORE BONIFICO SEPA DA  URBANI MONICA PER  Iscrizione alla classe 2 rios kevin  alexander TRN 1201202160436257</t>
  </si>
  <si>
    <t>DISPOSIZIONE DI BONIFICO DISTINTA DISPOS.NI NUM.    64408899 NUMERO DISPOS.NI       1 COMM.NI        0,43</t>
  </si>
  <si>
    <t>BONIFICO A VOSTRO FAVORE BONIFICO SEPA DA  AHMED ISHTIAQ PER  ISCRIZIONE 2-ANNO UPT ARCO NURE LAI BA TRN 1001202178022039</t>
  </si>
  <si>
    <t>ADDEBITO SEPA DD PER BOLLETTA ENERGETICA Incasso 2401723198 SDD da IT24ZZZ0000001812630224 Dolomiti Energia S.p.A. mandato nr. 97X3815508237</t>
  </si>
  <si>
    <t>DISPOSIZIONE DI BONIFICO DISTINTA DISPOS.NI NUM.    64499268 NUMERO DISPOS.NI       1 COMM.NI        0,43</t>
  </si>
  <si>
    <t>DISPOSIZIONE DI BONIFICO DISTINTA DISPOS.NI NUM.    64499267 NUMERO DISPOS.NI       3 COMM.NI        1,29</t>
  </si>
  <si>
    <t>DISPOSIZIONE DI BONIFICO DISTINTA DISPOS.NI NUM.    64499266 NUMERO DISPOS.NI       1 COMM.NI        0,43</t>
  </si>
  <si>
    <t>DISPOSIZIONE DI BONIFICO DISTINTA DISPOS.NI NUM.    64499348 NUMERO DISPOS.NI       7 COMM.NI        3,01</t>
  </si>
  <si>
    <t>DISPOSIZIONE DI BONIFICO DISTINTA DISPOS.NI NUM.    64499347 NUMERO DISPOS.NI       1 COMM.NI        0,43</t>
  </si>
  <si>
    <t>DISPOSIZIONE DI BONIFICO DISTINTA DISPOS.NI NUM.    64499325 NUMERO DISPOS.NI      20 COMM.NI        8,60</t>
  </si>
  <si>
    <t>DISPOSIZIONE DI BONIFICO DISTINTA DISPOS.NI NUM.    64499324 NUMERO DISPOS.NI       3 COMM.NI        1,29</t>
  </si>
  <si>
    <t>DISPOSIZIONE DI BONIFICO DISTINTA DISPOS.NI NUM.    64499323 NUMERO DISPOS.NI      27 COMM.NI       11,61</t>
  </si>
  <si>
    <t>DISPOSIZIONE DI BONIFICO DISTINTA DISPOS.NI NUM.    64499322 NUMERO DISPOS.NI       8 COMM.NI        3,44</t>
  </si>
  <si>
    <t>DISPOSIZIONE DI BONIFICO DISTINTA DISPOS.NI NUM.    64499269 NUMERO DISPOS.NI       1 COMM.NI        0,43</t>
  </si>
  <si>
    <t>DISPOSIZIONE DI BONIFICO DISTINTA DISPOS.NI NUM.    64502986 NUMERO DISPOS.NI       3 COMM.NI        1,29</t>
  </si>
  <si>
    <t>DISPOSIZIONE DI BONIFICO DISTINTA DISPOS.NI NUM.    64420958 NUMERO DISPOS.NI       1 COMM.NI        0,43</t>
  </si>
  <si>
    <t>DISPOSIZIONE DI BONIFICO DISTINTA DISPOS.NI NUM.    64408889 NUMERO DISPOS.NI       2 COMM.NI        0,86</t>
  </si>
  <si>
    <t>DISPOSIZIONE DI BONIFICO DISTINTA DISPOS.NI NUM.    64528404 NUMERO DISPOS.NI       1 COMM.NI        0,43</t>
  </si>
  <si>
    <t>COMMISSIONI - PROVVIGIONI - SPESE Addeb. del 31/07/2020 REB 00009686 - MULTIC. BUS.</t>
  </si>
  <si>
    <t>BONIFICO A VOSTRO FAVORE BONIFICO ISTANTANEO DEL 09.08.2020 ALLE 11.25.51 DA  FEDELE ELDA PER  Gasperini Silvia quota praticantato estero Al ta Formazione Professionale</t>
  </si>
  <si>
    <t>ADDEBITO SEPA DD PER BOLLETTA ENERGETICA Incasso 2002021125 SDD da IT24ZZZ0000001812630224 Dolomiti Energia S.p.A. mandato nr. C00000433292</t>
  </si>
  <si>
    <t>DISPOSIZIONE DI BONIFICO DISTINTA DISPOS.NI NUM.    64408909 NUMERO DISPOS.NI       1 COMM.NI        0,43</t>
  </si>
  <si>
    <t>DISPOSIZIONE DI BONIFICO DISTINTA DISPOS.NI NUM.    64408890 NUMERO DISPOS.NI       1 COMM.NI        0,43</t>
  </si>
  <si>
    <t>ADDEBITO SEPA DD PER BOLLETTA ENERGETICA Incasso 1002171168 SDD da IT24ZZZ0000001812630224 Dolomiti Energia S.p.A. mandato nr. 97X38157400462T</t>
  </si>
  <si>
    <t>BONIFICO A VOSTRO FAVORE BONIFICO SEPA DA  CAPRONI DANTE PER  ISCRIZIONE SECONDO ANNO UPT ARCO DA NIEL CAPRONI TRN 1001202248037341</t>
  </si>
  <si>
    <t>BONIFICO A VOSTRO FAVORE BONIFICO SEPA DA  DIALLO MAMADOU ALIOU PER  DIALLO MAIMOUNA COMM              0,00 SPESE              0,00 TRN 1001202248037357</t>
  </si>
  <si>
    <t>BONIFICO A VOSTRO FAVORE BONIFICO SEPA DA  DOLOMITI ENERGIA SPA PER  PAG. 3001998182 RIF.PROT.N. 1220720 025763534 CC. 50133840 TRN 1201202240281790</t>
  </si>
  <si>
    <t>ADDEBITO SEPA DD PER BOLLETTA ENERGETICA Incasso 1002177767 SDD da IT24ZZZ0000001812630224 Dolomiti Energia S.p.A. mandato nr. 97X3815370474</t>
  </si>
  <si>
    <t>ADDEBITO SEPA DD PER BOLLETTA ENERGETICA Incasso 1002177768 SDD da IT24ZZZ0000001812630224 Dolomiti Energia S.p.A. mandato nr. 97X3815556937</t>
  </si>
  <si>
    <t>ADDEBITO SEPA DD PER BOLLETTA ENERGETICA Incasso 1002177765 SDD da IT24ZZZ0000001812630224 Dolomiti Energia S.p.A. mandato nr. 97X38157400462T</t>
  </si>
  <si>
    <t>ADDEBITO SEPA DD PER BOLLETTA ENERGETICA Incasso 1002177766 SDD da IT24ZZZ0000001812630224 Dolomiti Energia S.p.A. mandato nr. 97X3815370472</t>
  </si>
  <si>
    <t>DISPOSIZIONE DI BONIFICO DISTINTA DISPOS.NI NUM.    64666049 NUMERO DISPOS.NI       1 COMM.NI        0,43</t>
  </si>
  <si>
    <t>BONIFICO A VOSTRO FAVORE BONIFICO SEPA DA  D ERRICO LUCIA PER  Contributo corso serale 2020/2021 COMM              0,00 SPESE              0,00 TRN 1001202318013020</t>
  </si>
  <si>
    <t>BONIFICO A VOSTRO FAVORE BONIFICO SEPA DA  IACOB RADEL E ADINA VIOLETA PER  QUOTA PARTECIPAZIONE IACOB GIORGIAN A MINODORA 2020/2021 TIONE - SECOND TRN 1001202328008957</t>
  </si>
  <si>
    <t>BONIFICO A VOSTRO FAVORE BONIFICO SEPA DA  DEDEJ DURIM, DEDEJ MARISILDA PER  ISCRIZIONE II ANNO UPT ARCO COMM              0,00 SPESE              0,00 TRN 1201202320063256</t>
  </si>
  <si>
    <t>DISPOSIZIONE DI BONIFICO DISTINTA DISPOS.NI NUM.    64690984 NUMERO DISPOS.NI       1 COMM.NI        0,43</t>
  </si>
  <si>
    <t>DISPOSIZIONE DI BONIFICO DISTINTA DISPOS.NI NUM.    64692233 NUMERO DISPOS.NI       1 COMM.NI        0,43</t>
  </si>
  <si>
    <t>DISPOSIZIONE DI BONIFICO DISTINTA DISPOS.NI NUM.    64692229 NUMERO DISPOS.NI       1 COMM.NI        0,43</t>
  </si>
  <si>
    <t>BONIFICO A VOSTRO FAVORE BONIFICO SEPA DA  CENTRO FORMAZIONE PROFESSIONAL PER  GIROCONTO COSTI ATTIVITA  COMMERCIA LE AL 31/08/19 TRN 1001202348026980</t>
  </si>
  <si>
    <t>BONIFICO A VOSTRO FAVORE BONIFICO SEPA DA  CENTRO FORMAZIONE PROFESSIONAL PER  GIROCONTO COSTI ATTIVITA  COMMERCIA LE AL 31/08/19 TRN 1001202348026981</t>
  </si>
  <si>
    <t>DISPOSIZIONE DI BONIFICO DISTINTA DISPOS.NI NUM.    64705299 NUMERO DISPOS.NI       1 COMM.NI        0,43</t>
  </si>
  <si>
    <t>DISPOSIZIONE DI BONIFICO DISTINTA DISPOS.NI NUM.    64705751 NUMERO DISPOS.NI       1 COMM.NI        0,43</t>
  </si>
  <si>
    <t>DISPOSIZIONE DI BONIFICO DISTINTA DISPOS.NI NUM.    64708086 NUMERO DISPOS.NI       4 COMM.NI        1,72</t>
  </si>
  <si>
    <t>DISPOSIZIONE DI BONIFICO DISTINTA DISPOS.NI NUM.    64708085 NUMERO DISPOS.NI       1 COMM.NI        0,43</t>
  </si>
  <si>
    <t>BONIFICO A VOSTRO FAVORE BONIFICO SEPA DA  VEDOVELLI CLAUDIA PER  VEDOVELLI CLAUDIA CONTRIBUTO CORSO SERALE 2020/2021 TRN 1001202378005731</t>
  </si>
  <si>
    <t>BONIFICO A VOSTRO FAVORE BONIFICO SEPA DA  ZANINELLI MARCO PER  Quota partecipazione Zaninelli Vale ntina 2020/21 - 3 OSV TRN 1001202378005733</t>
  </si>
  <si>
    <t>BONIFICO A VOSTRO FAVORE BONIFICO SEPA DA  CALCARI SILVANO E MILANI MARCE PER  Calcari Valentina iscrizione alla c lasse seconda UPT Arco TRN 1001202378005759</t>
  </si>
  <si>
    <t>BONIFICO A VOSTRO FAVORE BONIFICO SEPA DA  BELTRAMI CESARE, FAILONI FRANCESCA PER  QUOTA PARTECIPAZIONE BELTRAMI ELISA  2020 2021 TIONE V ANNO TRN 1001202378011150</t>
  </si>
  <si>
    <t>BONIFICO A VOSTRO FAVORE BONIFICO SEPA DA  GUZJA GAZMIR PER  GUZJA ERNEST - ANNO FORM 2020/21 CL  2 - CLES TRN 1201202370237824</t>
  </si>
  <si>
    <t>DISPOSIZIONE DI BONIFICO DISTINTA DISPOS.NI NUM.    64719655 NUMERO DISPOS.NI       1 COMM.NI        0,43</t>
  </si>
  <si>
    <t>DISPOSIZIONE DI BONIFICO DISTINTA DISPOS.NI NUM.    64721940 NUMERO DISPOS.NI       1 COMM.NI        0,43</t>
  </si>
  <si>
    <t>ADDEBITO SEPA DD PER FATTURA A VOSTRO CARICO Incasso 3827640 SDD da IT620010000002517580920 Wind Tre S.p.A. mandato nr. 1502673501</t>
  </si>
  <si>
    <t>ADDEBITO SEPA DD PER FATTURA A VOSTRO CARICO Incasso 3568131 SDD da IT620010000002517580920 Wind Tre S.p.A. mandato nr. 1502673504</t>
  </si>
  <si>
    <t>DISPOSIZIONE DI BONIFICO DISTINTA DISPOS.NI NUM.    64734908 NUMERO DISPOS.NI       1 COMM.NI        0,43</t>
  </si>
  <si>
    <t>BONIFICO A VOSTRO FAVORE BONIFICO SEPA DA  IADADI NADIA PER  iscrizione 2020/ 21 kamal Amal COMM              0,00 SPESE              0,00 TRN 1001202398001180</t>
  </si>
  <si>
    <t>DISPOSIZIONE PAGAMENTO STIPENDI DISTINTA DISPOS.NI NUM.    64732474 NUMERO DISPOS.NI     136 COMM.NI       34,00</t>
  </si>
  <si>
    <t>BONIFICO A VOSTRO FAVORE BONIFICO SEPA DA  D ARMENTO CHRISTIAN PER  ISCRIZIONE D ARMENTO DESIREE NUNZIA   ALLA CLASSE PRIMA  UPT ARCO TRN 1001202408016214</t>
  </si>
  <si>
    <t>DISPOSIZIONE DI BONIFICO DISTINTA DISPOS.NI NUM.    64744137 NUMERO DISPOS.NI       1 COMM.NI        0,43</t>
  </si>
  <si>
    <t>DISPOSIZIONE PAGAMENTO STIPENDI DISTINTA DISPOS.NI NUM.    64732455 NUMERO DISPOS.NI      11 COMM.NI        2,75</t>
  </si>
  <si>
    <t>BONIFICO A VOSTRO FAVORE BONIFICO SEPA DA  BELAFKIH SAID PER  iscrizione anno formativo 20/21 bel afkih TRN 1001202408022734</t>
  </si>
  <si>
    <t>BONIFICO A VOSTRO FAVORE BONIFICO SEPA DA  FERRO MADDALENA PER  ISCRIZIONE CLASSE I UPT TRENTO OTTA VIA FERRARI TRN 1001202408022775</t>
  </si>
  <si>
    <t>BONIFICO A VOSTRO FAVORE BONIFICO SEPA DA  DOLOMITI ENERGIA SPA PER  RIMBORSO FATTURE STORNATE CC. 55082 37 TRN 1201202410364657</t>
  </si>
  <si>
    <t>BONIFICO A VOSTRO FAVORE BONIFICO SEPA DA  DOLOMITI ENERGIA SPA PER  RIMBORSO FATTURE STORNATE CC. 50133 840 TRN 1201202410364658</t>
  </si>
  <si>
    <t>BONIFICO A VOSTRO FAVORE BONIFICO SEPA DA  LORENZI PAOLO PER  Iscrizione AF 2020/2021 Gustavo Mun iz de Souza TRN 1001202448000706</t>
  </si>
  <si>
    <t>ADDEBITO SEPA DD PER FATTURA A VOSTRO CARICO Incasso 5651271 SDD da IT620010000002517580920 Wind Tre S.p.A. mandato nr. 1302723137</t>
  </si>
  <si>
    <t>DISPOSIZIONE DI BONIFICO DISTINTA DISPOS.NI NUM.    64408939 NUMERO DISPOS.NI       1 COMM.NI        0,43</t>
  </si>
  <si>
    <t>BONIFICO A VOSTRO FAVORE BONIFICO SEPA DA  Gestore dei Servizi Energetici PER  FT  20019/20 202033926394 20020/20 COMM              0,00 SPESE              0,00 TRN 1201202440111614</t>
  </si>
  <si>
    <t>BONIFICO A VOSTRO FAVORE BONIFICO SEPA DA  SASSI ALI PER  ISCRIZIONE II ANNO SASSI MERIEM UPT  ARCO TRN 1001202448015510</t>
  </si>
  <si>
    <t>BONIFICO A VOSTRO FAVORE BONIFICO SEPA DA  BERISA SEDAT PER  ISCRIZIONE ANNO 2020/2021 BERISA OR HAN TRN 1001202448016045</t>
  </si>
  <si>
    <t>BONIFICO A VOSTRO FAVORE BONIFICO SEPA DA  BERISA SEDAT PER  ISCRIZIONE ANNO 2020/2021 BERISA VE DAT TRN 1001202448016046</t>
  </si>
  <si>
    <r>
      <t xml:space="preserve">BONIFICO A VOSTRO FAVORE BONIFICO SEPA DA  </t>
    </r>
    <r>
      <rPr>
        <sz val="8"/>
        <color indexed="10"/>
        <rFont val="Calibri"/>
        <family val="2"/>
        <scheme val="minor"/>
      </rPr>
      <t>FAMIGLIA COOPERATIVA TERME DI COMAN O - SOCIETA  COOPERATIVA PER  ft.510</t>
    </r>
    <r>
      <rPr>
        <sz val="8"/>
        <rFont val="Calibri"/>
        <family val="2"/>
        <scheme val="minor"/>
      </rPr>
      <t xml:space="preserve"> TRN 1001200208015209</t>
    </r>
  </si>
  <si>
    <r>
      <t xml:space="preserve">BONIFICO A VOSTRO FAVORE BONIFICO SEPA DA  </t>
    </r>
    <r>
      <rPr>
        <sz val="8"/>
        <color indexed="10"/>
        <rFont val="Calibri"/>
        <family val="2"/>
        <scheme val="minor"/>
      </rPr>
      <t>FEDERAZIONE DEI CORPI BANDISTI PER  saldo fatt. n. 848 dd. 30/12/2019</t>
    </r>
    <r>
      <rPr>
        <sz val="8"/>
        <rFont val="Calibri"/>
        <family val="2"/>
        <scheme val="minor"/>
      </rPr>
      <t xml:space="preserve"> c orsi di formazione dicembre TRN 1001200228010561</t>
    </r>
  </si>
  <si>
    <r>
      <t xml:space="preserve">BONIFICO A VOSTRO FAVORE BONIFICO SEPA DA  ANGELI MARA PER  </t>
    </r>
    <r>
      <rPr>
        <sz val="8"/>
        <color indexed="10"/>
        <rFont val="Calibri"/>
        <family val="2"/>
        <scheme val="minor"/>
      </rPr>
      <t>Ottobre Caterina, UPT Arco, esame s critto B1</t>
    </r>
    <r>
      <rPr>
        <sz val="8"/>
        <rFont val="Calibri"/>
        <family val="2"/>
        <scheme val="minor"/>
      </rPr>
      <t xml:space="preserve"> TRN 1001200248010996</t>
    </r>
  </si>
  <si>
    <r>
      <t xml:space="preserve">BONIFICO A VOSTRO FAVORE BONIFICO SEPA DA </t>
    </r>
    <r>
      <rPr>
        <sz val="8"/>
        <color indexed="10"/>
        <rFont val="Calibri"/>
        <family val="2"/>
        <scheme val="minor"/>
      </rPr>
      <t xml:space="preserve"> EDILCOM - S.R.L. PER  saldo fatt. 518 del 06/08/2019</t>
    </r>
    <r>
      <rPr>
        <sz val="8"/>
        <rFont val="Calibri"/>
        <family val="2"/>
        <scheme val="minor"/>
      </rPr>
      <t xml:space="preserve"> COMM              0,00 SPESE              0,00 TRN 1001200368017001</t>
    </r>
  </si>
  <si>
    <r>
      <t xml:space="preserve">BONIFICO A VOSTRO FAVORE BONIFICO SEPA DA  </t>
    </r>
    <r>
      <rPr>
        <sz val="8"/>
        <color indexed="10"/>
        <rFont val="Calibri"/>
        <family val="2"/>
        <scheme val="minor"/>
      </rPr>
      <t xml:space="preserve">SALVATERRA RENZO </t>
    </r>
    <r>
      <rPr>
        <sz val="8"/>
        <rFont val="Calibri"/>
        <family val="2"/>
        <scheme val="minor"/>
      </rPr>
      <t xml:space="preserve">PER  SALDO </t>
    </r>
    <r>
      <rPr>
        <sz val="8"/>
        <color indexed="10"/>
        <rFont val="Calibri"/>
        <family val="2"/>
        <scheme val="minor"/>
      </rPr>
      <t>FATT.NR.  430 DEL 01/07/2019</t>
    </r>
    <r>
      <rPr>
        <sz val="8"/>
        <rFont val="Calibri"/>
        <family val="2"/>
        <scheme val="minor"/>
      </rPr>
      <t xml:space="preserve"> COMM              0,00 SPESE              0,00 TRN 1001200428033304</t>
    </r>
  </si>
  <si>
    <r>
      <t xml:space="preserve">BONIFICO A VOSTRO FAVORE BONIFICO SEPA DA  </t>
    </r>
    <r>
      <rPr>
        <sz val="8"/>
        <color indexed="10"/>
        <rFont val="Calibri"/>
        <family val="2"/>
        <scheme val="minor"/>
      </rPr>
      <t xml:space="preserve">DIN DIN DI MARCO BONAPACE e C. SAS PER  FATT N 513 DEL 06/08/2019 </t>
    </r>
    <r>
      <rPr>
        <sz val="8"/>
        <rFont val="Calibri"/>
        <family val="2"/>
        <scheme val="minor"/>
      </rPr>
      <t>COMM              0,00 SPESE              0,00 TRN 1001200448013548</t>
    </r>
  </si>
  <si>
    <r>
      <t xml:space="preserve">BONIFICO A VOSTRO FAVORE BONIFICO SEPA DA  </t>
    </r>
    <r>
      <rPr>
        <sz val="8"/>
        <color indexed="10"/>
        <rFont val="Calibri"/>
        <family val="2"/>
        <scheme val="minor"/>
      </rPr>
      <t xml:space="preserve">COMUNE DI SPIAZZO </t>
    </r>
    <r>
      <rPr>
        <sz val="8"/>
        <rFont val="Calibri"/>
        <family val="2"/>
        <scheme val="minor"/>
      </rPr>
      <t xml:space="preserve">             -SM- PER  CIG Z8228AD1D1 </t>
    </r>
    <r>
      <rPr>
        <sz val="8"/>
        <color indexed="10"/>
        <rFont val="Calibri"/>
        <family val="2"/>
        <scheme val="minor"/>
      </rPr>
      <t>TIROCINIO ESTIVO ALL IEVA</t>
    </r>
    <r>
      <rPr>
        <sz val="8"/>
        <rFont val="Calibri"/>
        <family val="2"/>
        <scheme val="minor"/>
      </rPr>
      <t xml:space="preserve"> V.M. TRN 1001200488015800</t>
    </r>
  </si>
  <si>
    <r>
      <t>MANDATI DI PAGAMENTO O.C. PROVINCIA AUTONOMA DI TRE M. 0008485 0000001 CUPC61H17000410003/</t>
    </r>
    <r>
      <rPr>
        <sz val="8"/>
        <color indexed="10"/>
        <rFont val="Calibri"/>
        <family val="2"/>
        <scheme val="minor"/>
      </rPr>
      <t>FT00000010081/31.10.2019</t>
    </r>
    <r>
      <rPr>
        <sz val="8"/>
        <rFont val="Calibri"/>
        <family val="2"/>
        <scheme val="minor"/>
      </rPr>
      <t xml:space="preserve"> * pror oga conv. CFP UPT ut ilizzo </t>
    </r>
    <r>
      <rPr>
        <sz val="8"/>
        <color indexed="10"/>
        <rFont val="Calibri"/>
        <family val="2"/>
        <scheme val="minor"/>
      </rPr>
      <t>Baldessari 19-20</t>
    </r>
  </si>
  <si>
    <r>
      <t>MANDATI DI PAGAMENTO O.C. PROVINCIA AUTONOMA DI TRE M. 0008486 0000001 CUPC61H17000410003/</t>
    </r>
    <r>
      <rPr>
        <sz val="8"/>
        <color indexed="10"/>
        <rFont val="Calibri"/>
        <family val="2"/>
        <scheme val="minor"/>
      </rPr>
      <t>FT00000010087/13.12.201</t>
    </r>
    <r>
      <rPr>
        <sz val="8"/>
        <rFont val="Calibri"/>
        <family val="2"/>
        <scheme val="minor"/>
      </rPr>
      <t xml:space="preserve">9 * pror oga conv. CFP UPT ut ilizzo </t>
    </r>
    <r>
      <rPr>
        <sz val="8"/>
        <color indexed="10"/>
        <rFont val="Calibri"/>
        <family val="2"/>
        <scheme val="minor"/>
      </rPr>
      <t>Baldessari 19-20</t>
    </r>
  </si>
  <si>
    <r>
      <t xml:space="preserve">BONIFICO A VOSTRO FAVORE BONIFICO SEPA DA  </t>
    </r>
    <r>
      <rPr>
        <sz val="8"/>
        <color indexed="10"/>
        <rFont val="Calibri"/>
        <family val="2"/>
        <scheme val="minor"/>
      </rPr>
      <t>FEDERAZIONE DEI CORPI BANDISTI PER  saldo fatt. n. 206 dd. 31/01/2020</t>
    </r>
    <r>
      <rPr>
        <sz val="8"/>
        <rFont val="Calibri"/>
        <family val="2"/>
        <scheme val="minor"/>
      </rPr>
      <t xml:space="preserve"> c orsi di formazione gennaio TRN 1001200518019746</t>
    </r>
  </si>
  <si>
    <r>
      <t xml:space="preserve">BONIFICO A VOSTRO FAVORE BONIFICO SEPA DA  </t>
    </r>
    <r>
      <rPr>
        <sz val="8"/>
        <color indexed="10"/>
        <rFont val="Calibri"/>
        <family val="2"/>
        <scheme val="minor"/>
      </rPr>
      <t xml:space="preserve">FEDERAZIONE DEI CORPI BANDISTI PER  Saldo fatt. n. 247 dd. 12/02/2020 </t>
    </r>
    <r>
      <rPr>
        <sz val="8"/>
        <rFont val="Calibri"/>
        <family val="2"/>
        <scheme val="minor"/>
      </rPr>
      <t>r innovo contrattuale insegnanti TRN 1001200588024208</t>
    </r>
  </si>
  <si>
    <r>
      <t xml:space="preserve">MANDATI DI PAGAMENTO O.C. </t>
    </r>
    <r>
      <rPr>
        <sz val="8"/>
        <color indexed="10"/>
        <rFont val="Calibri"/>
        <family val="2"/>
        <scheme val="minor"/>
      </rPr>
      <t xml:space="preserve">PROVINCIA AUTONOMA DI TRE </t>
    </r>
    <r>
      <rPr>
        <sz val="8"/>
        <rFont val="Calibri"/>
        <family val="2"/>
        <scheme val="minor"/>
      </rPr>
      <t>M. 0017489 0000001 CUPC61H17000410003/</t>
    </r>
    <r>
      <rPr>
        <sz val="8"/>
        <color indexed="10"/>
        <rFont val="Calibri"/>
        <family val="2"/>
        <scheme val="minor"/>
      </rPr>
      <t>FT00000010007/22.01.2020</t>
    </r>
    <r>
      <rPr>
        <sz val="8"/>
        <rFont val="Calibri"/>
        <family val="2"/>
        <scheme val="minor"/>
      </rPr>
      <t xml:space="preserve"> * pror oga conv. CFP UPT ut ilizzo Baldessari 19-20</t>
    </r>
  </si>
  <si>
    <r>
      <t xml:space="preserve">MANDATI DI PAGAMENTO O.C. </t>
    </r>
    <r>
      <rPr>
        <sz val="8"/>
        <color indexed="10"/>
        <rFont val="Calibri"/>
        <family val="2"/>
        <scheme val="minor"/>
      </rPr>
      <t>PROVINCIA AUTONOMA DI TRE</t>
    </r>
    <r>
      <rPr>
        <sz val="8"/>
        <rFont val="Calibri"/>
        <family val="2"/>
        <scheme val="minor"/>
      </rPr>
      <t xml:space="preserve"> M. 0017490 0000001 CUPC61H17000410003/</t>
    </r>
    <r>
      <rPr>
        <sz val="8"/>
        <color indexed="10"/>
        <rFont val="Calibri"/>
        <family val="2"/>
        <scheme val="minor"/>
      </rPr>
      <t>FT00000010007/22.01.2020</t>
    </r>
    <r>
      <rPr>
        <sz val="8"/>
        <rFont val="Calibri"/>
        <family val="2"/>
        <scheme val="minor"/>
      </rPr>
      <t xml:space="preserve"> * pror oga conv. CFP UPT ut ilizzo Baldessari 19-20</t>
    </r>
  </si>
  <si>
    <r>
      <t xml:space="preserve">MANDATI DI PAGAMENTO O.C. </t>
    </r>
    <r>
      <rPr>
        <sz val="8"/>
        <color indexed="10"/>
        <rFont val="Calibri"/>
        <family val="2"/>
        <scheme val="minor"/>
      </rPr>
      <t>PROVINCIA AUTONOMA DI TR</t>
    </r>
    <r>
      <rPr>
        <sz val="8"/>
        <rFont val="Calibri"/>
        <family val="2"/>
        <scheme val="minor"/>
      </rPr>
      <t>E M. 0017491 0000001 CUPC61H17000410003/</t>
    </r>
    <r>
      <rPr>
        <sz val="8"/>
        <color indexed="10"/>
        <rFont val="Calibri"/>
        <family val="2"/>
        <scheme val="minor"/>
      </rPr>
      <t xml:space="preserve">FT10082/18.11.19-FOREG </t>
    </r>
    <r>
      <rPr>
        <sz val="8"/>
        <rFont val="Calibri"/>
        <family val="2"/>
        <scheme val="minor"/>
      </rPr>
      <t>* conven zione CFP UPT utiliz zo Baldessari</t>
    </r>
  </si>
  <si>
    <r>
      <t xml:space="preserve">MANDATI DI PAGAMENTO O.C. </t>
    </r>
    <r>
      <rPr>
        <sz val="8"/>
        <color indexed="10"/>
        <rFont val="Calibri"/>
        <family val="2"/>
        <scheme val="minor"/>
      </rPr>
      <t>PROVINCIA AUTONOMA DI TRE</t>
    </r>
    <r>
      <rPr>
        <sz val="8"/>
        <rFont val="Calibri"/>
        <family val="2"/>
        <scheme val="minor"/>
      </rPr>
      <t xml:space="preserve"> M. 0017492 0000001 CUPC61H17000410003/</t>
    </r>
    <r>
      <rPr>
        <sz val="8"/>
        <color indexed="10"/>
        <rFont val="Calibri"/>
        <family val="2"/>
        <scheme val="minor"/>
      </rPr>
      <t>FT00000010082/18.11.2019 *</t>
    </r>
    <r>
      <rPr>
        <sz val="8"/>
        <rFont val="Calibri"/>
        <family val="2"/>
        <scheme val="minor"/>
      </rPr>
      <t xml:space="preserve"> pror oga conv. CFP UPT ut ilizzo Baldessari 19-20</t>
    </r>
  </si>
  <si>
    <r>
      <t xml:space="preserve">MANDATI DI PAGAMENTO O.C. </t>
    </r>
    <r>
      <rPr>
        <sz val="8"/>
        <color indexed="10"/>
        <rFont val="Calibri"/>
        <family val="2"/>
        <scheme val="minor"/>
      </rPr>
      <t>PROVINCIA AUTONOMA DI TRE</t>
    </r>
    <r>
      <rPr>
        <sz val="8"/>
        <rFont val="Calibri"/>
        <family val="2"/>
        <scheme val="minor"/>
      </rPr>
      <t xml:space="preserve"> M. 0017493 0000001 CUPC61H17000410003/</t>
    </r>
    <r>
      <rPr>
        <sz val="8"/>
        <color indexed="10"/>
        <rFont val="Calibri"/>
        <family val="2"/>
        <scheme val="minor"/>
      </rPr>
      <t>FT00000010015/13.02.2020</t>
    </r>
    <r>
      <rPr>
        <sz val="8"/>
        <rFont val="Calibri"/>
        <family val="2"/>
        <scheme val="minor"/>
      </rPr>
      <t xml:space="preserve"> * pror oga conv. CFP UPT ut ilizzo Baldessari 19-20</t>
    </r>
  </si>
  <si>
    <r>
      <t xml:space="preserve">BONIFICO A VOSTRO FAVORE BONIFICO SEPA DA  </t>
    </r>
    <r>
      <rPr>
        <sz val="8"/>
        <color indexed="10"/>
        <rFont val="Calibri"/>
        <family val="2"/>
        <scheme val="minor"/>
      </rPr>
      <t>A.P.S.P. CASA DI RIPOSO SAN VIGILIO  - FONDAZIONE BONAZZA</t>
    </r>
    <r>
      <rPr>
        <sz val="8"/>
        <rFont val="Calibri"/>
        <family val="2"/>
        <scheme val="minor"/>
      </rPr>
      <t xml:space="preserve"> -SM- PER  CUP CIG Z3A2B24CB1 DOCUMENTO 000000 TRN 1001201078021601</t>
    </r>
  </si>
  <si>
    <r>
      <t>MANDATI DI PAGAMENTO O.C.</t>
    </r>
    <r>
      <rPr>
        <sz val="8"/>
        <color indexed="10"/>
        <rFont val="Calibri"/>
        <family val="2"/>
        <scheme val="minor"/>
      </rPr>
      <t xml:space="preserve"> PROVINCIA AUTONOMA DI TRE</t>
    </r>
    <r>
      <rPr>
        <sz val="8"/>
        <rFont val="Calibri"/>
        <family val="2"/>
        <scheme val="minor"/>
      </rPr>
      <t xml:space="preserve"> M. 0019239 0000001 CUPC61H17000410003/</t>
    </r>
    <r>
      <rPr>
        <sz val="8"/>
        <color indexed="10"/>
        <rFont val="Calibri"/>
        <family val="2"/>
        <scheme val="minor"/>
      </rPr>
      <t>FT00000010017/04.03.2020</t>
    </r>
    <r>
      <rPr>
        <sz val="8"/>
        <rFont val="Calibri"/>
        <family val="2"/>
        <scheme val="minor"/>
      </rPr>
      <t xml:space="preserve"> * pror oga conv. CFP UPT ut ilizzo Baldessari 19-20</t>
    </r>
  </si>
  <si>
    <r>
      <t xml:space="preserve">BONIFICO A VOSTRO FAVORE BONIFICO SEPA DA  </t>
    </r>
    <r>
      <rPr>
        <sz val="8"/>
        <color indexed="10"/>
        <rFont val="Calibri"/>
        <family val="2"/>
        <scheme val="minor"/>
      </rPr>
      <t>FEDERAZIONE DEI CORPI BANDISTI PER  saldo fatt. n. 281 dd. 2/02/2020</t>
    </r>
    <r>
      <rPr>
        <sz val="8"/>
        <rFont val="Calibri"/>
        <family val="2"/>
        <scheme val="minor"/>
      </rPr>
      <t xml:space="preserve"> co rsi di formazione mese febbraio 202 TRN 1001201208012076</t>
    </r>
  </si>
  <si>
    <r>
      <t xml:space="preserve">BONIFICO A VOSTRO FAVORE BONIFICO SEPA DA  </t>
    </r>
    <r>
      <rPr>
        <sz val="8"/>
        <color indexed="10"/>
        <rFont val="Calibri"/>
        <family val="2"/>
        <scheme val="minor"/>
      </rPr>
      <t xml:space="preserve">FEDERAZIONE DEI CORPI BANDISTI PER  saldo fatt. n. 304 dd. 30/03/2020 </t>
    </r>
    <r>
      <rPr>
        <sz val="8"/>
        <rFont val="Calibri"/>
        <family val="2"/>
        <scheme val="minor"/>
      </rPr>
      <t>c orsi di formazione marzo 2020 TRN 1001201338028090</t>
    </r>
  </si>
  <si>
    <r>
      <t xml:space="preserve">BONIFICO A VOSTRO FAVORE BONIFICO SEPA DA  </t>
    </r>
    <r>
      <rPr>
        <sz val="8"/>
        <color indexed="10"/>
        <rFont val="Calibri"/>
        <family val="2"/>
        <scheme val="minor"/>
      </rPr>
      <t>ACCADEMIA D IMPRESA TRENTO PER  CIGZE302BEE8A4 UTILILIZZO STRUTTURA  ESTERNA PER CORSO  SOMMINISTRAZION</t>
    </r>
    <r>
      <rPr>
        <sz val="8"/>
        <rFont val="Calibri"/>
        <family val="2"/>
        <scheme val="minor"/>
      </rPr>
      <t xml:space="preserve"> TRN 1001201408007395</t>
    </r>
  </si>
  <si>
    <r>
      <t xml:space="preserve">BONIFICO A VOSTRO FAVORE BONIFICO SEPA DA  </t>
    </r>
    <r>
      <rPr>
        <sz val="8"/>
        <color indexed="10"/>
        <rFont val="Calibri"/>
        <family val="2"/>
        <scheme val="minor"/>
      </rPr>
      <t xml:space="preserve">FEDERAZIONE DEI CORPI BANDISTI PER  saldo fatt. n. 309 dd. 29/04/2020 </t>
    </r>
    <r>
      <rPr>
        <sz val="8"/>
        <rFont val="Calibri"/>
        <family val="2"/>
        <scheme val="minor"/>
      </rPr>
      <t>c orsi di formazione aprile 2020 TRN 1001201428022657</t>
    </r>
  </si>
  <si>
    <r>
      <t xml:space="preserve">BONIFICO A VOSTRO FAVORE BONIFICO SEPA DA </t>
    </r>
    <r>
      <rPr>
        <sz val="8"/>
        <color indexed="10"/>
        <rFont val="Calibri"/>
        <family val="2"/>
        <scheme val="minor"/>
      </rPr>
      <t xml:space="preserve"> ISTITUTO DI FORMAZIONE PROFFESSIONA LE  SANDRO PERTINI  SERVIZI ALLA PE PER  FT 00000010025 07.04.20</t>
    </r>
    <r>
      <rPr>
        <sz val="8"/>
        <rFont val="Calibri"/>
        <family val="2"/>
        <scheme val="minor"/>
      </rPr>
      <t xml:space="preserve"> TRN 1001201498019083</t>
    </r>
  </si>
  <si>
    <r>
      <t xml:space="preserve">BONIFICO A VOSTRO FAVORE BONIFICO SEPA DA  </t>
    </r>
    <r>
      <rPr>
        <sz val="8"/>
        <color indexed="10"/>
        <rFont val="Calibri"/>
        <family val="2"/>
        <scheme val="minor"/>
      </rPr>
      <t>ISTITUTO DI FORMAZIONE PROFFESSIONA LE  SANDRO PERTINI  SERVIZI ALLA PE PER  FT 00000010025 07.04.20</t>
    </r>
    <r>
      <rPr>
        <sz val="8"/>
        <rFont val="Calibri"/>
        <family val="2"/>
        <scheme val="minor"/>
      </rPr>
      <t xml:space="preserve"> TRN 1001201498020345</t>
    </r>
  </si>
  <si>
    <r>
      <t xml:space="preserve">BONIFICO A VOSTRO FAVORE BONIFICO SEPA DA </t>
    </r>
    <r>
      <rPr>
        <sz val="8"/>
        <color indexed="10"/>
        <rFont val="Calibri"/>
        <family val="2"/>
        <scheme val="minor"/>
      </rPr>
      <t xml:space="preserve"> ISTITUTO DI FORMAZIONE PROFFESSIONA LE  SANDRO PERTINI  SERVIZI ALLA PE PER  FT 10033 13.05.20</t>
    </r>
    <r>
      <rPr>
        <sz val="8"/>
        <rFont val="Calibri"/>
        <family val="2"/>
        <scheme val="minor"/>
      </rPr>
      <t xml:space="preserve"> TRN 1001201498020379</t>
    </r>
  </si>
  <si>
    <r>
      <t xml:space="preserve">BONIFICO A VOSTRO FAVORE BONIFICO SEPA DA  </t>
    </r>
    <r>
      <rPr>
        <sz val="8"/>
        <color indexed="10"/>
        <rFont val="Calibri"/>
        <family val="2"/>
        <scheme val="minor"/>
      </rPr>
      <t>ISTITUTO DI FORMAZIONE PROFFESSIONA LE  SANDRO PERTINI  SERVIZI ALLA PE PER  FT 10033 13.05.20</t>
    </r>
    <r>
      <rPr>
        <sz val="8"/>
        <rFont val="Calibri"/>
        <family val="2"/>
        <scheme val="minor"/>
      </rPr>
      <t xml:space="preserve"> TRN 1001201498021104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</si>
  <si>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FEDERAZIONE DEI CORPI BANDISTI PER  saldo fatt. n. 315 dd. 28/05/2020</t>
    </r>
    <r>
      <rPr>
        <sz val="8"/>
        <rFont val="Calibri"/>
        <family val="2"/>
        <scheme val="minor"/>
      </rPr>
      <t xml:space="preserve"> c orsi di formazione maggio 2020 TRN 1001201748012790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</si>
  <si>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DOLOMATIC SRL</t>
    </r>
    <r>
      <rPr>
        <sz val="8"/>
        <rFont val="Calibri"/>
        <family val="2"/>
        <scheme val="minor"/>
      </rPr>
      <t xml:space="preserve">. PER </t>
    </r>
    <r>
      <rPr>
        <sz val="8"/>
        <color rgb="FFFF0000"/>
        <rFont val="Calibri"/>
        <family val="2"/>
        <scheme val="minor"/>
      </rPr>
      <t xml:space="preserve"> FT 00000000306 del 10-04-20</t>
    </r>
    <r>
      <rPr>
        <sz val="8"/>
        <rFont val="Calibri"/>
        <family val="2"/>
        <scheme val="minor"/>
      </rPr>
      <t xml:space="preserve"> IMP. 19 9,99 Note. TRN 1001201898032574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</si>
  <si>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ORIZZONTEGIOVANI SOCIETA  COOPERATI VA SOCIALE</t>
    </r>
    <r>
      <rPr>
        <sz val="8"/>
        <rFont val="Calibri"/>
        <family val="2"/>
        <scheme val="minor"/>
      </rPr>
      <t xml:space="preserve"> PER </t>
    </r>
    <r>
      <rPr>
        <sz val="8"/>
        <color rgb="FFFF0000"/>
        <rFont val="Calibri"/>
        <family val="2"/>
        <scheme val="minor"/>
      </rPr>
      <t xml:space="preserve"> SALDO FT. N. 498 DD 05.08.2019</t>
    </r>
    <r>
      <rPr>
        <sz val="8"/>
        <rFont val="Calibri"/>
        <family val="2"/>
        <scheme val="minor"/>
      </rPr>
      <t xml:space="preserve"> TRN 1001201968025620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</si>
  <si>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ORIZZONTEGIOVANI SOCIETA  COOPERATI VA SOCIALE PER  SALDO FT. N. 516 DD 06/08/2019</t>
    </r>
    <r>
      <rPr>
        <sz val="8"/>
        <rFont val="Calibri"/>
        <family val="2"/>
        <scheme val="minor"/>
      </rPr>
      <t xml:space="preserve"> TRN 1001201968025623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</si>
  <si>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FEDERAZIONE DEI CORPI BANDISTI PER  saldo fatt. n. 341 dd. 10/07/2020</t>
    </r>
    <r>
      <rPr>
        <sz val="8"/>
        <rFont val="Calibri"/>
        <family val="2"/>
        <scheme val="minor"/>
      </rPr>
      <t xml:space="preserve"> c orsi di formazione giugno 2020 TRN 1001202068013938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</si>
  <si>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FAMIGLIA COOPERATIVA GIUDICARIE SC PER  PAGAMENTO FATTURA 334</t>
    </r>
    <r>
      <rPr>
        <sz val="8"/>
        <rFont val="Calibri"/>
        <family val="2"/>
        <scheme val="minor"/>
      </rPr>
      <t xml:space="preserve"> COMM              0,00 SPESE              0,00 TRN 1001202098022205</t>
    </r>
  </si>
  <si>
    <r>
      <t>BONIFICO A VOSTRO FAVORE BONIFICO SEPA DA  S</t>
    </r>
    <r>
      <rPr>
        <sz val="8"/>
        <color rgb="FFFF0000"/>
        <rFont val="Calibri"/>
        <family val="2"/>
        <scheme val="minor"/>
      </rPr>
      <t>TUDIO PAOLI CONSULENTI DEL LAVORO E DOTT.I COMM PER  SALDO FATTURA 337 DEL 10/07/20</t>
    </r>
    <r>
      <rPr>
        <sz val="8"/>
        <rFont val="Calibri"/>
        <family val="2"/>
        <scheme val="minor"/>
      </rPr>
      <t xml:space="preserve"> PER TRN 1001202108016937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</si>
  <si>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AMBROSI ALPINIST EXPERT DI AMBROSIT PER  N 332 DEL 10.07.2020</t>
    </r>
    <r>
      <rPr>
        <sz val="8"/>
        <rFont val="Calibri"/>
        <family val="2"/>
        <scheme val="minor"/>
      </rPr>
      <t xml:space="preserve"> COMM              0,00 SPESE              0,00 TRN 1001202108028317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</si>
  <si>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CENTRO MUSICALE ALBIANO PER  ACCONTO SU FT. N. 323 DEL 16/06/202</t>
    </r>
    <r>
      <rPr>
        <sz val="8"/>
        <rFont val="Calibri"/>
        <family val="2"/>
        <scheme val="minor"/>
      </rPr>
      <t xml:space="preserve"> 0 TRN 1001202118017842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</si>
  <si>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SALVATERRA RENZO PER  FT 340 DD 10/7/2020</t>
    </r>
    <r>
      <rPr>
        <sz val="8"/>
        <rFont val="Calibri"/>
        <family val="2"/>
        <scheme val="minor"/>
      </rPr>
      <t xml:space="preserve"> COMM              0,00 SPESE              0,00 TRN 1001202138025729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</si>
  <si>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CARROZZERIA BRENTA DI TARTER NARCIS O e C. S.A.S. PER  Fatt. N. 330 del 10/07/2020</t>
    </r>
    <r>
      <rPr>
        <sz val="8"/>
        <rFont val="Calibri"/>
        <family val="2"/>
        <scheme val="minor"/>
      </rPr>
      <t xml:space="preserve"> TRN 1001202168019759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</si>
  <si>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 xml:space="preserve">CENTRO ARREDAMENTO SNC DI MASCOTTI FERRU PER  SALDO FATTURA N. 331 DEL 10/07/2020 </t>
    </r>
    <r>
      <rPr>
        <sz val="8"/>
        <rFont val="Calibri"/>
        <family val="2"/>
        <scheme val="minor"/>
      </rPr>
      <t>TRN 1201202160414621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</si>
  <si>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A.P.T.TERME COMANO-DOLOMITI BR PER  S.FATT. 339 DEL 10/07/2020</t>
    </r>
    <r>
      <rPr>
        <sz val="8"/>
        <rFont val="Calibri"/>
        <family val="2"/>
        <scheme val="minor"/>
      </rPr>
      <t xml:space="preserve"> COMM              0,00 SPESE              0,00 TRN 1001202188021617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</si>
  <si>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VEGA DI STRINGARI MASSIMILIANO PER  S.do fattura 467</t>
    </r>
    <r>
      <rPr>
        <sz val="8"/>
        <rFont val="Calibri"/>
        <family val="2"/>
        <scheme val="minor"/>
      </rPr>
      <t xml:space="preserve"> COMM              0,00 SPESE              0,00 TRN 1001202208018604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</si>
  <si>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LUX SNC DI STRINGARI MASSIMILI PER  S.do fattura 521</t>
    </r>
    <r>
      <rPr>
        <sz val="8"/>
        <rFont val="Calibri"/>
        <family val="2"/>
        <scheme val="minor"/>
      </rPr>
      <t xml:space="preserve"> COMM              0,00 SPESE              0,00 TRN 1001202208018605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</si>
  <si>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 xml:space="preserve">KIK TESSILI </t>
    </r>
    <r>
      <rPr>
        <sz val="8"/>
        <rFont val="Calibri"/>
        <family val="2"/>
        <scheme val="minor"/>
      </rPr>
      <t>E NON-FO PER  /INV/398 04.08.2020</t>
    </r>
    <r>
      <rPr>
        <sz val="8"/>
        <color rgb="FFFF0000"/>
        <rFont val="Calibri"/>
        <family val="2"/>
        <scheme val="minor"/>
      </rPr>
      <t>FT 00000000398 d el 04/08/2020</t>
    </r>
    <r>
      <rPr>
        <sz val="8"/>
        <rFont val="Calibri"/>
        <family val="2"/>
        <scheme val="minor"/>
      </rPr>
      <t xml:space="preserve"> TRN 1001202258016225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</si>
  <si>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LORETO SILVANA DITTA PER  FT 344 10/07/2020</t>
    </r>
    <r>
      <rPr>
        <sz val="8"/>
        <rFont val="Calibri"/>
        <family val="2"/>
        <scheme val="minor"/>
      </rPr>
      <t xml:space="preserve"> COMM              0,00 SPESE              0,00 TRN 1001202378006053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</si>
  <si>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FEDERAZIONE DEI CORPI BANDISTI PER  saldo fatt. n. 391 dd. 30/07/2020</t>
    </r>
    <r>
      <rPr>
        <sz val="8"/>
        <rFont val="Calibri"/>
        <family val="2"/>
        <scheme val="minor"/>
      </rPr>
      <t xml:space="preserve"> c orsi di formazione luglio 2020 TRN 1001202388010532</t>
    </r>
  </si>
  <si>
    <r>
      <t xml:space="preserve">BONIFICO A VOSTRO FAVORE BONIFICO SEPA DA </t>
    </r>
    <r>
      <rPr>
        <sz val="8"/>
        <color rgb="FFFF0000"/>
        <rFont val="Calibri"/>
        <family val="2"/>
        <scheme val="minor"/>
      </rPr>
      <t xml:space="preserve"> BULLI e PUPE OUTLET ZERO 16 DI VETT ORI ELIANA PER  saldo fattura </t>
    </r>
    <r>
      <rPr>
        <sz val="8"/>
        <rFont val="Calibri"/>
        <family val="2"/>
        <scheme val="minor"/>
      </rPr>
      <t>bulli e pupe TRN 1001202408022429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</si>
  <si>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WIND SYNERGY S.N.C. DI ALBERIN PER  Fatture 569/2019 e 399/2020</t>
    </r>
    <r>
      <rPr>
        <sz val="8"/>
        <rFont val="Calibri"/>
        <family val="2"/>
        <scheme val="minor"/>
      </rPr>
      <t xml:space="preserve"> COMM              0,00 SPESE              0,00 TRN 1001202418010945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</si>
  <si>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FAMIGLIA COOPERATIVA VALLE DEL PER  FT.336 10/07</t>
    </r>
    <r>
      <rPr>
        <sz val="8"/>
        <rFont val="Calibri"/>
        <family val="2"/>
        <scheme val="minor"/>
      </rPr>
      <t xml:space="preserve"> COMM              0,00 SPESE              0,00 TRN 1001202418011001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</si>
  <si>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 xml:space="preserve">COOP CONSUMATORI ALTO GARDA SOC.COO PERATIVA PER  SDO FT.568 12/08/2019 </t>
    </r>
    <r>
      <rPr>
        <sz val="8"/>
        <rFont val="Calibri"/>
        <family val="2"/>
        <scheme val="minor"/>
      </rPr>
      <t>TRN 1001202448015671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</si>
  <si>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 xml:space="preserve">BETON ASFALTI SRL CON SOCIO UNICO PER  CASH SALDO VS FATT 532 DD 07/08/201 9 </t>
    </r>
    <r>
      <rPr>
        <sz val="8"/>
        <rFont val="Calibri"/>
        <family val="2"/>
        <scheme val="minor"/>
      </rPr>
      <t>TRN 1001202448022488</t>
    </r>
  </si>
  <si>
    <t>BONIFICO A VOSTRO FAVORE BONIFICO SEPA DA  ZRIOUIL NAOUAL PER  ISCRIZIONE PRIMO CORSO SEDE DI TION E 19-20 RAZKAOUI ISRAA   SCUOLA DEL TRN 1001202458018624</t>
  </si>
  <si>
    <t>BONIFICO A VOSTRO FAVORE BONIFICO SEPA DA  HALJITI ZEJNULAH PER  TASSA ISCRIZIONE CLASSE SECONDA AUR ORA HALJITI TRN 1001202458019008</t>
  </si>
  <si>
    <t>BONIFICO A VOSTRO FAVORE BONIFICO SEPA DA  HALJITI ZEJNULAH PER  BAHTIJE HALJITI ISCRIZIONE QUARTO A NNO TECNICO AI SERVIZI DI IMPRESA TRN 1001202458019009</t>
  </si>
  <si>
    <t>BONIFICO A VOSTRO FAVORE BONIFICO SEPA DA  BENSGHIR AMINA PER  ISCRIZIONE A.F. 2020/2021 HAZZAB AM IN TRN 1001202458019036</t>
  </si>
  <si>
    <t>BONIFICO A VOSTRO FAVORE BONIFICO SEPA DA  MARINONI MONICA PER  Iscrizione A.F. 2020/2021 - Roveret o- classe 2 - Bazzanella Lisa TRN 1001202458019358</t>
  </si>
  <si>
    <t>BONIFICO A VOSTRO FAVORE BONIFICO SEPA DA  GHULAM AHMED PER  ISCRIZIONE CLASSE 1  UPT Trento MUB ARAK AHMED TRN 1001202458019725</t>
  </si>
  <si>
    <t>BONIFICO A VOSTRO FAVORE BONIFICO SEPA DA  CENTRO FORMAZIONE PROFESSIONAL PER  GIROCONTO COMM              0,00 SPESE              0,00 TRN 1001202458019802</t>
  </si>
  <si>
    <t>BONIFICO A VOSTRO FAVORE BONIFICO SEPA DA  CENTRO FORMAZIONE PROFESSIONAL PER  GIROCONTO COMM              0,00 SPESE              0,00 TRN 1001202458019803</t>
  </si>
  <si>
    <t>BONIFICO A VOSTRO FAVORE BONIFICO SEPA DA  DOLCE MONDO DI JANJIC SVETLANA PER  ISCRIZ. 2020/21 RAKIC IVAN CLASSE 1 COMM              0,00 SPESE              0,00 TRN 1001202458031125</t>
  </si>
  <si>
    <t>DISPOSIZIONE DI BONIFICO DISTINTA DISPOS.NI NUM.    64828127 NUMERO DISPOS.NI       1 COMM.NI        0,43</t>
  </si>
  <si>
    <t>DISPOSIZIONE DI BONIFICO DISTINTA DISPOS.NI NUM.    64828108 NUMERO DISPOS.NI       1 COMM.NI        0,43</t>
  </si>
  <si>
    <t>DISPOSIZIONE DI BONIFICO DISTINTA DISPOS.NI NUM.    64828107 NUMERO DISPOS.NI       1 COMM.NI        0,43</t>
  </si>
  <si>
    <t>BONIFICO A VOSTRO FAVORE BONIFICO SEPA DA  SCOLLETTI NOEMI PER  Iscrizione Lazzarotti Francesca pri ma classe upt TRN 1001202468013738</t>
  </si>
  <si>
    <t>BONIFICO A VOSTRO FAVORE BONIFICO SEPA DA  AMZOVSKI NURHAN E AMZOVSKA ZULIJANA PER  AMZOVSKA LENDITA ANNO 2020.2021 CL.  4 ARCO TRN 1001202478021084</t>
  </si>
  <si>
    <t>BONIFICO A VOSTRO FAVORE BONIFICO SEPA DA  FEDRIZZI DORIS PER  contributo corso serale 2020/2021 COMM              0,00 SPESE              0,00 TRN 1001202478023991</t>
  </si>
  <si>
    <t>BONIFICO A VOSTRO FAVORE BONIFICO SEPA DA  PISETTA NICOLA PER  ISCRZ 2020 21 BOBER WIKTORIA CLASSE  1 TRN 1001202478027908</t>
  </si>
  <si>
    <t>DISPOSIZIONE DI BONIFICO DISTINTA DISPOS.NI NUM.    64869829 NUMERO DISPOS.NI       1 COMM.NI        0,43</t>
  </si>
  <si>
    <t>MANDATI DI PAGAMENTO O.C. PROVINCIA AUTONOMA DI TRE M. 0044901 0000001 CIG 787421796C AFP TS MARK ED.19/20 SETT-DIC 2020 * AFP ed. 2019/20(2a nnualita)ed.2020/21(1annualit a)</t>
  </si>
  <si>
    <t>MANDATI DI PAGAMENTO O.C. PROVINCIA AUTONOMA DI TRE M. 0044902 0000001 CIG 787421796C AFP TS MARK ED.20/21 SETT-DIC 2020 * AFP ed. 2019/20(2a nnualita)ed.2020/21(1annualit a)</t>
  </si>
  <si>
    <t>BONIFICO A VOSTRO FAVORE BONIFICO SEPA DA  JASHAROVSKA JLDAZA PER  ISCRIZIONE ROVERETO A.F. 2020/2021 CLASSE I- ELISA ASAN TRN 1001202518014628</t>
  </si>
  <si>
    <t>BONIFICO A VOSTRO FAVORE BONIFICO SEPA DA  GOJINA ALA PER  Contributo Corso serale 2020/2021 COMM              0,00 SPESE              0,00 TRN 1001202518015103</t>
  </si>
  <si>
    <t>DISPOSIZIONE DI BONIFICO DISTINTA DISPOS.NI NUM.    64928880 NUMERO DISPOS.NI       1 COMM.NI        0,43</t>
  </si>
  <si>
    <t>DISPOSIZIONE DI BONIFICO DISTINTA DISPOS.NI NUM.    64928829 NUMERO DISPOS.NI       1 COMM.NI        0,43</t>
  </si>
  <si>
    <t>DISPOSIZIONE DI BONIFICO DISTINTA DISPOS.NI NUM.    64928788 NUMERO DISPOS.NI       1 COMM.NI        0,43</t>
  </si>
  <si>
    <t>DISPOSIZIONE DI BONIFICO DISTINTA DISPOS.NI NUM.    64929691 NUMERO DISPOS.NI       1 COMM.NI        0,43</t>
  </si>
  <si>
    <t>BONIFICO A VOSTRO FAVORE BONIFICO SEPA DA  KARI STEFANIA PER  ANNO SC.2020.2021 KARIS GIONNI E KA RIS GIAMAICA TRN 1201202510356313</t>
  </si>
  <si>
    <t>BONIFICO A VOSTRO FAVORE BONIFICO SEPA DA  BOUCHIKHI MOHAMMED PER  QUOTA PARTECIPAZIONE IMAN BOUCHIKHI  2020 2021 TIONE SECONDO ANNO TRN 1001202528017619</t>
  </si>
  <si>
    <t>BONIFICO A VOSTRO FAVORE BONIFICO SEPA DA  LA ROSA DANIELA PER  ISCRIZIONE 3- ANNO BOMBARDELLI ALIC E TRN 1001202528018492</t>
  </si>
  <si>
    <t>BONIFICO A VOSTRO FAVORE BONIFICO SEPA DA  PRUDEL JENNIFER PER  Iscrizione Brian Prudel classe IV A rco Af 2020/21 TRN 1001202528018587</t>
  </si>
  <si>
    <t>BONIFICO A VOSTRO FAVORE BONIFICO SEPA DA  MIORANDI LAURA PER  ISCRIZIONE A.F. 20/21 ROVERETO CLAS SE PRIMA BRUN TOMMASO TRN 1001202528018665</t>
  </si>
  <si>
    <t>BONIFICO A VOSTRO FAVORE BONIFICO SEPA DA  COMUNE DI ALTOPIANO DELLA VIGOLANA -SM- PER  IMPEGNO DI SPESA PER IL RIMBORSO ON TRN 1001202528020221</t>
  </si>
  <si>
    <t>BONIFICO A VOSTRO FAVORE BONIFICO SEPA DA  CALABRESE MADDALENA PER  Iscrizione Matteo Ci                raci terza UPT arco TRN 1001202528021944</t>
  </si>
  <si>
    <t>BONIFICO A VOSTRO FAVORE BONIFICO SEPA DA  BULLIQI MEJREME PER  ISCRIZIONE A.F. 2020/2021 SARA SIYL A CLASSE 3 TRN 1201202520190729</t>
  </si>
  <si>
    <t>COMMISSIONI - PROVVIGIONI - SPESE Addeb. del 31/08/2020 REB 00009686 - MULTIC. BUS.</t>
  </si>
  <si>
    <t>BONIFICO A VOSTRO FAVORE BONIFICO SEPA DA  RAMA SALIJA,TEPEKI NERIMAN PER  rama valentina iscrizione a.f.2020/ 2021 TRN 1201202520322674</t>
  </si>
  <si>
    <t>DISPOSIZIONE DI BONIFICO DISTINTA DISPOS.NI NUM.    64811176 NUMERO DISPOS.NI       2 COMM.NI        0,86</t>
  </si>
  <si>
    <t>DISPOSIZIONE DI BONIFICO DISTINTA DISPOS.NI NUM.    64811175 NUMERO DISPOS.NI       1 COMM.NI        0,43</t>
  </si>
  <si>
    <t>BONIFICO A VOSTRO FAVORE BONIFICO SEPA DA  MOSER ALESSANDRA PER  ISCRIZIONE A.F. 2020/2021 LEONARDEL LI SERENA TRN 1001202538015558</t>
  </si>
  <si>
    <t>ADDEBITO SEPA DD PER BOLLETTA TELEFONICA Incasso 0109401018117455788 B2B SDD da IT390030000000488410010 TELECOMITALIA SPA mandato nr. 8002010009999600545945</t>
  </si>
  <si>
    <t>ADDEBITO SEPA DD PER BOLLETTA ENERGETICA Incasso 1002198403 SDD da IT24ZZZ0000001812630224 Dolomiti Energia S.p.A. mandato nr. C00000429978</t>
  </si>
  <si>
    <t>ADDEBITO SEPA DD PER BOLLETTA ENERGETICA Incasso 1002198402 SDD da IT24ZZZ0000001812630224 Dolomiti Energia S.p.A. mandato nr. 97X3815538245</t>
  </si>
  <si>
    <t>ADDEBITO SEPA DD PER BOLLETTA ENERGETICA Incasso 1002198400 SDD da IT24ZZZ0000001812630224 Dolomiti Energia S.p.A. mandato nr. 97X3815370472</t>
  </si>
  <si>
    <t>ADDEBITO SEPA DD PER BOLLETTA ENERGETICA Incasso 1002198399 SDD da IT24ZZZ0000001812630224 Dolomiti Energia S.p.A. mandato nr. 97X38157400462T</t>
  </si>
  <si>
    <t>ADDEBITO SEPA DD PER BOLLETTA ENERGETICA Incasso 1002198401 SDD da IT24ZZZ0000001812630224 Dolomiti Energia S.p.A. mandato nr. 97X3815370474</t>
  </si>
  <si>
    <t>BONIFICO A VOSTRO FAVORE BONIFICO SEPA DA  SMAJLOSKA ADZIRA PER  QUOTA PARTECIPAZIONE SMAJLOSKA ADIL A 2020 2021 TIONE 3 OSV TRN 1001202558023409</t>
  </si>
  <si>
    <t>BONIFICO A VOSTRO FAVORE BONIFICO SEPA DA  DALO  ANNA PER  Contributo Corso serale 2020/2021 COMM              0,00 SPESE              0,00 TRN 1001202558023449</t>
  </si>
  <si>
    <t>BONIFICO A VOSTRO FAVORE BONIFICO SEPA DA  MAZZAGLIA ALESSANDRA GABRIELLA PER  ISCRIZIONE VALERIA SAVCIUC ALLA CLA SSE 2  UPT ARCO TRN 1001202558023520</t>
  </si>
  <si>
    <t>BONIFICO A VOSTRO FAVORE BONIFICO SEPA DA  ZANETTI ENZO E DUSHKAJ FATMIRA PER  Quota partecipazione - ZanettiAlexi a 2020/21 Tione-3 OSV TRN 1001202558023580</t>
  </si>
  <si>
    <t>BONIFICO A VOSTRO FAVORE BONIFICO SEPA DA  IPPOLITO ROSSANA PER  Contributo Corso serale 2020/ 2021 alunna Arcadio Greta TRN 1001202558033911</t>
  </si>
  <si>
    <t>BONIFICO A VOSTRO FAVORE BONIFICO SEPA DA  DOLOMITI ENERGIA SPA PER  RIMBORSO FT. DI STORNO N.4200349932 3-4 CONTO CONTR.5556937 TRN 1201202550311723</t>
  </si>
  <si>
    <t>BONIFICO A VOSTRO FAVORE BONIFICO SEPA DA  ZERILLI DARIO-BIGALLI SARA PER  ZERILLI CHIARA A.S. 2020-2021 CLASS E 3a - CLES TRN 1001202558037364</t>
  </si>
  <si>
    <t>BONIFICO A VOSTRO FAVORE BONIFICO SEPA DA  ZAPATA MORALES ALBA AURORA PER  Contribuito Corso serale 2020/2021 COMM              0,00 SPESE              0,00 TRN 1001202588001279</t>
  </si>
  <si>
    <t>ADDEBITO SEPA DD PER BOLLETTA ENERGETICA Incasso 3401685739 SDD da IT24ZZZ0000001812630224 Dolomiti Energia S.p.A. mandato nr. C00000433291</t>
  </si>
  <si>
    <t>ADDEBITO SEPA DD PER BOLLETTA ENERGETICA Incasso 3401685740 SDD da IT24ZZZ0000001812630224 Dolomiti Energia S.p.A. mandato nr. C00000433290</t>
  </si>
  <si>
    <t>BONIFICO A VOSTRO FAVORE BONIFICO SEPA DA  MENNANI HALIMA PER  iscriz. 2020/21 HANNIOUI LAILA CLAS SE 1 TRN 1001202588016207</t>
  </si>
  <si>
    <t>BONIFICO A VOSTRO FAVORE BONIFICO SEPA DA  TESLYA VOLODYMYR PER  ISCRIZIONE A.F. 2020/2021 - ROVERET O - CLASSE 1 - YULIYA TESLYA TRN 1001202588016292</t>
  </si>
  <si>
    <t>BONIFICO A VOSTRO FAVORE BONIFICO SEPA DA  TOMASINI GABRIELE PER  Contributo corso serale 2020/2021 COMM              0,00 SPESE              0,00 TRN 1001202588016468</t>
  </si>
  <si>
    <t>DISPOSIZIONE DI BONIFICO DISTINTA DISPOS.NI NUM.    65075151 NUMERO DISPOS.NI       1 COMM.NI        0,43</t>
  </si>
  <si>
    <t>DISPOSIZIONE DI BONIFICO DISTINTA DISPOS.NI NUM.    65074333 NUMERO DISPOS.NI       1 COMM.NI        0,43</t>
  </si>
  <si>
    <t>DISPOSIZIONE DI BONIFICO DISTINTA DISPOS.NI NUM.    65073687 NUMERO DISPOS.NI       1 COMM.NI        0,43</t>
  </si>
  <si>
    <t>DISPOSIZIONE DI BONIFICO DISTINTA DISPOS.NI NUM.    65073686 NUMERO DISPOS.NI      26 COMM.NI       11,18</t>
  </si>
  <si>
    <t>DISPOSIZIONE DI BONIFICO DISTINTA DISPOS.NI NUM.    65073685 NUMERO DISPOS.NI       3 COMM.NI        1,29</t>
  </si>
  <si>
    <t>DISPOSIZIONE DI BONIFICO DISTINTA DISPOS.NI NUM.    65073684 NUMERO DISPOS.NI       9 COMM.NI        3,87</t>
  </si>
  <si>
    <t>DISPOSIZIONE DI BONIFICO DISTINTA DISPOS.NI NUM.    65073683 NUMERO DISPOS.NI       1 COMM.NI        0,43</t>
  </si>
  <si>
    <t>BONIFICO A VOSTRO FAVORE BONIFICO SEPA DA  HUSSAIN AFTAB PER  Waqar ahmed COMM              0,00 SPESE              0,00 TRN 1201202580632111</t>
  </si>
  <si>
    <t>BONIFICO A VOSTRO FAVORE BONIFICO SEPA DA  PENASA FABIANO PER  quota partecipazione Penasa Samanta  2020/21 Tione 3 OSV TRN 1001202598022536</t>
  </si>
  <si>
    <t>BONIFICO A VOSTRO FAVORE BONIFICO SEPA DA  PANARIELLO MICHELE PER  Iscrizione u.p.t COMM              0,00 SPESE              0,00 TRN 1001202598022582</t>
  </si>
  <si>
    <t>BONIFICO A VOSTRO FAVORE BONIFICO SEPA DA  RAMANI JETMIRE PER  ISCRIZIONE CLASSE I  UPT TRENTO PER  RAMANI ARBNORA TRN 1001202598027414</t>
  </si>
  <si>
    <t>BONIFICO A VOSTRO FAVORE BONIFICO SEPA DA  MESSINA GAETANA PER  ISCRIZIONE SECONDO ANNO UPT ARCO PE NA GARCIA GIADA TRN 1001202598029739</t>
  </si>
  <si>
    <t>BONIFICO A VOSTRO FAVORE BONIFICO ISTANTANEO DEL 15.09.2020 ALLE 15.56.58 DA  Gabriella Freddo PER  ENRICO RANSON IIIB UPT ARCO TRN  1091202591762253</t>
  </si>
  <si>
    <t>BONIFICO A VOSTRO FAVORE BONIFICO SEPA DA  MAURIZIO FRANCA PER  contributo corso serale 2020-2020 e seguito da BARBAGLI Luca TRN 1201202600137874</t>
  </si>
  <si>
    <t>ADDEBITO SEPA DD PER BOLLETTA ENERGETICA Incasso 2801787294 SDD da IT24ZZZ0000001812630224 Dolomiti Energia S.p.A. mandato nr. C00000429978</t>
  </si>
  <si>
    <t>ADDEBITO SEPA DD PER BOLLETTA ENERGETICA Incasso 2801787293 SDD da IT24ZZZ0000001812630224 Dolomiti Energia S.p.A. mandato nr. 97X3815508237</t>
  </si>
  <si>
    <t>BONIFICO A VOSTRO FAVORE BONIFICO SEPA DA  DELLAI MARIA TERESA PER  iscrizione classe prima UPT TRENTO ODORIZZI SAMUELE TRN 1001202618013410</t>
  </si>
  <si>
    <t>BONIFICO A VOSTRO FAVORE BONIFICO ISTANTANEO DEL 18.09.2020 ALLE 08.00.43 DA  BELFASSI WISSAL PER  TRN  1091202625877043</t>
  </si>
  <si>
    <t>BONIFICO A VOSTRO FAVORE BONIFICO SEPA DA  TOGNI CORNELIO E RATTIN AURORA PER  ISCRIZIONE A.F.2020 /2021-ROVERETO- CLASSE 2 TOGNI FILIPPO GUSTAVO TRN 1001202628015100</t>
  </si>
  <si>
    <t>BONIFICO A VOSTRO FAVORE BONIFICO SEPA DA  UCRAINSCHI MARIANA PER  CONTRIBUTO CORSO SERALE 2020/2021 U CRAINSCHI MARC ANTONIO TRN 1001202628015142</t>
  </si>
  <si>
    <t>BONIFICO A VOSTRO FAVORE BONIFICO SEPA DA  ANDREATTA GIORGIO PER  Contributo Corso serale 2020/2021 -  GRAUR NADEJDA TRN 1001202628015346</t>
  </si>
  <si>
    <t>BONIFICO A VOSTRO FAVORE BONIFICO SEPA DA  TERZIC NATASA PER  QUOTA PATECIPAZIONE BAZZOLI NICOLA 2020/21 TIONE 4 ANNO TRN 1001202658009996</t>
  </si>
  <si>
    <t>BONIFICO A VOSTRO FAVORE BONIFICO SEPA DA  BOUAOUNI ALI PER  BOUAOUNI NERMIN COMM              0,00 SPESE              0,00 TRN 1001202658010038</t>
  </si>
  <si>
    <t>BONIFICO A VOSTRO FAVORE BONIFICO SEPA DA  SPIGARIOL MICHELA PER  ISCRIZIONE A.F. 2020/2021- ROVERETO  - CLASSE 2  ARER SARA TRN 1001202658010138</t>
  </si>
  <si>
    <t>BONIFICO A VOSTRO FAVORE BONIFICO SEPA DA  DRON DUMITRITA PER  Contributo Corso Serale 2020/2021 COMM              0,00 SPESE              0,00 TRN 1001202668002960</t>
  </si>
  <si>
    <t>BONIFICO A VOSTRO FAVORE BONIFICO SEPA DA  DI MICELI GIUSEPPE PER  contributo corso serale 2020/2021 d a TUDOR MARIANA RAMONA TRN 1001202668005467</t>
  </si>
  <si>
    <t>BONIFICO A VOSTRO FAVORE BONIFICO SEPA DA  CASAGRANDE STEPHANIE PER  ISCRIZIONE PATRICK BENAMATI ANNO SC OLASTICO 20/21 TRN 1001202668013637</t>
  </si>
  <si>
    <t>BONIFICO A VOSTRO FAVORE BONIFICO SEPA DA  LUNEL LILIA E PIFFER SEVERINO PER  CONTRIBUTO CORSO SERALE 2020/2021 P IFFER SERENA 1.1.95 TRN 1001202668013950</t>
  </si>
  <si>
    <t>BONIFICO A VOSTRO FAVORE BONIFICO SEPA DA  CENTRO FORMAZIONE PROFESSIONAL PER  GIROCONTO COMM              0,00 SPESE              0,00 TRN 1001202668014098</t>
  </si>
  <si>
    <t>BONIFICO A VOSTRO FAVORE BONIFICO SEPA DA  BENEDETTI PAOLO, BONETTI ROMINA PER  PAGAMENTO CONTRIBUTO CORSO SERALE 2 020-2021 (BENEDETTI MANUEL) TRN 1001202668022512</t>
  </si>
  <si>
    <t>DISPOSIZIONE DI BONIFICO DISTINTA DISPOS.NI NUM.    65220455 NUMERO DISPOS.NI      12 COMM.NI        5,16</t>
  </si>
  <si>
    <t>DISPOSIZIONE DI BONIFICO DISTINTA DISPOS.NI NUM.    65220454 NUMERO DISPOS.NI       2 COMM.NI        0,86</t>
  </si>
  <si>
    <t>BONIFICO A VOSTRO FAVORE BONIFICO SEPA DA  PIRAN FEDERICA PER  Errato pagamento fattura numero 09/ 2020 di data 20/07/2020 TRN 1201202660482174</t>
  </si>
  <si>
    <t>ADDEBITO SEPA DD PER FATTURA A VOSTRO CARICO Incasso 7768182 SDD da IT620010000002517580920 Wind Tre S.p.A. mandato nr. 1502673504</t>
  </si>
  <si>
    <t>ADDEBITO SEPA DD PER FATTURA A VOSTRO CARICO Incasso 7868216 SDD da IT620010000002517580920 Wind Tre S.p.A. mandato nr. 1502673501</t>
  </si>
  <si>
    <t>BONIFICO A VOSTRO FAVORE BONIFICO SEPA DA  MATUELLA PAOLO PER  Contributo corso serale 2020/2021 COMM              0,00 SPESE              0,00 TRN 1201202660516438</t>
  </si>
  <si>
    <t>BONIFICO A VOSTRO FAVORE BONIFICO SEPA DA  OSELE SABRINA PER  Contributo corso serale 2020/2021 COMM              0,00 SPESE              0,00 TRN 1001202678034786</t>
  </si>
  <si>
    <t>BONIFICO A VOSTRO FAVORE BONIFICO SEPA DA  MUHAMMAD RAMZAN PER  SCUOLA COMM              0,00 SPESE              0,00 TRN 1201202670093685</t>
  </si>
  <si>
    <t>DISPOSIZIONE DI BONIFICO DISTINTA DISPOS.NI NUM.    65235405 NUMERO DISPOS.NI       1 COMM.NI        0,43</t>
  </si>
  <si>
    <t>DISPOSIZIONE DI BONIFICO DISTINTA DISPOS.NI NUM.    65235933 NUMERO DISPOS.NI       1 COMM.NI        0,43</t>
  </si>
  <si>
    <t>BONIFICO A VOSTRO FAVORE BONIFICO SEPA DA  GONZO SABINA PER  Contributo Corso Serale 2020 2021 COMM              0,00 SPESE              0,00 TRN 1001202678040859</t>
  </si>
  <si>
    <t>BONIFICO A VOSTRO FAVORE BONIFICO SEPA DA  FAES CECILIA PER  CONTRIBUTO CORSO SERALE 2020/21 DEP AUL SARA TRN 1001202688011294</t>
  </si>
  <si>
    <t>DISPOSIZIONE PAGAMENTO STIPENDI DISTINTA DISPOS.NI NUM.    65262807 NUMERO DISPOS.NI     168 COMM.NI       42,00</t>
  </si>
  <si>
    <t>BONIFICO A VOSTRO FAVORE BONIFICO SEPA DA  ASLAM ABDUL QAYUM COMM              0,00 SPESE              0,00 COMM SERV              0,00 TRN 1201202680366316</t>
  </si>
  <si>
    <t>DISPOSIZIONE PAGAMENTO STIPENDI DISTINTA DISPOS.NI NUM.    65262815 NUMERO DISPOS.NI      17 COMM.NI        4,25</t>
  </si>
  <si>
    <t>BONIFICO A VOSTRO FAVORE BONIFICO SEPA DA  GAMENE ABDOUFATAHO PER  iscrizione gamene abdoufataho COMM              0,00 SPESE              0,00 TRN 1001202698024991</t>
  </si>
  <si>
    <t>DISPOSIZIONE DI BONIFICO DISTINTA DISPOS.NI NUM.    65276341 NUMERO DISPOS.NI       1 COMM.NI        0,43</t>
  </si>
  <si>
    <t>DISPOSIZIONE DI BONIFICO DISTINTA DISPOS.NI NUM.    65276330 NUMERO DISPOS.NI       4 COMM.NI        1,72</t>
  </si>
  <si>
    <t>DISPOSIZIONE DI BONIFICO DISTINTA DISPOS.NI NUM.    65276329 NUMERO DISPOS.NI       2 COMM.NI        0,86</t>
  </si>
  <si>
    <t>DISPOSIZIONE DI BONIFICO DISTINTA DISPOS.NI NUM.    65276903 NUMERO DISPOS.NI      26 COMM.NI       11,18</t>
  </si>
  <si>
    <t>DISPOSIZIONE DI BONIFICO DISTINTA DISPOS.NI NUM.    65276902 NUMERO DISPOS.NI       4 COMM.NI        1,72</t>
  </si>
  <si>
    <t>BONIFICO A VOSTRO FAVORE BONIFICO SEPA DA  MARCHI STEFANO-DEMANEGA KARIN PER  ISCRIZIONE A.F. 2020/2021 ROVERETO CLASSE 2 PATRICK MARCHI TRN 1001202728012860</t>
  </si>
  <si>
    <t>BONIFICO A VOSTRO FAVORE BONIFICO SEPA DA  BIASIOLI RUBEN PER  Contributo corso serale 2020/2021 COMM              0,00 SPESE              0,00 TRN 1001202728012988</t>
  </si>
  <si>
    <t>BONIFICO A VOSTRO FAVORE BONIFICO SEPA DA  MESE JOYCE PER  Contributo Corso serale 2020/2021 COMM              0,00 SPESE              0,00 TRN 1001202728013279</t>
  </si>
  <si>
    <t>BONIFICO A VOSTRO FAVORE BONIFICO SEPA DA  FALVO GIANLUCA EMILIO PER  CORSO SERALE COMM              0,00 SPESE              0,00 TRN 1001202728015206</t>
  </si>
  <si>
    <t>BONIFICO SEPA VOSTRA DISPOSIZIONE STORNATA BONIFICO SEPA DA  SINGOLO NOMINATIVO PER  STIPENDIO LANZAFAME GIADA GAIA sett embre 2020 TRN 1001202721026752</t>
  </si>
  <si>
    <t>BONIFICO SEPA VOSTRA DISPOSIZIONE STORNATA BONIFICO SEPA DA  SINGOLO NOMINATIVO PER  STIPENDIO PICOLLO MAYA settembre 20 20 TRN 1001202724032010</t>
  </si>
  <si>
    <t>BONIFICO A VOSTRO FAVORE BONIFICO SEPA DA  BERTOLDI ROBERTA PER  contributo corso serale Alexander I nsam TRN 1001202728020938</t>
  </si>
  <si>
    <t>DISPOSIZIONE DI BONIFICO DISTINTA DISPOS.NI NUM.    65312558 NUMERO DISPOS.NI       1 COMM.NI        0,43</t>
  </si>
  <si>
    <t>BONIFICO A VOSTRO FAVORE BONIFICO SEPA DA  CESCHINI DANIELE/STENICO ALESSANDRA PER  CONTRIBUTO CORSO SERALE 2020/2021 C ESCHINI PIETRO TRN 1001202738025544</t>
  </si>
  <si>
    <t>BONIFICO A VOSTRO FAVORE BONIFICO SEPA DA  MARINI SHANTI PER  Contributo corso serale 2020/2021 -  Shanti Marini TRN 1001202738025622</t>
  </si>
  <si>
    <t>BONIFICO A VOSTRO FAVORE BONIFICO SEPA DA  TRAKALACI ANILA PER  TRAKALACI SINDRIT ANNO 2020-2021 CL ASSE SECONDA CFP-UPT CLES TRN 1001202738028243</t>
  </si>
  <si>
    <t>DISPOSIZIONE DI BONIFICO DISTINTA DISPOS.NI NUM.    65336337 NUMERO DISPOS.NI       1 COMM.NI        0,43</t>
  </si>
  <si>
    <t>ADDEBITO SEPA DD PER FATTURA A VOSTRO CARICO Incasso 090000020200000587300000002190580 SDD da IT520010000000249830225 COMUNE DI ARCO mandato nr. K233710002190580</t>
  </si>
  <si>
    <t>BONIFICO A VOSTRO FAVORE BONIFICO SEPA DA  Gestore dei Servizi Energetici PER  FT  202034191173 20021/20 COMM              0,00 SPESE              0,00 TRN 1201202740147507</t>
  </si>
  <si>
    <t>BONIFICO A VOSTRO FAVORE BONIFICO SEPA DA  Gestore dei Servizi Energetici PER  FT  202034344643F 202034104651 COMM              0,00 SPESE              0,00 TRN 1201202740147786</t>
  </si>
  <si>
    <t>BONIFICO A VOSTRO FAVORE BONIFICO SEPA DA  FERRARI SABRINA PER  iscrizione - buonaluce leonardo - a lla classe 2  upt arco TRN 1001202748022296</t>
  </si>
  <si>
    <t>BONIFICO A VOSTRO FAVORE BONIFICO SEPA DA  ICSF, z.s. PER  storno Fair 2020 COMM              0,00 SPESE              0,00 TRN 1001202748029771</t>
  </si>
  <si>
    <t>BONIFICO A VOSTRO FAVORE BONIFICO SEPA DA  ICSF, z.s. PER  storno Fair 2020 COMM              0,00 SPESE              0,00 TRN 1001202748029772</t>
  </si>
  <si>
    <t>BONIFICO A VOSTRO FAVORE BONIFICO SEPA DA  ICSF, z.s. PER  storno fair 2020 COMM              0,00 SPESE              0,00 TRN 1001202748029774</t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</si>
  <si>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ELETTRICA S.R.L. PER  Pag. ft. n. 329 del 10/07/2020</t>
    </r>
    <r>
      <rPr>
        <sz val="8"/>
        <rFont val="Calibri"/>
        <family val="2"/>
        <scheme val="minor"/>
      </rPr>
      <t xml:space="preserve"> COMM              0,00 SPESE              0,00 TRN 1001202458019310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</si>
  <si>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ELETTRICA S.R.L. PER  Pag. ft. n. 395 del 04/08/2020</t>
    </r>
    <r>
      <rPr>
        <sz val="8"/>
        <rFont val="Calibri"/>
        <family val="2"/>
        <scheme val="minor"/>
      </rPr>
      <t xml:space="preserve"> COMM              0,00 SPESE              0,00 TRN 1001202458019311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</si>
  <si>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LIBERTY S.R.L. PER  FT 571 / 2019</t>
    </r>
    <r>
      <rPr>
        <sz val="8"/>
        <rFont val="Calibri"/>
        <family val="2"/>
        <scheme val="minor"/>
      </rPr>
      <t xml:space="preserve"> COMM              0,00 SPESE              0,00 TRN 1001202478021119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</si>
  <si>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KIK TESSILI E NON-FO</t>
    </r>
    <r>
      <rPr>
        <sz val="8"/>
        <rFont val="Calibri"/>
        <family val="2"/>
        <scheme val="minor"/>
      </rPr>
      <t xml:space="preserve"> PER  /ADV/0200001870 08.09.2020 COMM              0,00 SPESE              0,00 TRN 1001202538021236</t>
    </r>
  </si>
  <si>
    <r>
      <t xml:space="preserve">BONIFICO A VOSTRO FAVORE BONIFICO SEPA DA </t>
    </r>
    <r>
      <rPr>
        <sz val="8"/>
        <color rgb="FFFF0000"/>
        <rFont val="Calibri"/>
        <family val="2"/>
        <scheme val="minor"/>
      </rPr>
      <t xml:space="preserve"> FAMIGLIA COOPERATIVA BONDO E PER  FATT. N. 333 DEL 10/07/2020</t>
    </r>
    <r>
      <rPr>
        <sz val="8"/>
        <rFont val="Calibri"/>
        <family val="2"/>
        <scheme val="minor"/>
      </rPr>
      <t xml:space="preserve"> COMM              0,00 SPESE              0,00 TRN 1001202608014952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</si>
  <si>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FAM.COOPERATIVA TERME COMANO PER  ft 335</t>
    </r>
    <r>
      <rPr>
        <sz val="8"/>
        <rFont val="Calibri"/>
        <family val="2"/>
        <scheme val="minor"/>
      </rPr>
      <t xml:space="preserve"> COMM              0,00 SPESE              0,00 TRN 1001202628015071</t>
    </r>
  </si>
  <si>
    <r>
      <t xml:space="preserve">BONIFICO A VOSTRO FAVORE BONIFICO SEPA DA </t>
    </r>
    <r>
      <rPr>
        <sz val="8"/>
        <color rgb="FFFF0000"/>
        <rFont val="Calibri"/>
        <family val="2"/>
        <scheme val="minor"/>
      </rPr>
      <t xml:space="preserve"> FEDERAZIONE DEI CORPI BANDISTI PER  saldo fatt. n. 444 dd. 31/08/2020</t>
    </r>
    <r>
      <rPr>
        <sz val="8"/>
        <rFont val="Calibri"/>
        <family val="2"/>
        <scheme val="minor"/>
      </rPr>
      <t xml:space="preserve"> c orsi di formazione agosto 2020 TRN 1001202678034680</t>
    </r>
  </si>
  <si>
    <t>ADDEBITO SEPA DD PER FATTURA A VOSTRO CARICO Incasso 8815720 SDD da IT620010000002517580920 Wind Tre S.p.A. mandato nr. 1302723137</t>
  </si>
  <si>
    <t>DISPOSIZIONE DI BONIFICO DISTINTA DISPOS.NI NUM.    65378743 NUMERO DISPOS.NI       1 COMM.NI        0,43</t>
  </si>
  <si>
    <t>BONIFICO A VOSTRO FAVORE BONIFICO SEPA DA  BORTOLOTTI TIZIANO, SETTI ARIANNA PER  ISCRIZIONE A.F. 20 21 ROVERETO CLAS SE II CESARINI SFORZA ANNA TRN 1001202758029708</t>
  </si>
  <si>
    <t>BONIFICO A VOSTRO FAVORE BONIFICO SEPA DA  BELLISOLA AARON PER  Contributo Corso Serale 2020/2021 COMM              0,00 SPESE              0,00 TRN 1001202768015145</t>
  </si>
  <si>
    <t>BONIFICO A VOSTRO FAVORE BONIFICO SEPA DA  ASSOCIAZIONE PROVINCIALE PER I MINO RI - ONLUS PER  MISHAL RIAZ - CONTRIBUTO CORSO SERA TRN 1001202768015486</t>
  </si>
  <si>
    <t>ADDEBITO SEPA DD PER BOLLETTA ENERGETICA Incasso 0016631629 SDD da IT24ZZZ0000001812630224 Dolomiti Energia S.p.A. mandato nr. 97X3815508237</t>
  </si>
  <si>
    <t>ADDEBITO SEPA DD PER BOLLETTA ENERGETICA Incasso 0016631630 SDD da IT24ZZZ0000001812630224 Dolomiti Energia S.p.A. mandato nr. 97X3815556937</t>
  </si>
  <si>
    <t>BONIFICO A VOSTRO FAVORE BONIFICO SEPA DA  VERDE CHIARA PER  Iscrizione A.F. 2020/2021 Rovereto - classe 2 - Maria Miorandi TRN 1001202798019213</t>
  </si>
  <si>
    <t>BONIFICO A VOSTRO FAVORE BONIFICO SEPA DA  TROKA ILIR-LALAJ KLEMENTINA PER  TROKA ILARIA - ANNO FORMATIVO 2020/ 2021 - CLASSE 2B - UPT CLES TRN 1001202808021547</t>
  </si>
  <si>
    <t>PAGAMENTO DELEGHE F23/F24 PAGAMENTO DELEGA EX-SAC IN EURO</t>
  </si>
  <si>
    <t>008</t>
  </si>
  <si>
    <t>DISPOSIZIONE DI BONIFICO DISTINTA DISPOS.NI NUM.    65460540 NUMERO DISPOS.NI      11 COMM.NI        4,73</t>
  </si>
  <si>
    <t>DISPOSIZIONE DI BONIFICO DISTINTA DISPOS.NI NUM.    65460539 NUMERO DISPOS.NI       2 COMM.NI        0,86</t>
  </si>
  <si>
    <t>DISPOSIZIONE DI BONIFICO DISTINTA DISPOS.NI NUM.    65460538 NUMERO DISPOS.NI      17 COMM.NI        7,31</t>
  </si>
  <si>
    <t>DISPOSIZIONE DI BONIFICO DISTINTA DISPOS.NI NUM.    65460537 NUMERO DISPOS.NI       2 COMM.NI        0,86</t>
  </si>
  <si>
    <t>DISPOSIZIONE DI BONIFICO DISTINTA DISPOS.NI NUM.    65470872 NUMERO DISPOS.NI       1 COMM.NI        0,43</t>
  </si>
  <si>
    <t>BONIFICO A VOSTRO FAVORE BONIFICO SEPA DA  DEFRANCESCHI GIANNI PER  Contributo corso serale 2020 / 2021  Defranceschi Nicolas TRN 1001202818013696</t>
  </si>
  <si>
    <t>BONIFICO A VOSTRO FAVORE BONIFICO SEPA DA  BRUGNONI GIUSEPPE PER  Quota partecipazione BRUGNONI LUCA 2020/21 III OSI TRN 1001202818013796</t>
  </si>
  <si>
    <t>DISPOSIZIONE PAGAMENTO STIPENDI DISTINTA DISPOS.NI NUM.    65496306 NUMERO DISPOS.NI       2 COMM.NI        0,50</t>
  </si>
  <si>
    <t>ADDEBITO SEPA DD PER BOLLETTA TELEFONICA Incasso 2020510888000548616  037 SDD da IT390020000000488410010 TELECOMITALIA SPA mandato nr. 8001110088800054861636</t>
  </si>
  <si>
    <t>ADDEBITO SEPA DD PER BOLLETTA ENERGETICA Incasso 1002221505 SDD da IT24ZZZ0000001812630224 Dolomiti Energia S.p.A. mandato nr. C00000433292</t>
  </si>
  <si>
    <t>DISPOSIZIONE DI BONIFICO DISTINTA DISPOS.NI NUM.    65407730 NUMERO DISPOS.NI       2 COMM.NI        0,86</t>
  </si>
  <si>
    <t>DISPOSIZIONE DI BONIFICO DISTINTA DISPOS.NI NUM.    65407729 NUMERO DISPOS.NI       1 COMM.NI        0,43</t>
  </si>
  <si>
    <t>DISPOSIZIONE DI BONIFICO DISTINTA DISPOS.NI NUM.    65379653 NUMERO DISPOS.NI       1 COMM.NI        0,43</t>
  </si>
  <si>
    <t>BONIFICO A VOSTRO FAVORE BONIFICO SEPA DA  HMAIDOUCH LAHOUCINE PER  ISCRIZIONE ALLA SCUOLA COMM              0,00 SPESE              0,00 TRN 1201202820359983</t>
  </si>
  <si>
    <t>DISPOSIZIONE DI BONIFICO DISTINTA DISPOS.NI NUM.    65532170 NUMERO DISPOS.NI       1 COMM.NI        0,43</t>
  </si>
  <si>
    <t>COMMISSIONI - PROVVIGIONI - SPESE Addeb. del 30/09/2020 REB 00009686 - MULTIC. BUS.</t>
  </si>
  <si>
    <t>BONIFICO SEPA VOSTRA DISPOSIZIONE STORNATA BONIFICO SEPA DA  SINGOLO NOMINATIVO PER  BORSA DI STUDIO LANZAFAME GIADA GAI A TRN 1001202831035569</t>
  </si>
  <si>
    <t>BONIFICO A VOSTRO FAVORE BONIFICO SEPA DA  D AMORE ANNA PER  FERRETTI DANIEL SECONDA B COMM              0,00 SPESE              0,00 TRN 1001202838027891</t>
  </si>
  <si>
    <t>BONIFICO A VOSTRO FAVORE BONIFICO SEPA DA  ROTSZTAJN MARZENA BERNARDETA PER  ICAZA CBRERA VICTORIA ISABEL  CLASS E II LB CLES 2020/21 TRN 1001202868025707</t>
  </si>
  <si>
    <t>BONIFICO A VOSTRO FAVORE BONIFICO SEPA DA  BRAGA TIZIANA PER  Iscriz. 20/21 Rizzi Lisa 1C COMM              0,00 SPESE              0,00 TRN 1001202868026191</t>
  </si>
  <si>
    <t>BONIFICO A VOSTRO FAVORE BONIFICO SEPA DA  MENOTTI GIORGIO E PREVIDI ALBE PER  CONTRIBUTO CORSO SERALE 2020/2021 -  MENOTTI CHIARA ROVERETO VIALE VITT TRN 1001202868026348</t>
  </si>
  <si>
    <t>DISPOSIZIONE DI BONIFICO DISTINTA DISPOS.NI NUM.    65592150 NUMERO DISPOS.NI       1 COMM.NI        0,43</t>
  </si>
  <si>
    <t>DISPOSIZIONE DI BONIFICO DISTINTA DISPOS.NI NUM.    65591728 NUMERO DISPOS.NI       1 COMM.NI        0,43</t>
  </si>
  <si>
    <t>DISPOSIZIONE DI BONIFICO DISTINTA DISPOS.NI NUM.    65591661 NUMERO DISPOS.NI       1 COMM.NI        0,43</t>
  </si>
  <si>
    <t>BONIFICO A VOSTRO FAVORE BONIFICO SEPA DA  HMAIDOUCH LAHOUCINE PER  ISCRIZIONE ALLA SCUOLA KHALID HMAID OUCH TRN 1201202860318859</t>
  </si>
  <si>
    <t>ADDEBITO SEPA DD PER BOLLETTA ENERGETICA Incasso 0016639874 SDD da IT24ZZZ0000001812630224 DOLOMITI ENERGIA SPA mandato nr. C00000447005</t>
  </si>
  <si>
    <t>ADDEBITO SEPA DD PER BOLLETTA ENERGETICA Incasso 0016639869 SDD da IT24ZZZ0000001812630224 DOLOMITI ENERGIA SPA mandato nr. 97X3815370472</t>
  </si>
  <si>
    <t>ADDEBITO SEPA DD PER BOLLETTA ENERGETICA Incasso 0016639870 SDD da IT24ZZZ0000001812630224 DOLOMITI ENERGIA SPA mandato nr. 97X3815370474</t>
  </si>
  <si>
    <t>ADDEBITO SEPA DD PER BOLLETTA ENERGETICA Incasso 0016639866 SDD da IT24ZZZ0000001812630224 DOLOMITI ENERGIA SPA mandato nr. 97X38134100430T</t>
  </si>
  <si>
    <t>ADDEBITO SEPA DD PER BOLLETTA ENERGETICA Incasso 0016639867 SDD da IT24ZZZ0000001812630224 DOLOMITI ENERGIA SPA mandato nr. 97X38134104098T</t>
  </si>
  <si>
    <t>ADDEBITO SEPA DD PER BOLLETTA ENERGETICA Incasso 0016639875 SDD da IT24ZZZ0000001812630224 DOLOMITI ENERGIA SPA mandato nr. C00000447006</t>
  </si>
  <si>
    <t>ADDEBITO SEPA DD PER BOLLETTA ENERGETICA Incasso 0016639873 SDD da IT24ZZZ0000001812630224 DOLOMITI ENERGIA SPA mandato nr. C00000447004</t>
  </si>
  <si>
    <t>ADDEBITO SEPA DD PER BOLLETTA ENERGETICA Incasso 0016639872 SDD da IT24ZZZ0000001812630224 DOLOMITI ENERGIA SPA mandato nr. C00000447003</t>
  </si>
  <si>
    <t>ADDEBITO SEPA DD PER BOLLETTA ENERGETICA Incasso 0016639871 SDD da IT24ZZZ0000001812630224 DOLOMITI ENERGIA SPA mandato nr. C00000429978</t>
  </si>
  <si>
    <t>ADDEBITO SEPA DD PER BOLLETTA ENERGETICA Incasso 0016639868 SDD da IT24ZZZ0000001812630224 DOLOMITI ENERGIA SPA mandato nr. 97X38157400462T</t>
  </si>
  <si>
    <t>BONIFICO A VOSTRO FAVORE BONIFICO SEPA DA  GJEKA KRISTJANA PER  JONIDA GJEKA COMM              0,00 SPESE              0,00 TRN 1001202878026318</t>
  </si>
  <si>
    <t>ADDEBITO SEPA DD PER FATTURA A VOSTRO CARICO Incasso G001034132020 SDD da IT36ZZZ0000002352570226 DOLOMITI AMBIENTE SRL mandato nr. G00000501292</t>
  </si>
  <si>
    <t>ADDEBITO SEPA DD PER FATTURA A VOSTRO CARICO Incasso G001312462020 SDD da IT36ZZZ0000002352570226 DOLOMITI AMBIENTE SRL mandato nr. 97X3816007067L378</t>
  </si>
  <si>
    <t>DISPOSIZIONE PAGAMENTO STIPENDI DISTINTA DISPOS.NI NUM.    65651855 NUMERO DISPOS.NI       1 COMM.NI        0,25</t>
  </si>
  <si>
    <t>DISPOSIZIONE DI BONIFICO DISTINTA DISPOS.NI NUM.    65682629 NUMERO DISPOS.NI       1 COMM.NI        0,43</t>
  </si>
  <si>
    <t>DISPOSIZIONE DI BONIFICO DISTINTA DISPOS.NI NUM.    65407724 NUMERO DISPOS.NI       1 COMM.NI        0,43</t>
  </si>
  <si>
    <t>DISPOSIZIONE DI BONIFICO DISTINTA DISPOS.NI NUM.    65709996 NUMERO DISPOS.NI       1 COMM.NI        0,43</t>
  </si>
  <si>
    <t>BONIFICO A VOSTRO FAVORE BONIFICO SEPA DA  SILVIA BULLA PER  CONTRIBUTO CORSO SERALE 202021 COMM              0,00 SPESE              0,00 TRN 1001202938015836</t>
  </si>
  <si>
    <t>ADDEBITO SEPA DD PER BOLLETTA ENERGETICA Incasso 2401802287 SDD da IT24ZZZ0000001812630224 Dolomiti Energia S.p.A. mandato nr. 97X3815556937</t>
  </si>
  <si>
    <t>BONIFICO A VOSTRO FAVORE BONIFICO SEPA DA  FLOREA ADRIAN E ALECU FLORENTI PER  ISCRIZIONE FLOREA TOMMASO KEVIN ALL A CLASSE 2C UPT ARCO TRN 1001202938020843</t>
  </si>
  <si>
    <t>BONIFICO A VOSTRO FAVORE BONIFICO SEPA DA  ENDRIZZI ROSA PER  ZECCHINI NICOLA  CL 2B COMM              0,00 SPESE              0,00 TRN 1001202948013245</t>
  </si>
  <si>
    <t>BONIFICO A VOSTRO FAVORE BONIFICO SEPA DA  NEGRI NICOLETTA PER  QUOTA PARTECIPAZIONE SIMONE DALLAPE   2020-21 TIONE   3 OSV TRN 1001202948015240</t>
  </si>
  <si>
    <t>DISPOSIZIONE DI BONIFICO DISTINTA DISPOS.NI NUM.    65764720 NUMERO DISPOS.NI       1 COMM.NI        0,43</t>
  </si>
  <si>
    <t>DISPOSIZIONE DI BONIFICO DISTINTA DISPOS.NI NUM.    65764719 NUMERO DISPOS.NI       1 COMM.NI        0,43</t>
  </si>
  <si>
    <t>DISPOSIZIONE DI BONIFICO DISTINTA DISPOS.NI NUM.    65764718 NUMERO DISPOS.NI       9 COMM.NI        3,87</t>
  </si>
  <si>
    <t>DISPOSIZIONE DI BONIFICO DISTINTA DISPOS.NI NUM.    65764717 NUMERO DISPOS.NI       2 COMM.NI        0,86</t>
  </si>
  <si>
    <t>DISPOSIZIONE DI BONIFICO DISTINTA DISPOS.NI NUM.    65764694 NUMERO DISPOS.NI       8 COMM.NI        3,44</t>
  </si>
  <si>
    <t>DISPOSIZIONE DI BONIFICO DISTINTA DISPOS.NI NUM.    65767580 NUMERO DISPOS.NI       1 COMM.NI        0,43</t>
  </si>
  <si>
    <t>DISPOSIZIONE DI BONIFICO DISTINTA DISPOS.NI NUM.    65767578 NUMERO DISPOS.NI       1 COMM.NI        0,43</t>
  </si>
  <si>
    <t>BONIFICO A VOSTRO FAVORE BONIFICO SEPA DA  CUCU STEFAN E CUCU LIDIA ADINA PER  ISCRIZIONE (CUCU DAVIDE) ALLA CLASS E 2 A UPT ARCO TRN 1001202958010072</t>
  </si>
  <si>
    <t>BONIFICO A VOSTRO FAVORE BONIFICO SEPA DA  SEMENZATO RICCARDO PER  JACOPO SEMENZATO ANNO S. 2020 2021 CLASSE 4 TRN 1001202958014337</t>
  </si>
  <si>
    <t>BONIFICO A VOSTRO FAVORE BONIFICO ISTANTANEO DEL 21.10.2020 ALLE 10.08.21 DA  ARCURI MARCO RUMEO ROSSANA PER  Contributo Corso Serale 2020/2021 Arcuri Marc o</t>
  </si>
  <si>
    <t>BONIFICO A VOSTRO FAVORE BONIFICO ISTANTANEO DEL 21.10.2020 ALLE 10.47.11 DA  ZAMBETTI JORGE IVAN PER  Contributo Corso serale 2020/21 Zambetti J. I van</t>
  </si>
  <si>
    <t>BONIFICO A VOSTRO FAVORE BONIFICO ISTANTANEO DEL 21.10.2020 ALLE 22.46.48 DA  AIT LAMQADEM NAWAL PER  Contributo Corso Serale 2020/2021- Ait Lamqad em Nawal</t>
  </si>
  <si>
    <t>ADDEBITO SEPA DD PER FATTURA A VOSTRO CARICO Incasso 9876012 SDD da IT620010000002517580920 Wind Tre S.p.A. mandato nr. 1502673504</t>
  </si>
  <si>
    <t>ADDEBITO SEPA DD PER FATTURA A VOSTRO CARICO Incasso 9996100 SDD da IT620010000002517580920 Wind Tre S.p.A. mandato nr. 1502673501</t>
  </si>
  <si>
    <t>BONIFICO A VOSTRO FAVORE BONIFICO SEPA DA  BOLDRER LUCA PER  BOLDRER LUCA 1 RATA CORSO ALTA FORM AZIONE MARKETING E COMMERCIO INTERN TRN 1001202968003742</t>
  </si>
  <si>
    <t>BONIFICO A VOSTRO FAVORE BONIFICO SEPA DA  MALUAL MARY ACINGNIA JOHN MAJAK PER  Contributo corso serale 2020/2021 COMM              0,00 SPESE              0,00 TRN 1001202968009610</t>
  </si>
  <si>
    <t>BONIFICO A VOSTRO FAVORE BONIFICO SEPA DA  VICARI PIERRE JOSEPH PER  Vicari Michel   1 rata 2 anno corso  Alta Formazione Marketing e Commer TRN 1001202978016249</t>
  </si>
  <si>
    <t>BONIFICO A VOSTRO FAVORE BONIFICO SEPA DA  EL OUIZI ABDERRAZZAK PER  QUOTA PARTECIPAZIONE EL OUIZI FATIM A 2020/21 TIONE- PRIMO ANNO TRN 1001202978033714</t>
  </si>
  <si>
    <t>BONIFICO A VOSTRO FAVORE BONIFICO SEPA DA  MENEGHELLI SERGIO PER  MENEGHELLI LUCREZIA  PRIMA RATA COR SO ALTA FORMAZIONE MARKETING E COMM TRN 1001202978033741</t>
  </si>
  <si>
    <t>BONIFICO A VOSTRO FAVORE BONIFICO SEPA DA  MATTEDI DONATELLA PER  iscr 2020/21 - ANNALISA MICHELI - C L.2 TRN 1001202978034124</t>
  </si>
  <si>
    <t>DISPOSIZIONE DI BONIFICO DISTINTA DISPOS.NI NUM.    65822248 NUMERO DISPOS.NI       1 COMM.NI        0,43</t>
  </si>
  <si>
    <t>DISPOSIZIONE DI BONIFICO DISTINTA DISPOS.NI NUM.    65822233 NUMERO DISPOS.NI       1 COMM.NI        0,43</t>
  </si>
  <si>
    <t>BONIFICO A VOSTRO FAVORE BONIFICO SEPA DA  DALLA TORRE VILMA PER  ROSSI ANNALISA 1  RATA CORSO ALTA F ORMAZIONE MARKETING E COMMERCIOINTE TRN 1001202978042124</t>
  </si>
  <si>
    <t>BONIFICO A VOSTRO FAVORE BONIFICO SEPA DA  MENICHELLI CRISTINA-JAUREGUI S PER  Iscrizione Micaela Jauregui Meniche lli-anno formativo 2020/2021 - clas TRN 1001203008010617</t>
  </si>
  <si>
    <t>DISPOSIZIONE PAGAMENTO STIPENDI DISTINTA DISPOS.NI NUM.    65854029 NUMERO DISPOS.NI     143 COMM.NI       35,75</t>
  </si>
  <si>
    <t>DISPOSIZIONE PAGAMENTO STIPENDI DISTINTA DISPOS.NI NUM.    65854030 NUMERO DISPOS.NI      15 COMM.NI        3,75</t>
  </si>
  <si>
    <t>BONIFICO A VOSTRO FAVORE BONIFICO SEPA DA  MOTTA LUANA AMBROSI MARCO PER  AMBROSI ZENO PRIMA RATA -ALTA FORMA ZIONE MARKETING TRN 1001203018025804</t>
  </si>
  <si>
    <t>BONIFICO A VOSTRO FAVORE BONIFICO SEPA DA  FERRAI FAUSTO E POMPERMAIER MICHELA PER  FERRAI FEDERICO 1 rata corso Alta F ormazione Marketing e Commercio Int TRN 1001203018026896</t>
  </si>
  <si>
    <t>BONIFICO A VOSTRO FAVORE BONIFICO SEPA DA  VIDALE SIMONE PER  Vidale Simone 1 rata corso Alta For mazione Marketing e Commercio Inter TRN 1001203018026908</t>
  </si>
  <si>
    <t>BONIFICO A VOSTRO FAVORE BONIFICO SEPA DA  AZZOLINI FRANCO -MENOLLI FRANCESCA PER  Angela Azzolini-1 rata 2 anno corso  Alta Formazione Marketing e Commer TRN 1001203018026932</t>
  </si>
  <si>
    <t>BONIFICO A VOSTRO FAVORE BONIFICO SEPA DA  TAVERNINI STEFANO PER  TAVERNINI SABRINA 1 RATA CORSO ALTA  FORMAZIONE MARKETING E COMMERCIO I TRN 1001203018026965</t>
  </si>
  <si>
    <t>BONIFICO A VOSTRO FAVORE BONIFICO SEPA DA  MARZO PAOLA PER  Tommasini Sharon 2020/21 3a UPT CLE S TRN 1001203018027365</t>
  </si>
  <si>
    <t>BONIFICO A VOSTRO FAVORE BONIFICO SEPA DA  TAMBLAC CONSTANTIN VALENTIN PER  iscrizione 2020/2021 DOBRE ANNA DAR IA - CLASSE 3 A TRN 1001203018027481</t>
  </si>
  <si>
    <t>BONIFICO A VOSTRO FAVORE BONIFICO SEPA DA  BONVINI SIMONA B./SANTI JONNI PER  Micol Santi 1 rata corso Alta Forma zione Marketing e Commercio Interna TRN 1001203028009877</t>
  </si>
  <si>
    <t>BONIFICO A VOSTRO FAVORE BONIFICO SEPA DA  DALLA ROSA KATIA PER  PINCIGHER ELISA PRIMA RATA ALTA FOR MAZIONE MARKETING E COMMERCIO INTER TRN 1001203028010050</t>
  </si>
  <si>
    <t>BONIFICO A VOSTRO FAVORE BONIFICO SEPA DA  IMERI HAZBIJA PER  ISCRIZIONE ANNO SCOLASTICO COMM              0,00 SPESE              0,00 TRN 1201203020133047</t>
  </si>
  <si>
    <t>BONIFICO A VOSTRO FAVORE BONIFICO SEPA DA  ZANGARI ANTONELLA PER  Nicole Civettini iscrizione 3C COMM              0,00 SPESE              0,00 TRN 1001203038012675</t>
  </si>
  <si>
    <t>BONIFICO A VOSTRO FAVORE BONIFICO SEPA DA  SALIZZONI PETER PER  SALIZZONI PETER I- RATA CORSO ALTA FORMAZIONE MARKETING E COMMERCIO IN TRN 1001203038012797</t>
  </si>
  <si>
    <t>BONIFICO A VOSTRO FAVORE BONIFICO SEPA DA  SOARDO MICHELE PER  Soardo Mattia, 1 rata 2 anno corso Alta Formazione Marketing e Commerc TRN 1001203038013049</t>
  </si>
  <si>
    <t>BONIFICO A VOSTRO FAVORE BONIFICO SEPA DA  LEVEL UP S.R.L. PER  Rimborso per doppio pagamento fattu ra nr 17 del 20/07 TRN 1201203030470908</t>
  </si>
  <si>
    <t>BONIFICO A VOSTRO FAVORE BONIFICO SEPA DA  GIRARDI DIEGO E STEFANI RITA PER  GIRARDI SARA - 1 rata 2 anno corso Alta Formazione Marketing e Commerc TRN 1001203048021972</t>
  </si>
  <si>
    <t>BONIFICO A VOSTRO FAVORE BONIFICO SEPA DA  MOTTER ADRIANA EGENTER ANTONIO PER  Egenter Filippo - 1 rata 2 anno cor so Alta Formazione Marketing e Comm TRN 1001203048022298</t>
  </si>
  <si>
    <t>BONIFICO A VOSTRO FAVORE BONIFICO SEPA DA  CALIARI NADIA PER  MONEGHINI ALESSIA - 1 RATA CORSO AL TA FORMAZIONE MARKETING E COMMERCIO TRN 1001203048031938</t>
  </si>
  <si>
    <r>
      <t xml:space="preserve">MANDATI DI PAGAMENTO O.C. </t>
    </r>
    <r>
      <rPr>
        <sz val="8"/>
        <color rgb="FFFF0000"/>
        <rFont val="Calibri"/>
        <family val="2"/>
        <scheme val="minor"/>
      </rPr>
      <t>PROVINCIA AUTONOMA DI TRE</t>
    </r>
    <r>
      <rPr>
        <sz val="8"/>
        <rFont val="Calibri"/>
        <family val="2"/>
        <scheme val="minor"/>
      </rPr>
      <t xml:space="preserve"> M. 0049382 0000001 CUPC61H17000410003/</t>
    </r>
    <r>
      <rPr>
        <sz val="8"/>
        <color rgb="FFFF0000"/>
        <rFont val="Calibri"/>
        <family val="2"/>
        <scheme val="minor"/>
      </rPr>
      <t>FT10037/06.08.2020</t>
    </r>
    <r>
      <rPr>
        <sz val="8"/>
        <rFont val="Calibri"/>
        <family val="2"/>
        <scheme val="minor"/>
      </rPr>
      <t xml:space="preserve"> * proroga co nv. CFP UPT </t>
    </r>
    <r>
      <rPr>
        <sz val="8"/>
        <color rgb="FFFF0000"/>
        <rFont val="Calibri"/>
        <family val="2"/>
        <scheme val="minor"/>
      </rPr>
      <t>utilizzo Baldessari 19-20</t>
    </r>
  </si>
  <si>
    <r>
      <t xml:space="preserve">MANDATI DI PAGAMENTO O.C. </t>
    </r>
    <r>
      <rPr>
        <sz val="8"/>
        <color rgb="FFFF0000"/>
        <rFont val="Calibri"/>
        <family val="2"/>
        <scheme val="minor"/>
      </rPr>
      <t>PROVINCIA AUTONOMA DI TRE</t>
    </r>
    <r>
      <rPr>
        <sz val="8"/>
        <rFont val="Calibri"/>
        <family val="2"/>
        <scheme val="minor"/>
      </rPr>
      <t xml:space="preserve"> M. 0049383 0000001 CUPC61H17000410003/</t>
    </r>
    <r>
      <rPr>
        <sz val="8"/>
        <color rgb="FFFF0000"/>
        <rFont val="Calibri"/>
        <family val="2"/>
        <scheme val="minor"/>
      </rPr>
      <t xml:space="preserve">FT10038/06.08.2020 </t>
    </r>
    <r>
      <rPr>
        <sz val="8"/>
        <rFont val="Calibri"/>
        <family val="2"/>
        <scheme val="minor"/>
      </rPr>
      <t xml:space="preserve">* proroga co nv. CFP UPT </t>
    </r>
    <r>
      <rPr>
        <sz val="8"/>
        <color rgb="FFFF0000"/>
        <rFont val="Calibri"/>
        <family val="2"/>
        <scheme val="minor"/>
      </rPr>
      <t>utilizzo Baldessari 19-20</t>
    </r>
  </si>
  <si>
    <r>
      <t>MANDATI DI PAGAMENTO O.C.</t>
    </r>
    <r>
      <rPr>
        <sz val="8"/>
        <color rgb="FFFF0000"/>
        <rFont val="Calibri"/>
        <family val="2"/>
        <scheme val="minor"/>
      </rPr>
      <t xml:space="preserve"> PROVINCIA AUTONOMA DI TR</t>
    </r>
    <r>
      <rPr>
        <sz val="8"/>
        <rFont val="Calibri"/>
        <family val="2"/>
        <scheme val="minor"/>
      </rPr>
      <t>E M. 0049384 0000001 CUPC61H17000410003/</t>
    </r>
    <r>
      <rPr>
        <sz val="8"/>
        <color rgb="FFFF0000"/>
        <rFont val="Calibri"/>
        <family val="2"/>
        <scheme val="minor"/>
      </rPr>
      <t>FT10039/06.08.2020</t>
    </r>
    <r>
      <rPr>
        <sz val="8"/>
        <rFont val="Calibri"/>
        <family val="2"/>
        <scheme val="minor"/>
      </rPr>
      <t xml:space="preserve"> * proroga co nv. CFP UPT </t>
    </r>
    <r>
      <rPr>
        <sz val="8"/>
        <color rgb="FFFF0000"/>
        <rFont val="Calibri"/>
        <family val="2"/>
        <scheme val="minor"/>
      </rPr>
      <t>utilizzo Baldessari 19-20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</si>
  <si>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EUROMARKET DI DE LELLIS GUIDO PER  fattura 00000000511 del 06/08/2019</t>
    </r>
    <r>
      <rPr>
        <sz val="8"/>
        <rFont val="Calibri"/>
        <family val="2"/>
        <scheme val="minor"/>
      </rPr>
      <t xml:space="preserve"> pag fatt tirocinio TRN 1001202808021145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</si>
  <si>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LE IENE RIVA S.A.S. DI REIGL ANDREA  . C. PER  A SALDO FATT.N. 566 DEL 12-08-2019</t>
    </r>
    <r>
      <rPr>
        <sz val="8"/>
        <rFont val="Calibri"/>
        <family val="2"/>
        <scheme val="minor"/>
      </rPr>
      <t xml:space="preserve"> TRN 1001202818002629</t>
    </r>
  </si>
  <si>
    <r>
      <t>MANDATI DI PAGAMENTO O.C.</t>
    </r>
    <r>
      <rPr>
        <sz val="8"/>
        <color rgb="FFFF0000"/>
        <rFont val="Calibri"/>
        <family val="2"/>
        <scheme val="minor"/>
      </rPr>
      <t xml:space="preserve"> PROVINCIA AUTONOMA DI TRE</t>
    </r>
    <r>
      <rPr>
        <sz val="8"/>
        <rFont val="Calibri"/>
        <family val="2"/>
        <scheme val="minor"/>
      </rPr>
      <t xml:space="preserve"> M. 0050348 0000001 CUPC61H17000410003/</t>
    </r>
    <r>
      <rPr>
        <sz val="8"/>
        <color rgb="FFFF0000"/>
        <rFont val="Calibri"/>
        <family val="2"/>
        <scheme val="minor"/>
      </rPr>
      <t xml:space="preserve">FT10040/06.08.2020 </t>
    </r>
    <r>
      <rPr>
        <sz val="8"/>
        <rFont val="Calibri"/>
        <family val="2"/>
        <scheme val="minor"/>
      </rPr>
      <t xml:space="preserve">* proroga co nv. CFP UPT </t>
    </r>
    <r>
      <rPr>
        <sz val="8"/>
        <color rgb="FFFF0000"/>
        <rFont val="Calibri"/>
        <family val="2"/>
        <scheme val="minor"/>
      </rPr>
      <t>utilizzo Baldessari 19-20</t>
    </r>
  </si>
  <si>
    <r>
      <t xml:space="preserve">MANDATI DI PAGAMENTO O.C. </t>
    </r>
    <r>
      <rPr>
        <sz val="8"/>
        <color rgb="FFFF0000"/>
        <rFont val="Calibri"/>
        <family val="2"/>
        <scheme val="minor"/>
      </rPr>
      <t>PROVINCIA AUTONOMA DI TRE</t>
    </r>
    <r>
      <rPr>
        <sz val="8"/>
        <rFont val="Calibri"/>
        <family val="2"/>
        <scheme val="minor"/>
      </rPr>
      <t xml:space="preserve"> M. 0050349 0000001 CUPC61H17000410003/</t>
    </r>
    <r>
      <rPr>
        <sz val="8"/>
        <color rgb="FFFF0000"/>
        <rFont val="Calibri"/>
        <family val="2"/>
        <scheme val="minor"/>
      </rPr>
      <t>FT10041/24.08.2020</t>
    </r>
    <r>
      <rPr>
        <sz val="8"/>
        <rFont val="Calibri"/>
        <family val="2"/>
        <scheme val="minor"/>
      </rPr>
      <t xml:space="preserve"> * proroga co nv. CFP UPT </t>
    </r>
    <r>
      <rPr>
        <sz val="8"/>
        <color rgb="FFFF0000"/>
        <rFont val="Calibri"/>
        <family val="2"/>
        <scheme val="minor"/>
      </rPr>
      <t>utilizzo Baldessari 19-20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</si>
  <si>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COLORVISION OUTLET PER  SALDO FAT.526 D.07/08/19</t>
    </r>
    <r>
      <rPr>
        <sz val="8"/>
        <rFont val="Calibri"/>
        <family val="2"/>
        <scheme val="minor"/>
      </rPr>
      <t xml:space="preserve"> COMM              0,00 SPESE              0,00 TRN 1001202878012453</t>
    </r>
  </si>
  <si>
    <r>
      <t xml:space="preserve">MANDATI DI PAGAMENTO O.C. </t>
    </r>
    <r>
      <rPr>
        <sz val="8"/>
        <color rgb="FFFF0000"/>
        <rFont val="Calibri"/>
        <family val="2"/>
        <scheme val="minor"/>
      </rPr>
      <t>PROVINCIA AUTONOMA DI TRE</t>
    </r>
    <r>
      <rPr>
        <sz val="8"/>
        <rFont val="Calibri"/>
        <family val="2"/>
        <scheme val="minor"/>
      </rPr>
      <t xml:space="preserve"> M. 0054134 0000001 CUPC61H17000410003/</t>
    </r>
    <r>
      <rPr>
        <sz val="8"/>
        <color rgb="FFFF0000"/>
        <rFont val="Calibri"/>
        <family val="2"/>
        <scheme val="minor"/>
      </rPr>
      <t>FT00000010045/24.09.2020</t>
    </r>
    <r>
      <rPr>
        <sz val="8"/>
        <rFont val="Calibri"/>
        <family val="2"/>
        <scheme val="minor"/>
      </rPr>
      <t xml:space="preserve"> * pror oga conv. CFP UPT </t>
    </r>
    <r>
      <rPr>
        <sz val="8"/>
        <color rgb="FFFF0000"/>
        <rFont val="Calibri"/>
        <family val="2"/>
        <scheme val="minor"/>
      </rPr>
      <t>ut ilizzo Baldessari 19-20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</si>
  <si>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CENTRO MUSICALE ALBIANO PER  SALDO FT. N. 323 DEL 16/06/2020</t>
    </r>
    <r>
      <rPr>
        <sz val="8"/>
        <rFont val="Calibri"/>
        <family val="2"/>
        <scheme val="minor"/>
      </rPr>
      <t xml:space="preserve"> COMM              0,00 SPESE              0,00 TRN 1001202878021713</t>
    </r>
  </si>
  <si>
    <t>ADDEBITO SEPA DD PER FATTURA A VOSTRO CARICO Incasso Eff0001202000192640002 SDD da IT97ZZZ0000001762150207 MYNET SRL mandato nr. 28B05404AOT</t>
  </si>
  <si>
    <t>ADDEBITO SEPA DD PER FATTURA A VOSTRO CARICO Incasso Eff0001202000192650002 SDD da IT97ZZZ0000001762150207 MYNET SRL mandato nr. 28B05404AOT</t>
  </si>
  <si>
    <t>ADDEBITO SEPA DD PER FATTURA A VOSTRO CARICO Incasso 11992519 SDD da IT620010000002517580920 Wind Tre S.p.A. mandato nr. 1302723137</t>
  </si>
  <si>
    <t>ADDEBITO SEPA DD PER FATTURA A VOSTRO CARICO Incasso Eff0001202000192920002 SDD da IT97ZZZ0000001762150207 MYNET SRL mandato nr. 28B05404AOT</t>
  </si>
  <si>
    <t>ADDEBITO SEPA DD PER FATTURA A VOSTRO CARICO Incasso Eff0001202000032100002 SDD da IT97ZZZ0000001762150207 MYNET SRL mandato nr. 28B05404AOT</t>
  </si>
  <si>
    <t>ADDEBITO SEPA DD PER FATTURA A VOSTRO CARICO Incasso Eff0001202000192660002 SDD da IT97ZZZ0000001762150207 MYNET SRL mandato nr. 28B05404AOT</t>
  </si>
  <si>
    <t>ADDEBITO SEPA DD PER FATTURA A VOSTRO CARICO Incasso Eff0001202000192570002 SDD da IT97ZZZ0000001762150207 MYNET SRL mandato nr. 28B05404AOT</t>
  </si>
  <si>
    <t>ADDEBITO SEPA DD PER FATTURA A VOSTRO CARICO Incasso Eff0001202000032090002 SDD da IT97ZZZ0000001762150207 MYNET SRL mandato nr. 28B05404AOT</t>
  </si>
  <si>
    <t>BONIFICO A VOSTRO FAVORE BONIFICO SEPA DA  Gestore dei Servizi Energetici PER  FT  202034402776 COMM              0,00 SPESE              0,00 TRN 1201203070111957</t>
  </si>
  <si>
    <t>BONIFICO A VOSTRO FAVORE BONIFICO SEPA DA  HELFER FABRIZIA PER  Iscriz. 2020/21 - Brissa Damaris Ro jas Felix - 1 superiore TRN 1001203078017543</t>
  </si>
  <si>
    <t>BONIFICO A VOSTRO FAVORE BONIFICO SEPA DA  GIRARDELLI MANUEL PER  GIRARDELLI MANUEL - 1 RATA CORSO AL TA FORMAZIONE MARKETING E COMMERCIO TRN 1001203078017958</t>
  </si>
  <si>
    <t>BONIFICO A VOSTRO FAVORE BONIFICO SEPA DA  FEDELE ELDA PER  Gasperini Silvia 1^ rata 2 anno cor so Alta Formazione Marketing e Comm TRN 1201203070152222</t>
  </si>
  <si>
    <t>BONIFICO A VOSTRO FAVORE BONIFICO SEPA DA  CELVA DINO PER  Celva Elisa 1 rata  corso alta form azione M&amp;CI TRN 1201203070211136</t>
  </si>
  <si>
    <t>BONIFICO A VOSTRO FAVORE BONIFICO SEPA DA  AGOSTI GIULIA PER  Agosti Giulia - 1^ rata corso Alta Formazione Marketing e Commercio In TRN 1201203070276549</t>
  </si>
  <si>
    <t>BONIFICO A VOSTRO FAVORE BONIFICO SEPA DA  GIRONIMI ROSA MARIA/LORANDINI MAURO PER  LORANDINI DAMIANO 1 RATA 2 ANNO COR SO ALTA FORMAZIONE MARKETING E COMM TRN 1001203088020820</t>
  </si>
  <si>
    <t>BONIFICO A VOSTRO FAVORE BONIFICO SEPA DA  PREZZI FABIO/ VITALE CONCETTA PER  PREZZI GRETA 1 RATA CORSO ALTA FORM AZIONE MARKETING E COMMERCIO INTERN TRN 1001203088021459</t>
  </si>
  <si>
    <t>BONIFICO A VOSTRO FAVORE BONIFICO SEPA DA  TONDINI SANDRA PER  MALFER ANGELA-1 RATA ALTA FORMAZION E MARKETING E COMMERCIO INTERNAZION TRN 1001203088031818</t>
  </si>
  <si>
    <t>BONIFICO A VOSTRO FAVORE BONIFICO SEPA DA  BORGOGNO CLAUDIA PER  BERNARDI LUCREZIA 1 RATA 2 ANNO ALT A FORMAZIONE TRN 1201203080138399</t>
  </si>
  <si>
    <t>ADDEBITO SEPA DD PER BOLLETTA ENERGETICA Incasso 1801814698 SDD da IT24ZZZ0000001812630224 Dolomiti Energia S.p.A. mandato nr. 97X3815508237</t>
  </si>
  <si>
    <t>BONIFICO A VOSTRO FAVORE BONIFICO SEPA DA  BERTE  DINO - DEBIASI MANUELA PER  BERTE  BEATRICE - 1 RATA  CORSO ALT A FORMAZIONE MARKETING E COMMERCIO TRN 1001203098014270</t>
  </si>
  <si>
    <t>BONIFICO A VOSTRO FAVORE BONIFICO SEPA DA  LENZI FLAVIO PER  lenzi eleonora 1 rata 2 anno alta f ormazione marketing TRN 1001203098014320</t>
  </si>
  <si>
    <t>BONIFICO A VOSTRO FAVORE BONIFICO SEPA DA  BAADDI DRISS PER  BAADDI KHAOULA - 1 RATA CORSO ALTA FORMAZIONE MARKETING E COMMERCIO IN TRN 1001203098014321</t>
  </si>
  <si>
    <t>BONIFICO A VOSTRO FAVORE BONIFICO SEPA DA  ROSATI ALESSANDRO/LARCHER MARILENA PER  ROSATI FEDERICA - 1- RATA SECONDO A NNO CORSO ALTA FORMAZIONE MARKETING TRN 1001203098014564</t>
  </si>
  <si>
    <t>ADDEBITO SEPA DD PER BOLLETTA ENERGETICA Incasso 1002244792 SDD da IT24ZZZ0000001812630224 Dolomiti Energia S.p.A. mandato nr. C00000433290</t>
  </si>
  <si>
    <t>ADDEBITO SEPA DD PER BOLLETTA ENERGETICA Incasso 1002244791 SDD da IT24ZZZ0000001812630224 Dolomiti Energia S.p.A. mandato nr. C00000433291</t>
  </si>
  <si>
    <t>ADDEBITO SEPA DD PER BOLLETTA ENERGETICA Incasso 1002244790 SDD da IT24ZZZ0000001812630224 Dolomiti Energia S.p.A. mandato nr. 97X3815538245</t>
  </si>
  <si>
    <t>BONIFICO A VOSTRO FAVORE BONIFICO SEPA DA  DEMICHELI ENRICO PER  Contributo corso serale 2020/2021 D emicheli Parisi Lorenzo TRN 1201203100142276</t>
  </si>
  <si>
    <t>BONIFICO A VOSTRO FAVORE BONIFICO SEPA DA  HELIOPOLIS ENERGY MANAGEMENT S.R.L. PER  saldo nota di accredito n. 230 dd. 28/07/2020 TRN 1001203108016731</t>
  </si>
  <si>
    <t>BONIFICO A VOSTRO FAVORE BONIFICO SEPA DA  MOSCHINI SILVANA E BARONI GUIDO PER  BARONI ANGELA PRIMA RATA SECONDO AN NO CORSO ALTA FORMAZIONE E MARKETIN TRN 1001203108016807</t>
  </si>
  <si>
    <t>BONIFICO A VOSTRO FAVORE BONIFICO SEPA DA  SCARCELLI ELEONORA PER  Contributo corso serale 2020/2021 -  Scarcelli Eleonora TRN 1001203108017031</t>
  </si>
  <si>
    <t>COMMISSIONI - PROVVIGIONI - SPESE Addebito delle commissioni per il rilascio della Certificazione di Bilancio relativa alla Societa    UNIVER.POP. TRENTINA - SCUOLA DELLE PROFESSIONI  al 31.08.2020</t>
  </si>
  <si>
    <t>BONIFICO A VOSTRO FAVORE BONIFICO SEPA DA  VISINTAINER MONICA PER  Shanti Visintainer 2020-2021. Class e 3 A. Cles TRN 1001203118001734</t>
  </si>
  <si>
    <t>BONIFICO A VOSTRO FAVORE BONIFICO SEPA DA  DEVIGILI DANILO PER  Devigili Sabrin - 1 rata 2 anno cor so Alta Formazione Marketing e Comm TRN 1001203118013117</t>
  </si>
  <si>
    <t>BONIFICO A VOSTRO FAVORE BONIFICO SEPA DA  RESS EMANUELE PER  RESS EMANUELE  1 RATA CORSO ALTA FO RMAZIONE MARKETING E COMMERCIO INTE TRN 1001203118024664</t>
  </si>
  <si>
    <t>BONIFICO A VOSTRO FAVORE BONIFICO SEPA DA  MARIANGELA TRISOTTO PER  Trisotto Mariangela - Prima rata se condo anno corso Alta Formazione e TRN 1001203118025556</t>
  </si>
  <si>
    <t>BONIFICO A VOSTRO FAVORE BONIFICO SEPA DA  FARRONATO STEFANIA PER  Farronato Stefania - 1^ e 2^ rata 2   anno corso Alta Formazione Market TRN 1201203110203794</t>
  </si>
  <si>
    <t>DISPOSIZIONE DI BONIFICO DISTINTA DISPOS.NI NUM.    66083123 NUMERO DISPOS.NI       1 COMM.NI        0,43</t>
  </si>
  <si>
    <t>DISPOSIZIONE DI BONIFICO DISTINTA DISPOS.NI NUM.    66084729 NUMERO DISPOS.NI       1 COMM.NI        0,43</t>
  </si>
  <si>
    <t>DISPOSIZIONE DI BONIFICO DISTINTA DISPOS.NI NUM.    66084674 NUMERO DISPOS.NI       1 COMM.NI        0,43</t>
  </si>
  <si>
    <t>DISPOSIZIONE DI BONIFICO DISTINTA DISPOS.NI NUM.    66084571 NUMERO DISPOS.NI       1 COMM.NI        0,43</t>
  </si>
  <si>
    <t>COMMISSIONI - PROVVIGIONI - SPESE Addeb. del 31/10/2020 REB 00009686 - MULTIC. BUS.</t>
  </si>
  <si>
    <t>DISPOSIZIONE DI BONIFICO DISTINTA DISPOS.NI NUM.    66043547 NUMERO DISPOS.NI       2 COMM.NI        0,86</t>
  </si>
  <si>
    <t>BONIFICO A VOSTRO FAVORE BONIFICO SEPA DA  DALPRA  LUISA PER  Bragagna Elena prima rata secondo a nno corso Alta Formazione Marketing TRN 1001203148020257</t>
  </si>
  <si>
    <t>ADDEBITO SEPA DD PER BOLLETTA TELEFONICA Incasso 0111201090217455788 B2B SDD da IT390030000000488410010 TELECOMITALIA SPA mandato nr. 8002010009999600545945</t>
  </si>
  <si>
    <t>BONIFICO A VOSTRO FAVORE BONIFICO SEPA DA  ACCADEMIA D IMPRESA TRENTO PER  CIGZ302BEE8A4 UTILIZZO STRUTTURA ES TERNA PER CORSO  SOMMINISTRAZIONE E TRN 1001203158009879</t>
  </si>
  <si>
    <t>DISPOSIZIONE DI BONIFICO DISTINTA DISPOS.NI NUM.    66043548 NUMERO DISPOS.NI       1 COMM.NI        0,43</t>
  </si>
  <si>
    <t>DISPOSIZIONE DI BONIFICO DISTINTA DISPOS.NI NUM.    65786272 NUMERO DISPOS.NI       1 COMM.NI        0,43</t>
  </si>
  <si>
    <t>BONIFICO A VOSTRO FAVORE BONIFICO SEPA DA  CADEN ANDREA - VALLI ANNA PER  CADEN LORENZO - ALLIEVO 1 rata 2 an no corso Alta Formazione Marketing TRN 1001203158039043</t>
  </si>
  <si>
    <t>BONIFICO A VOSTRO FAVORE BONIFICO SEPA DA  CHEMELLI VITTORIO PER  CHEMELLI MARIALAURA 1 rata 2 anno c orso Alta Formazione Marketing e Co TRN 1001203158039136</t>
  </si>
  <si>
    <t>BONIFICO A VOSTRO FAVORE BONIFICO SEPA DA  GIOVANNINI LUISA TOLDO NUNZIO PER  Toldo Stefania -1 rata 2 anno corso  Alta Formazione Marketinge Commerc TRN 1001203158039506</t>
  </si>
  <si>
    <t>ADDEBITO SEPA DD PER BOLLETTA ENERGETICA Incasso 1002250340 SDD da IT24ZZZ0000001812630224 DOLOMITI ENERGIA SPA mandato nr. 97X3815538245</t>
  </si>
  <si>
    <t>DISPOSIZIONE DI BONIFICO DISTINTA DISPOS.NI NUM.    66109197 NUMERO DISPOS.NI      12 COMM.NI        5,16</t>
  </si>
  <si>
    <t>DISPOSIZIONE DI BONIFICO DISTINTA DISPOS.NI NUM.    66109196 NUMERO DISPOS.NI       1 COMM.NI        0,43</t>
  </si>
  <si>
    <t>DISPOSIZIONE DI BONIFICO DISTINTA DISPOS.NI NUM.    66109195 NUMERO DISPOS.NI       1 COMM.NI        0,43</t>
  </si>
  <si>
    <t>DISPOSIZIONE DI BONIFICO DISTINTA DISPOS.NI NUM.    66109194 NUMERO DISPOS.NI      10 COMM.NI        4,30</t>
  </si>
  <si>
    <t>BONIFICO A VOSTRO FAVORE BONIFICO SEPA DA  TORGHELE LORENZO PER  Torghele Lorenzo 1 rata 2 anno cors o Alta Formazione Marketing e Comme TRN 1001203168031955</t>
  </si>
  <si>
    <t>ADDEBITO SEPA DD PER BOLLETTA ENERGETICA Incasso 0801875024 SDD da IT24ZZZ0000001812630224 DOLOMITI ENERGIA SPA mandato nr. 97X3815370472</t>
  </si>
  <si>
    <t>ADDEBITO SEPA DD PER BOLLETTA ENERGETICA Incasso 0801875023 SDD da IT24ZZZ0000001812630224 DOLOMITI ENERGIA SPA mandato nr. 97X38157400462T</t>
  </si>
  <si>
    <t>ADDEBITO SEPA DD PER BOLLETTA ENERGETICA Incasso 0801875025 SDD da IT24ZZZ0000001812630224 DOLOMITI ENERGIA SPA mandato nr. 97X3815370474</t>
  </si>
  <si>
    <t>ADDEBITO SEPA DD PER BOLLETTA ENERGETICA Incasso 0801875026 SDD da IT24ZZZ0000001812630224 DOLOMITI ENERGIA SPA mandato nr. C00000429978</t>
  </si>
  <si>
    <t>BONIFICO A VOSTRO FAVORE BONIFICO SEPA DA  MENEGHELLI LUCREZIA PER  LUCREZIA MENEGHELLI corso AFP - pac chetto office 365 TRN 1001203188019892</t>
  </si>
  <si>
    <t>DISPOSIZIONE DI BONIFICO DISTINTA DISPOS.NI NUM.    66242983 NUMERO DISPOS.NI       1 COMM.NI        0,43</t>
  </si>
  <si>
    <t>DISPOSIZIONE DI BONIFICO DISTINTA DISPOS.NI NUM.    66245726 NUMERO DISPOS.NI       8 COMM.NI        3,44</t>
  </si>
  <si>
    <t>ADDEBITO SEPA DD PER BOLLETTA ENERGETICA Incasso 2401816399 SDD da IT24ZZZ0000001812630224 Dolomiti Energia S.p.A. mandato nr. C00000433290</t>
  </si>
  <si>
    <t>ADDEBITO SEPA DD PER FATTURA A VOSTRO CARICO Incasso G000369462020 SDD da IT340030000095017360223 Comunita delle Giudicarie mandato nr. 38I084C0101843</t>
  </si>
  <si>
    <t>ADDEBITO SEPA DD PER BOLLETTA ENERGETICA Incasso 2401816398 SDD da IT24ZZZ0000001812630224 Dolomiti Energia S.p.A. mandato nr. C00000433291</t>
  </si>
  <si>
    <t>BONIFICO A VOSTRO FAVORE BONIFICO SEPA DA  POULI NICOLE PER  POULI NICOLE CORSO ALTA FORMAZIONE MARKETING E COMMERCIO INTERNAZIONAL TRN 1001203218018046</t>
  </si>
  <si>
    <t>BONIFICO A VOSTRO FAVORE BONIFICO ISTANTANEO DEL 16.11.2020 ALLE 10.16.15 DA  AGOSTI GIULIA PER  Agosti Giulia corso AFP - pacchetto Office 36 5</t>
  </si>
  <si>
    <t>BONIFICO A VOSTRO FAVORE BONIFICO SEPA DA  VALLE GIULIA PER  Restituzione doppio pagamento della  fattura n.4 di data 09/07/2020 Giu TRN 1001203228019809</t>
  </si>
  <si>
    <t>BONIFICO A VOSTRO FAVORE BONIFICO SEPA DA  FEDERAZIONE DEI CORPI BANDISTI PER  saldo fatt. n. 475 dd 06/11/2020 co rsi di formazione mese settembre e TRN 1001203228020246</t>
  </si>
  <si>
    <t>DISPOSIZIONE DI BONIFICO DISTINTA DISPOS.NI NUM.    66302545 NUMERO DISPOS.NI       1 COMM.NI        0,43</t>
  </si>
  <si>
    <t>DISPOSIZIONE DI BONIFICO DISTINTA DISPOS.NI NUM.    66302396 NUMERO DISPOS.NI       1 COMM.NI        0,43</t>
  </si>
  <si>
    <t>DISPOSIZIONE DI BONIFICO DISTINTA DISPOS.NI NUM.    66303125 NUMERO DISPOS.NI       1 COMM.NI        0,43</t>
  </si>
  <si>
    <t>ADDEBITO SEPA DD PER BOLLETTA ENERGETICA Incasso 2002123077 SDD da IT24ZZZ0000001812630224 Dolomiti Energia S.p.A. mandato nr. 97X3815556937</t>
  </si>
  <si>
    <t>BONIFICO A VOSTRO FAVORE BONIFICO SEPA DA  SYEDA NISA SHAHZADI PER  Iscriz. 2020/2021 Ali Hayder Syed c lasse prima TRN 1001203238015603</t>
  </si>
  <si>
    <t>DISPOSIZIONE DI BONIFICO DISTINTA DISPOS.NI NUM.    66326622 NUMERO DISPOS.NI       1 COMM.NI        0,43</t>
  </si>
  <si>
    <t>DISPOSIZIONE DI BONIFICO DISTINTA DISPOS.NI NUM.    66326621 NUMERO DISPOS.NI       1 COMM.NI        0,43</t>
  </si>
  <si>
    <t>BONIFICO A VOSTRO FAVORE BONIFICO SEPA DA  POSTE ITALIANE S.p.A. PER  SCOLLAUDO MAAF COMM              0,00 SPESE              0,00 TRN 1001203248011992</t>
  </si>
  <si>
    <t>BONIFICO A VOSTRO FAVORE BONIFICO SEPA DA  TONDINI SANDRA PER  MALFER ANGELA CORSO APF PACCH.OFFIC E 365 TRN 1001203248017876</t>
  </si>
  <si>
    <t>BONIFICO A VOSTRO FAVORE BONIFICO SEPA DA  FACCHINELLI KATIA PER  ISCRZ 2020 2021 MATTIA VERONES CLAS SE SECONDA TRN 1001203248019399</t>
  </si>
  <si>
    <t>BONIFICO A VOSTRO FAVORE BONIFICO SEPA DA  CENTRO FORMAZIONE PROFESSIONAL PER  GIROCONTO COMM              0,00 SPESE              0,00 TRN 1001203248022430</t>
  </si>
  <si>
    <t>BONIFICO A VOSTRO FAVORE BONIFICO SEPA DA  BOLDRER LUCA PER  Luca Boldrer corso AFP - pacchetto office 365. TRN 1001203258004886</t>
  </si>
  <si>
    <t>BONIFICO A VOSTRO FAVORE BONIFICO SEPA DA  PERLINI SANDRO MARCOLLA FRANCE PER  Iscrizione 2020/2021 Matteo Perlini  classe 1 TRN 1001203258011980</t>
  </si>
  <si>
    <t>BONIFICO A VOSTRO FAVORE BONIFICO SEPA DA  POSTE ITALIANE S.p.A. PER  RIMBORSO PER CONCILIAZIONE CONTO BA NCOPOSTA TRN 1001203258013532</t>
  </si>
  <si>
    <t>ADDEBITO SEPA DD PER FATTURA A VOSTRO CARICO Incasso 13420584 SDD da IT620010000002517580920 Wind Tre S.p.A. mandato nr. 1502673504</t>
  </si>
  <si>
    <t>ADDEBITO SEPA DD PER FATTURA A VOSTRO CARICO Incasso 13101434 SDD da IT620010000002517580920 Wind Tre S.p.A. mandato nr. 1502673501</t>
  </si>
  <si>
    <t>ADDEBITO SEPA DD PER BOLLETTA TELEFONICA Incasso 2020610888000548616  038 SDD da IT390020000000488410010 TELECOMITALIA SPA mandato nr. 8001110088800054861636</t>
  </si>
  <si>
    <t>DISPOSIZIONE DI BONIFICO DISTINTA DISPOS.NI NUM.    66388934 NUMERO DISPOS.NI       1 COMM.NI        0,43</t>
  </si>
  <si>
    <t>BONIFICO A VOSTRO FAVORE BONIFICO SEPA DA  SANTI HELEN E STANCHINA MAURO PER  Iscrizione Roberto Stanchina alla c lasse prima UPT Arco TRN 1001203298015167</t>
  </si>
  <si>
    <t>BONIFICO A VOSTRO FAVORE BONIFICO SEPA DA  COMUNITA  DELLA VAL DI NON -SM- PER  CIGZ292ECC1E8 LIQUIDAZIONE FATTURA COMM              0,00 SPESE              0,00 TRN 1001203308012453</t>
  </si>
  <si>
    <t>DISPOSIZIONE DI BONIFICO DISTINTA DISPOS.NI NUM.    66429931 NUMERO DISPOS.NI       1 COMM.NI        0,43</t>
  </si>
  <si>
    <t>DISPOSIZIONE PAGAMENTO STIPENDI DISTINTA DISPOS.NI NUM.    66449335 NUMERO DISPOS.NI     143 COMM.NI       35,75</t>
  </si>
  <si>
    <t>DISPOSIZIONE PAGAMENTO STIPENDI DISTINTA DISPOS.NI NUM.    66449336 NUMERO DISPOS.NI      15 COMM.NI        3,75</t>
  </si>
  <si>
    <t>BONIFICO A VOSTRO FAVORE BONIFICO SEPA DA  HASANAJ EDDA PER  Hasanaj Edda corsi AFP Marketing e commercio internazionale-pacchetto TRN 1001203328030742</t>
  </si>
  <si>
    <t>DISPOSIZIONE DI BONIFICO DISTINTA DISPOS.NI NUM.    66477757 NUMERO DISPOS.NI       4 COMM.NI        1,72</t>
  </si>
  <si>
    <t>ADDEBITO SEPA DD PER FATTURA A VOSTRO CARICO Incasso Eff0001202000107390001 SDD da IT97ZZZ0000001762150207 MYNET SRL mandato nr. 28B05404AOT</t>
  </si>
  <si>
    <t>ADDEBITO SEPA DD PER FATTURA A VOSTRO CARICO Incasso Eff0001202000107380001 SDD da IT97ZZZ0000001762150207 MYNET SRL mandato nr. 28B05404AOT</t>
  </si>
  <si>
    <t>DISPOSIZIONE DI BONIFICO DISTINTA DISPOS.NI NUM.    65532106 NUMERO DISPOS.NI       2 COMM.NI        0,86</t>
  </si>
  <si>
    <t>BONIFICO A VOSTRO FAVORE BONIFICO SEPA DA  Gestore dei Servizi Energetici PER  FT  20022/20 202034567704 20023/20 COMM              0,00 SPESE              0,00 TRN 1201203350146416</t>
  </si>
  <si>
    <t>MANDATI DI PAGAMENTO O.C. PROVINCIA AUTONOMA DI TRE M. 0062075 0000001 CIG787421796C integraz. magg-ago 2020 * assegnazio ne FP a.f. 2019/2020</t>
  </si>
  <si>
    <t>ADDEBITO SEPA DD PER FATTURA A VOSTRO CARICO Incasso 14797548 SDD da IT620010000002517580920 Wind Tre S.p.A. mandato nr. 1302723137</t>
  </si>
  <si>
    <t>BONIFICO A VOSTRO FAVORE BONIFICO SEPA DA  LAI MASSIMILIANO PER  CONTRIBUTO CORSO SERALE 2020/2021 COMM              0,00 SPESE              0,00 TRN 1001203368028256</t>
  </si>
  <si>
    <t>BONIFICO A VOSTRO FAVORE BONIFICO SEPA DA  BAADDI DRISS PER  BAADDI KHAOULA - CORSO AFP - PACCHE TTO OFFICE 365 TRN 1001203378021052</t>
  </si>
  <si>
    <t>DISPOSIZIONE DI BONIFICO DISTINTA DISPOS.NI NUM.    66560540 NUMERO DISPOS.NI       1 COMM.NI        0,43</t>
  </si>
  <si>
    <t>DISPOSIZIONE DI BONIFICO DISTINTA DISPOS.NI NUM.    66570567 NUMERO DISPOS.NI       3 COMM.NI        1,29</t>
  </si>
  <si>
    <t>DISPOSIZIONE DI BONIFICO DISTINTA DISPOS.NI NUM.    66570566 NUMERO DISPOS.NI       2 COMM.NI        0,86</t>
  </si>
  <si>
    <t>DISPOSIZIONE DI BONIFICO DISTINTA DISPOS.NI NUM.    66570565 NUMERO DISPOS.NI       1 COMM.NI        0,43</t>
  </si>
  <si>
    <t>DISPOSIZIONE DI BONIFICO DISTINTA DISPOS.NI NUM.    66570564 NUMERO DISPOS.NI       6 COMM.NI        2,58</t>
  </si>
  <si>
    <t>ADDEBITO SEPA DD PER BOLLETTA ENERGETICA Incasso 1401883078 SDD da IT24ZZZ0000001812630224 DOLOMITI ENERGIA SPA mandato nr. 97X3815508237</t>
  </si>
  <si>
    <t>BONIFICO A VOSTRO FAVORE BONIFICO SEPA DA  SALAGEAN IONEL CLAUDIU E SALAGEAN A NA MARIA PER  SALGEAN ROBERTA 2020 2021 CLASSE 1A TRN 1001203388020050</t>
  </si>
  <si>
    <t>BONIFICO A VOSTRO FAVORE BONIFICO SEPA DA  KIENLE ALEXANDRA MARIA PER  Contributo corso serale 2020/2021 B aietti Patrick TRN 1001203398020763</t>
  </si>
  <si>
    <t>DISPOSIZIONE DI BONIFICO DISTINTA DISPOS.NI NUM.    66614497 NUMERO DISPOS.NI       1 COMM.NI        0,43</t>
  </si>
  <si>
    <t>ADDEBITO SEPA DD PER BOLLETTA ENERGETICA Incasso 0401892163 SDD da IT24ZZZ0000001812630224 Dolomiti Energia S.p.A. mandato nr. C00000433292</t>
  </si>
  <si>
    <t>BONIFICO A VOSTRO FAVORE BONIFICO SEPA DA  KOB ELEONORA PER  ISCRIZIONE SARA BOTTESI ALLA CLASSE  2 UPT ARCO TRN 1001203428017232</t>
  </si>
  <si>
    <t>ADDEBITO SEPA DD PER BOLLETTA ENERGETICA Incasso 0016690930 SDD da IT24ZZZ0000001812630224 Dolomiti Energia S.p.A. mandato nr. C00000447004</t>
  </si>
  <si>
    <t>ADDEBITO SEPA DD PER BOLLETTA ENERGETICA Incasso 0016690931 SDD da IT24ZZZ0000001812630224 Dolomiti Energia S.p.A. mandato nr. C00000447005</t>
  </si>
  <si>
    <t>ADDEBITO SEPA DD PER BOLLETTA ENERGETICA Incasso 0016690932 SDD da IT24ZZZ0000001812630224 Dolomiti Energia S.p.A. mandato nr. C00000447006</t>
  </si>
  <si>
    <t>ADDEBITO SEPA DD PER BOLLETTA ENERGETICA Incasso 0016690929 SDD da IT24ZZZ0000001812630224 Dolomiti Energia S.p.A. mandato nr. C00000447003</t>
  </si>
  <si>
    <t>ADDEBITO SEPA DD PER BOLLETTA ENERGETICA Incasso 0016690927 SDD da IT24ZZZ0000001812630224 Dolomiti Energia S.p.A. mandato nr. 97X38134100430T</t>
  </si>
  <si>
    <t>ADDEBITO SEPA DD PER BOLLETTA ENERGETICA Incasso 0016690928 SDD da IT24ZZZ0000001812630224 Dolomiti Energia S.p.A. mandato nr. 97X38134104098T</t>
  </si>
  <si>
    <t>DISPOSIZIONE DI BONIFICO DISTINTA DISPOS.NI NUM.    66566983 NUMERO DISPOS.NI       2 COMM.NI        0,86</t>
  </si>
  <si>
    <t>COMMISSIONI - PROVVIGIONI - SPESE Addeb. del 30/11/2020 REB 00009686 - MULTIC. BUS.</t>
  </si>
  <si>
    <t>DISPOSIZIONE DI BONIFICO DISTINTA DISPOS.NI NUM.    66566984 NUMERO DISPOS.NI       1 COMM.NI        0,43</t>
  </si>
  <si>
    <t>DISPOSIZIONE DI BONIFICO DISTINTA DISPOS.NI NUM.    66719831 NUMERO DISPOS.NI       3 COMM.NI        1,29</t>
  </si>
  <si>
    <t>BONIFICO A VOSTRO FAVORE BONIFICO SEPA DA  MALENCH GIUSEPPE PER  malench greta - classe 2 a - anno 2 020/2021 - cles TRN 1001203468024779</t>
  </si>
  <si>
    <t>DISPOSIZIONE DI BONIFICO DISTINTA DISPOS.NI NUM.    66752822 NUMERO DISPOS.NI       1 COMM.NI        0,43</t>
  </si>
  <si>
    <t>DISPOSIZIONE DI BONIFICO DISTINTA DISPOS.NI NUM.    66751852 NUMERO DISPOS.NI       1 COMM.NI        0,43</t>
  </si>
  <si>
    <t>ADDEBITO SEPA DD PER BOLLETTA ENERGETICA Incasso 1002285516 SDD da IT24ZZZ0000001812630224 Dolomiti Energia S.p.A. mandato nr. 97X38157400462T</t>
  </si>
  <si>
    <t>ADDEBITO SEPA DD PER BOLLETTA ENERGETICA Incasso 1002285517 SDD da IT24ZZZ0000001812630224 Dolomiti Energia S.p.A. mandato nr. 97X3815370472</t>
  </si>
  <si>
    <t>ADDEBITO SEPA DD PER BOLLETTA ENERGETICA Incasso 1002285518 SDD da IT24ZZZ0000001812630224 Dolomiti Energia S.p.A. mandato nr. 97X3815370474</t>
  </si>
  <si>
    <t>ADDEBITO SEPA DD PER BOLLETTA ENERGETICA Incasso 1002285519 SDD da IT24ZZZ0000001812630224 Dolomiti Energia S.p.A. mandato nr. C00000429978</t>
  </si>
  <si>
    <t>MANDATI DI PAGAMENTO O.C. PROVINCIA AUTONOMA DI TRE M. 0066819 0000001 saldo progetto duale * Graduatorie avviso apprendi stato duale</t>
  </si>
  <si>
    <t>MANDATI DI PAGAMENTO O.C. PROVINCIA AUTONOMA DI TRE M. 0066820 0000001 saldo progetto duale * Graduatorie avviso apprendi stato duale</t>
  </si>
  <si>
    <t>BONIFICO A VOSTRO FAVORE BONIFICO SEPA DA  GHEZZI IVAN E BOME  FRANCA PER  QUOTA PARTECIPAZIONE GHEZZI MICHELL E 2020/21 TIONE SECONDO ANNO TRN 1001203498024506</t>
  </si>
  <si>
    <t>DISPOSIZIONE DI BONIFICO DISTINTA DISPOS.NI NUM.    66382729 NUMERO DISPOS.NI       1 COMM.NI        0,43</t>
  </si>
  <si>
    <t>BONIFICO A VOSTRO FAVORE BONIFICO SEPA DA  TENAGLIA ARIANNA PER  Contributo corso serale 2020/2021 COMM              0,00 SPESE              0,00 TRN 1001203508062096</t>
  </si>
  <si>
    <t>BONIFICO A VOSTRO FAVORE BONIFICO SEPA DA  CURTI ROBERTO PER  Convenzione pasto per tirocinio IV anno 2020/21 I PERIODO Tione - CURT TRN 1001203508062189</t>
  </si>
  <si>
    <t>DISPOSIZIONE DI BONIFICO DISTINTA DISPOS.NI NUM.    66828907 NUMERO DISPOS.NI       1 COMM.NI        0,43</t>
  </si>
  <si>
    <t>DISPOSIZIONE DI BONIFICO DISTINTA DISPOS.NI NUM.    66830326 NUMERO DISPOS.NI       1 COMM.NI        0,43</t>
  </si>
  <si>
    <t>DISPOSIZIONE DI BONIFICO DISTINTA DISPOS.NI NUM.    66837486 NUMERO DISPOS.NI       1 COMM.NI        0,43</t>
  </si>
  <si>
    <t>DISPOSIZIONE DI BONIFICO DISTINTA DISPOS.NI NUM.    66765230 NUMERO DISPOS.NI       1 COMM.NI        0,43</t>
  </si>
  <si>
    <t>BONIFICO A VOSTRO FAVORE BONIFICO SEPA DA  CEREGHINI CLAUDIO PER  Convenzione pasto per tirocinio IV anno I periodo 2020/2021 Tione - Ve TRN 1201203500805627</t>
  </si>
  <si>
    <t>BONIFICO A VOSTRO FAVORE BONIFICO SEPA DA  CASTELLANI MANUELA PER  Convenzione pasto per tirocinio IV anno 2020/21 I periodo Tione - Siin TRN 1001203518026413</t>
  </si>
  <si>
    <t>BONIFICO A VOSTRO FAVORE BONIFICO SEPA DA  GIULIANA EMILIO PER  iscrizione 2020/21 Pietro Angelo Gi uliana - I D TRN 1001203518030603</t>
  </si>
  <si>
    <t>BONIFICO A VOSTRO FAVORE BONIFICO SEPA DA  CALIARI NADIA PER  MONEGHINI ALESSIA CORSO ALTA FORMAZ IONE - PACCHETTO OFFICE 365 TRN 1001203528022585</t>
  </si>
  <si>
    <t>DISPOSIZIONE PAGAMENTO STIPENDI DISTINTA DISPOS.NI NUM.    66905550 NUMERO DISPOS.NI     149 COMM.NI       37,25</t>
  </si>
  <si>
    <t>ADDEBITO SEPA DD PER BOLLETTA ENERGETICA Incasso 1401908043 SDD da IT24ZZZ0000001812630224 Dolomiti Energia S.p.A. mandato nr. 97X3815556937</t>
  </si>
  <si>
    <t>DISPOSIZIONE PAGAMENTO STIPENDI DISTINTA DISPOS.NI NUM.    66905556 NUMERO DISPOS.NI      16 COMM.NI        4,00</t>
  </si>
  <si>
    <t>BONIFICO A VOSTRO FAVORE BONIFICO SEPA DA  AIT AISSA MOHAMED PER  CONTRIBUTO CORSO SERALE 3 ANNO ESSA N AIT AISSA TRN 1001203538024231</t>
  </si>
  <si>
    <t>BONIFICO A VOSTRO FAVORE BONIFICO SEPA DA  CATANIA TIZIANA PER  PIAZZA ANGELO A.F. 2020-21 COMM              0,00 SPESE              0,00 TRN 1001203538027807</t>
  </si>
  <si>
    <t>BONIFICO A VOSTRO FAVORE BONIFICO SEPA DA  MANSOURI ANIS PER  contributo corso serale 2020/2021 A nis mansuri TRN 1001203568017584</t>
  </si>
  <si>
    <t>MANDATI DI PAGAMENTO O.C. PROVINCIA AUTONOMA DI TRE M. 0070446 0000001 CIG841730322D acconto a.f. 2020/21 * assegnazione F.P. a.f. 2020/2021</t>
  </si>
  <si>
    <t>BONIFICO A VOSTRO FAVORE BONIFICO SEPA DA  COSI MANUELA PER  Quota partecipazione scuola profess ioni per il terziario 3OSV TRN 1001203568033887</t>
  </si>
  <si>
    <t>BONIFICO A VOSTRO FAVORE BONIFICO SEPA DA  BAZZOLI EDOARDO PER  CONVENZIONE PASTO PER TIROCINIO IV ANNO BAZZOLI NIKOLAS TRN 1001203568033896</t>
  </si>
  <si>
    <t>BONIFICO A VOSTRO FAVORE BONIFICO SEPA DA  CENTRO FORMAZIONE PROFESSIONAL PER  GIROCONTO COMM              0,00 SPESE              0,00 TRN 1001203568034138</t>
  </si>
  <si>
    <t>BONIFICO A VOSTRO FAVORE BONIFICO SEPA DA  JOVANOVIC NEDO PER  Contributo Corso serale 2020/21 COMM              0,00 SPESE              0,00 TRN 1001203568034483</t>
  </si>
  <si>
    <t>BONIFICO A VOSTRO FAVORE BONIFICO SEPA DA  CHIRAH FATIMEZZAHRA PER  contributo corso serale 2020/2021 COMM              0,00 SPESE              0,00 TRN 1001203568034502</t>
  </si>
  <si>
    <t>DISPOSIZIONE DI BONIFICO DISTINTA DISPOS.NI NUM.    66967607 NUMERO DISPOS.NI       1 COMM.NI        0,43</t>
  </si>
  <si>
    <t>ADDEBITO SEPA DD PER FATTURA A VOSTRO CARICO Incasso 16295698 SDD da IT620010000002517580920 Wind Tre S.p.A. mandato nr. 1502673501</t>
  </si>
  <si>
    <t>ADDEBITO SEPA DD PER FATTURA A VOSTRO CARICO Incasso 16520829 SDD da IT620010000002517580920 Wind Tre S.p.A. mandato nr. 1502673504</t>
  </si>
  <si>
    <t>BONIFICO A VOSTRO FAVORE BONIFICO SEPA DA  AFZAL NAEEM PER  CONVERZIONE PASTO PER TIROCINIO IV ANNO 2020-21 I PERIODO TIONE AFZAL TRN 1001203578033490</t>
  </si>
  <si>
    <t>BONIFICO A VOSTRO FAVORE BONIFICO SEPA DA  ELESBANI CLAUDIO PER  iscrizione a.f. 2020/21-Rovereto-cl asse 2- GIADA ELESBANI TRN 1001203578033986</t>
  </si>
  <si>
    <t>BONIFICO A VOSTRO FAVORE BONIFICO SEPA DA  SANIFONDS TRENTINO PER  Restituzione quota 2020 erroneament e versata TRN 1201203570140397</t>
  </si>
  <si>
    <t>DISPOSIZIONE DI BONIFICO DISTINTA DISPOS.NI NUM.    67027257 NUMERO DISPOS.NI       8 COMM.NI        3,44</t>
  </si>
  <si>
    <t>DISPOSIZIONE DI BONIFICO DISTINTA DISPOS.NI NUM.    67027318 NUMERO DISPOS.NI       2 COMM.NI        0,86</t>
  </si>
  <si>
    <t>DISPOSIZIONE DI BONIFICO DISTINTA DISPOS.NI NUM.    67027317 NUMERO DISPOS.NI       1 COMM.NI        0,43</t>
  </si>
  <si>
    <t>DISPOSIZIONE DI BONIFICO DISTINTA DISPOS.NI NUM.    67027305 NUMERO DISPOS.NI       2 COMM.NI        0,86</t>
  </si>
  <si>
    <t>DISPOSIZIONE DI BONIFICO DISTINTA DISPOS.NI NUM.    67027256 NUMERO DISPOS.NI      30 COMM.NI       12,90</t>
  </si>
  <si>
    <t>DISPOSIZIONE DI BONIFICO DISTINTA DISPOS.NI NUM.    67027255 NUMERO DISPOS.NI       3 COMM.NI        1,29</t>
  </si>
  <si>
    <t>DISPOSIZIONE DI BONIFICO DISTINTA DISPOS.NI NUM.    67027258 NUMERO DISPOS.NI      26 COMM.NI       11,18</t>
  </si>
  <si>
    <t>BONIFICO A VOSTRO FAVORE BONIFICO SEPA DA  PREZZI FABIO/ VITALE CONCETTA PER  PREZZI GRETA  CORSO AFP PACCHETTO O FFICE 365 TRN 1001203588026691</t>
  </si>
  <si>
    <t>DISPOSIZIONE DI BONIFICO DISTINTA DISPOS.NI NUM.    67068113 NUMERO DISPOS.NI       3 COMM.NI        1,29</t>
  </si>
  <si>
    <t>DISPOSIZIONE DI BONIFICO DISTINTA DISPOS.NI NUM.    67068112 NUMERO DISPOS.NI       2 COMM.NI        0,86</t>
  </si>
  <si>
    <t>DISPOSIZIONE DI BONIFICO DISTINTA DISPOS.NI NUM.    67068088 NUMERO DISPOS.NI      27 COMM.NI       11,61</t>
  </si>
  <si>
    <t>DISPOSIZIONE DI BONIFICO DISTINTA DISPOS.NI NUM.    67068087 NUMERO DISPOS.NI       5 COMM.NI        2,15</t>
  </si>
  <si>
    <t>DISPOSIZIONE DI BONIFICO DISTINTA DISPOS.NI NUM.    67068086 NUMERO DISPOS.NI       3 COMM.NI        1,29</t>
  </si>
  <si>
    <t>BONIFICO SEPA VOSTRA DISPOSIZIONE STORNATA BONIFICO SEPA DA  MADDALENA ROBERTO DR. PER  NOTA 97/98 ESEGUITO IL 22.12.2020 TRN 1001203588044663</t>
  </si>
  <si>
    <t>BONIFICO A VOSTRO FAVORE BONIFICO SEPA DA  GIRARDI FAUSTO PER  iscrizione scuola classe 2a alunno GIRARDI MANUEL TRN 1001203598024101</t>
  </si>
  <si>
    <t>DISPOSIZIONE DI BONIFICO DISTINTA DISPOS.NI NUM.    67117018 NUMERO DISPOS.NI       7 COMM.NI        3,01</t>
  </si>
  <si>
    <t>BONIFICO A VOSTRO FAVORE BONIFICO SEPA DA  HALJITI ZEJNULAH PER  per pasto tirocinio IV primo period o haljiti bahtije tione di trento TRN 1001203648019660</t>
  </si>
  <si>
    <t>DISPOSIZIONE DI BONIFICO DISTINTA DISPOS.NI NUM.    67137635 NUMERO DISPOS.NI       1 COMM.NI        0,43</t>
  </si>
  <si>
    <t>COMMISSIONI - PROVVIGIONI - SPESE Addeb. del 31/12/2020 REB 00009686 - MULTIC. BUS.</t>
  </si>
  <si>
    <t>ADDEBITO SEPA DD PER FATTURA A VOSTRO CARICO Incasso 17719574 SDD da IT620010000002517580920 Wind Tre S.p.A. mandato nr. 1302723137</t>
  </si>
  <si>
    <t>ADDEBITO SEPA DD PER FATTURA A VOSTRO CARICO Incasso lxVvOlkG1412202012214631 SDD da IT510010000000444070221 RISTO 3 - RISTORAZIONE DEL TRE mandato nr. 2873840000000000000825</t>
  </si>
  <si>
    <t>ADDEBITO SEPA DD PER FATTURA A VOSTRO CARICO Incasso Eff0001202000155790001 SDD da IT97ZZZ0000001762150207 MYNET SRL mandato nr. 28B05404AOT</t>
  </si>
  <si>
    <t>ADDEBITO SEPA DD PER FATTURA A VOSTRO CARICO Incasso Eff0001202000155800001 SDD da IT97ZZZ0000001762150207 MYNET SRL mandato nr. 28B05404AOT</t>
  </si>
  <si>
    <t>BONIFICO A VOSTRO FAVORE BONIFICO SEPA DA  Gestore dei Servizi Energetici PER  FT  202034830774 COMM              0,00 SPESE              0,00 TRN 1201203660153708</t>
  </si>
  <si>
    <t>BONIFICO A VOSTRO FAVORE BONIFICO SEPA DA  Gestore dei Servizi Energetici PER  FT  202035184071F 202034996121 COMM              0,00 SPESE              0,00 TRN 1201203660171517</t>
  </si>
  <si>
    <t>Rapporto IT88I0200801820000101632257 - UNIVER.POP. TRENTINA - SCUOLA DELLE PROFESSIONI PER TERZIARI</t>
  </si>
  <si>
    <r>
      <t xml:space="preserve">BONIFICO A VOSTRO FAVORE BONIFICO SEPA DA </t>
    </r>
    <r>
      <rPr>
        <sz val="8"/>
        <color rgb="FFFF0000"/>
        <rFont val="Calibri"/>
        <family val="2"/>
        <scheme val="minor"/>
      </rPr>
      <t xml:space="preserve"> FEDERAZIONE DEI CORPI BANDISTI PER  saldo fatt. n. 518 dd. 27/11/2020</t>
    </r>
    <r>
      <rPr>
        <sz val="8"/>
        <rFont val="Calibri"/>
        <family val="2"/>
        <scheme val="minor"/>
      </rPr>
      <t xml:space="preserve"> o re aggiuntive a.s. 20/21 mesi sett- TRN 1001203498024938</t>
    </r>
  </si>
  <si>
    <r>
      <t xml:space="preserve">BONIFICO A VOSTRO FAVORE BONIFICO SEPA DA </t>
    </r>
    <r>
      <rPr>
        <sz val="8"/>
        <color rgb="FFFF0000"/>
        <rFont val="Calibri"/>
        <family val="2"/>
        <scheme val="minor"/>
      </rPr>
      <t xml:space="preserve"> FEDERAZIONE DEI CORPI BANDISTI PER  saldo fatt. n. 516 dd. 27/11/2020</t>
    </r>
    <r>
      <rPr>
        <sz val="8"/>
        <rFont val="Calibri"/>
        <family val="2"/>
        <scheme val="minor"/>
      </rPr>
      <t xml:space="preserve"> r innovo contrattuale insegnanti anno TRN 1001203498024939</t>
    </r>
  </si>
  <si>
    <r>
      <t xml:space="preserve">BONIFICO A VOSTRO FAVORE BONIFICO SEPA DA </t>
    </r>
    <r>
      <rPr>
        <sz val="8"/>
        <color rgb="FFFF0000"/>
        <rFont val="Calibri"/>
        <family val="2"/>
        <scheme val="minor"/>
      </rPr>
      <t xml:space="preserve"> FEDERAZIONE DEI CORPI BANDISTI PER  saldo fatt. n. 517 dd. 27/11/2020 </t>
    </r>
    <r>
      <rPr>
        <sz val="8"/>
        <rFont val="Calibri"/>
        <family val="2"/>
        <scheme val="minor"/>
      </rPr>
      <t>c orsi di formazione novembre 2020 TRN 1001203578035016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</si>
  <si>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ACCADEMIA D IMPRESA</t>
    </r>
    <r>
      <rPr>
        <sz val="8"/>
        <rFont val="Calibri"/>
        <family val="2"/>
        <scheme val="minor"/>
      </rPr>
      <t xml:space="preserve"> TRENTO PER  CIGZ772BEE926 UTILIZZO STRUTTURA ES TERNA PER CORSO  SOMMINISTRAZIONE E TRN 1001203648004377</t>
    </r>
  </si>
  <si>
    <t>ADDEBITO SEPA DD PER FATTURA A VOSTRO CARICO Incasso 4002094362 SDD da IT24ZZZ0000001812630224 Dolomiti Energia S.p.A. mandato nr. C00000447006</t>
  </si>
  <si>
    <t>BONIFICO A VOSTRO FAVORE BONIFICO ISTANTANEO DEL 04.01.2021 ALLE 11.50.12 DA  TODESCHIN DESIREE PER  Todeschin Desiree corso AFP - pacchetto offic e 365</t>
  </si>
  <si>
    <t>BONIFICO A VOSTRO FAVORE BONIFICO SEPA DA  NICOLA GUALTIERO PER  GUALTIERO NICOLA CORSO AFP - PACCHE TTO OFFICE 365 TRN 1001210058002101</t>
  </si>
  <si>
    <t>BONIFICO A VOSTRO FAVORE BONIFICO SEPA DA  NICOLA GUALTIERO PER  GUALTIERO NICOLA CORSO AFP - PACCHE TTO OFFICE 365 TRN 1001210058002112</t>
  </si>
  <si>
    <t>BONIFICO A VOSTRO FAVORE BONIFICO SEPA DA  CHISTE  GABRIELE PER  n. 22 pasti per l alunno Chiste Igo r per stage 3C OSI TRN 1001210068008394</t>
  </si>
  <si>
    <t>DISPOSIZIONE DI BONIFICO DISTINTA DISPOS.NI NUM.    67239787 NUMERO DISPOS.NI       1 COMM.NI        0,43</t>
  </si>
  <si>
    <t>DISPOSIZIONE DI BONIFICO DISTINTA DISPOS.NI NUM.    67239985 NUMERO DISPOS.NI       1 COMM.NI        0,43</t>
  </si>
  <si>
    <t>DISPOSIZIONE DI BONIFICO DISTINTA DISPOS.NI NUM.    67245627 NUMERO DISPOS.NI       1 COMM.NI        0,43</t>
  </si>
  <si>
    <t>DISPOSIZIONE DI BONIFICO DISTINTA DISPOS.NI NUM.    67162055 NUMERO DISPOS.NI       2 COMM.NI        0,86</t>
  </si>
  <si>
    <t>BONIFICO A VOSTRO FAVORE BONIFICO SEPA DA  AZZOLINI ALBERTO PER  Iscrizione classe 2 superiore KARIN A FLYK UPT Arco TRN 1001210088018344</t>
  </si>
  <si>
    <t>BONIFICO A VOSTRO FAVORE BONIFICO SEPA DA  BERTE  MARIELLA PER  nr. 27 pasti per NICCOLO  PEDROTTI per stage 3C OSI TRN 1001210088018383</t>
  </si>
  <si>
    <t>DISPOSIZIONE DI BONIFICO DISTINTA DISPOS.NI NUM.    67267741 NUMERO DISPOS.NI       1 COMM.NI        5,00 SPESE          1,07</t>
  </si>
  <si>
    <t>BONIFICO A VOSTRO FAVORE BONIFICO SEPA DA  JUMBO MOROCHO YAMIL PER  Iscrizione. 2020/21 Jennifer Caroli na Huarcaya Manyavilca classe 1D TRN 1001210118014317</t>
  </si>
  <si>
    <t>ADDEBITO SEPA DD PER BOLLETTA ENERGETICA Incasso 3002116239 SDD da IT24ZZZ0000001812630224 Dolomiti Energia S.p.A. mandato nr. C00000447006</t>
  </si>
  <si>
    <t>ADDEBITO SEPA DD PER BOLLETTA ENERGETICA Incasso 3002116237 SDD da IT24ZZZ0000001812630224 Dolomiti Energia S.p.A. mandato nr. C00000447006</t>
  </si>
  <si>
    <t>ADDEBITO SEPA DD PER BOLLETTA ENERGETICA Incasso 3002116240 SDD da IT24ZZZ0000001812630224 Dolomiti Energia S.p.A. mandato nr. C00000447006</t>
  </si>
  <si>
    <t>ADDEBITO SEPA DD PER BOLLETTA TELEFONICA Incasso 0112792423917455788 B2B SDD da IT390030000000488410010 TELECOMITALIA SPA mandato nr. 8002010009999600545945</t>
  </si>
  <si>
    <t>ADDEBITO SEPA DD PER BOLLETTA ENERGETICA Incasso 3002116236 SDD da IT24ZZZ0000001812630224 Dolomiti Energia S.p.A. mandato nr. C00000447006</t>
  </si>
  <si>
    <t>ADDEBITO SEPA DD PER BOLLETTA ENERGETICA Incasso 3002116238 SDD da IT24ZZZ0000001812630224 Dolomiti Energia S.p.A. mandato nr. C00000447006</t>
  </si>
  <si>
    <t>DISPOSIZIONE DI BONIFICO DISTINTA DISPOS.NI NUM.    67162056 NUMERO DISPOS.NI       1 COMM.NI        0,43</t>
  </si>
  <si>
    <t>DISPOSIZIONE DI BONIFICO DISTINTA DISPOS.NI NUM.    66967087 NUMERO DISPOS.NI       1 COMM.NI        0,43</t>
  </si>
  <si>
    <t>BONIFICO A VOSTRO FAVORE BONIFICO SEPA DA  DAUTI FILLIM E DEHARI MAJLINDA PER  pag nr 23 buoni euro 2,13  dauti da vid classe 3c DTADVD04S12L378G TRN 1001210118018841</t>
  </si>
  <si>
    <t>BONIFICO A VOSTRO FAVORE BONIFICO SEPA DA  DALLARIVA TERESA PER  Buoni pasto cattoi Tommaso formazio ne aziendale 3c TRN 1001210118018842</t>
  </si>
  <si>
    <t>BONIFICO A VOSTRO FAVORE BONIFICO SEPA DA  CATTONI GABRIELE PER  Pagamento buoni pasti di cattoni Ma nuel classe 3 TRN 1001210118019509</t>
  </si>
  <si>
    <t>BONIFICO A VOSTRO FAVORE BONIFICO SEPA DA  DAGNOLI STEFANIA PER  BUONI PASTO STAGE COMM              0,00 SPESE              0,00 TRN 1001210118035968</t>
  </si>
  <si>
    <t>BONIFICO A VOSTRO FAVORE BONIFICO SEPA DA  COMETTO BRUNA PER  Ambrosi Zeno corso AFP - contributo  attivita formative pacchetto offic TRN 1001210138010082</t>
  </si>
  <si>
    <t>DISPOSIZIONE DI BONIFICO DISTINTA DISPOS.NI NUM.    67394011 NUMERO DISPOS.NI       2 COMM.NI        0,86</t>
  </si>
  <si>
    <t>DISPOSIZIONE DI BONIFICO DISTINTA DISPOS.NI NUM.    67394010 NUMERO DISPOS.NI       2 COMM.NI        0,86</t>
  </si>
  <si>
    <t>DISPOSIZIONE DI BONIFICO DISTINTA DISPOS.NI NUM.    67393986 NUMERO DISPOS.NI       3 COMM.NI        1,29</t>
  </si>
  <si>
    <t>COMPETENZE (INTERESSI/ONERI) Rimborso spese di registrazione erroneamente applicate dal 01/10/20 al 31/12/20 per le operazioni Bonifici SEPA istantanei</t>
  </si>
  <si>
    <t>ADDEBITO SEPA DD PER FATTURA A VOSTRO CARICO Incasso G001671732020 SDD da IT36ZZZ0000002352570226 DOLOMITI AMBIENTE SRL mandato nr. G00000501292</t>
  </si>
  <si>
    <t>ADDEBITO SEPA DD PER FATTURA A VOSTRO CARICO Incasso G001671742020 SDD da IT36ZZZ0000002352570226 DOLOMITI AMBIENTE SRL mandato nr. G00000501292</t>
  </si>
  <si>
    <t>ADDEBITO SEPA DD PER FATTURA A VOSTRO CARICO Incasso G001671902020 SDD da IT36ZZZ0000002352570226 DOLOMITI AMBIENTE SRL mandato nr. 97X3816007067L378</t>
  </si>
  <si>
    <t>ADDEBITO SEPA DD PER FATTURA A VOSTRO CARICO Incasso G001671892020 SDD da IT36ZZZ0000002352570226 DOLOMITI AMBIENTE SRL mandato nr. 97X3816007067L378</t>
  </si>
  <si>
    <t>BONIFICO A VOSTRO FAVORE BONIFICO SEPA DA  DONATI LUCA RIGOTTI ANTONELLA PER  convenzione pasto tirocinio I per D onati Tommaso TRN 1001210148005653</t>
  </si>
  <si>
    <t>BONIFICO A VOSTRO FAVORE BONIFICO SEPA DA  CIVETTINI LORIS E TONONI DOMENICA PER  iscrizione A.F. 2020/2021 Rovereto - classe 2 CIVETTINI ASIA TRN 1001210158015094</t>
  </si>
  <si>
    <t>BONIFICO A VOSTRO FAVORE BONIFICO SEPA DA  GOTTARDI DANIELE PER  Iscrizione 2020/2021 Rovereto Mario  Curten Bravo TRN 1201210150254046</t>
  </si>
  <si>
    <t>BONIFICO A VOSTRO FAVORE BONIFICO SEPA DA  LA ROSA JENNIFER PER  ISCRIZIONE MELANIE ISCHIA ALLA CLAS SE PRIMA UPT ARCO TRN 1201210180011191</t>
  </si>
  <si>
    <t>ADDEBITO SEPA DD PER BOLLETTA ENERGETICA Incasso 1002317879 SDD da IT24ZZZ0000001812630224 DOLOMITI ENERGIA SPA mandato nr. 97X3815556937</t>
  </si>
  <si>
    <t>DISPOSIZIONE DI BONIFICO DISTINTA DISPOS.NI NUM.    67162057 NUMERO DISPOS.NI       1 COMM.NI        0,43</t>
  </si>
  <si>
    <t>BONIFICO A VOSTRO FAVORE BONIFICO SEPA DA  MERENTITIS ILIAS PER  Convenzione pasto per tirocinio IV anno 2020/21 I PERIODO Tione - MERE TRN 1001210188024698</t>
  </si>
  <si>
    <t>BONIFICO A VOSTRO FAVORE BONIFICO SEPA DA  VALENTI MAURO E BUSELLI ILDA PER  Convenzione pasto per tirocinio qua rto anno 2020/2021 PERIODO TIONE VA TRN 1001210188024699</t>
  </si>
  <si>
    <t>DISPOSIZIONE DI BONIFICO DISTINTA DISPOS.NI NUM.    67480837 NUMERO DISPOS.NI       1 COMM.NI        0,43</t>
  </si>
  <si>
    <t>BONIFICO A VOSTRO FAVORE BONIFICO SEPA DA  OJEDA CLARA ELENA PER  Iscrizione Juancarlo Laporta alla c lasse 1 TRN 1001210188035913</t>
  </si>
  <si>
    <t>BONIFICO A VOSTRO FAVORE BONIFICO SEPA DA  CERESA MARA PER  Iscrizione Jasmine Benkhalifa class e 2B Upt Arco TRN 1001210198020815</t>
  </si>
  <si>
    <t>BONIFICO A VOSTRO FAVORE BONIFICO SEPA DA  ZENI LUCIA PER  Glorioso Evelyn classe 2 Cles COMM              0,00 SPESE              0,00 TRN 1001210198020822</t>
  </si>
  <si>
    <t>DISPOSIZIONE DI BONIFICO DISTINTA DISPOS.NI NUM.    67517036 NUMERO DISPOS.NI       1 COMM.NI        0,43</t>
  </si>
  <si>
    <t>BONIFICO A VOSTRO FAVORE BONIFICO SEPA DA  COLLINI KATIA PER  CONVENZ. PASTI PER TIOROCINIO IV AN NO 2020-21 - VECLI MELANIE TRN 1001210208015008</t>
  </si>
  <si>
    <t>BONIFICO A VOSTRO FAVORE BONIFICO SEPA DA  SPAGNOLO HELGA PER  Convenzione pasto per tirocinio 3 O SV 2020/21 I periodo Tione - Onorat TRN 1001210208015014</t>
  </si>
  <si>
    <t>BONIFICO A VOSTRO FAVORE BONIFICO SEPA DA  CALCATERRA FRANCO GALVAGNI NAD PER  Quota iscrizione alunna Noemi Calca terra anno 2021/22 TRN 1001210218012706</t>
  </si>
  <si>
    <t>ADDEBITO SEPA DD PER FATTURA A VOSTRO CARICO Incasso 19340879 SDD da IT620010000002517580920 Wind Tre S.p.A. mandato nr. 1502673501</t>
  </si>
  <si>
    <t>ADDEBITO SEPA DD PER FATTURA A VOSTRO CARICO Incasso 19656387 SDD da IT620010000002517580920 Wind Tre S.p.A. mandato nr. 1502673504</t>
  </si>
  <si>
    <t>ADDEBITO SEPA DD PER BOLLETTA TELEFONICA Incasso 2021110888000548616  039 SDD da IT390020000000488410010 TELECOMITALIA SPA mandato nr. 8001110088800054861636</t>
  </si>
  <si>
    <t>BONIFICO A VOSTRO FAVORE BONIFICO SEPA DA  BARTALI MARIA CRISTINA PER  FEDRIZZI MATTEO CONVENZIONE PASTO P ER TIROCINIO 4 ANNO PERIODO 2020-20 TRN 1001210228035508</t>
  </si>
  <si>
    <t>DISPOSIZIONE DI BONIFICO DISTINTA DISPOS.NI NUM.    67583024 NUMERO DISPOS.NI       1 COMM.NI        0,43</t>
  </si>
  <si>
    <t>MANDATI DI PAGAMENTO O.C. PROVINCIA AUTONOMA DI TRE M. 0001662 0000001 CIG 841730322D SETT-DICEMBRE 2020 (A.F 20/21) * as segnazione F.P. a.f. 2020/2021</t>
  </si>
  <si>
    <t>MANDATI DI PAGAMENTO O.C. PROVINCIA AUTONOMA DI TRE M. 0001663 0000001 CIG 841730322D GENNAIO -APRILE 2020 (A.F 20/21) * assegnazione F.P. a. f. 2020/2021</t>
  </si>
  <si>
    <t>MANDATI DI PAGAMENTO O.C. PROVINCIA AUTONOMA DI TRE M. 0001664 0000001 CIG 841730322D GENNAIO -APRILE 2020 (A.F 20/21) * assegnazione F.P. a. f. 2020/2021</t>
  </si>
  <si>
    <t>BONIFICO A VOSTRO FAVORE BONIFICO SEPA DA  VIDALE SIMONE PER  Vidale Simone corso AFP - contribut o attivita formative pacchetto offi TRN 1001210258010609</t>
  </si>
  <si>
    <t>BONIFICO A VOSTRO FAVORE BONIFICO SEPA DA  LUCIANER WALTER/ ANDREINI DANIELA M AURA PER  iscrizione A.F. 2020/2021 rovereto TRN 1001210258010842</t>
  </si>
  <si>
    <t>DISPOSIZIONE DI BONIFICO DISTINTA DISPOS.NI NUM.    67611634 NUMERO DISPOS.NI       1 COMM.NI        0,43</t>
  </si>
  <si>
    <t>MANDATI DI PAGAMENTO O.C. PROVINCIA AUTONOMA DI TRE M. 0003689 0000001 CIG841730322D settembre-dicembre 2020 covid * asse gnazione F.P. a.f. 2 020/2021</t>
  </si>
  <si>
    <t>MANDATI DI PAGAMENTO O.C. PROVINCIA AUTONOMA DI TRE M. 0003690 0000001 CIG841730322D gennaio-aprile 2021 covid * assegnaz ione F.P. a.f. 2020/ 2021</t>
  </si>
  <si>
    <t>MANDATI DI PAGAMENTO O.C. PROVINCIA AUTONOMA DI TRE M. 0003691 0000001 CIG841730322D gennaio-aprile 2021 covid * assegnaz ione F.P. a.f. 2020/ 2021</t>
  </si>
  <si>
    <t>BONIFICO A VOSTRO FAVORE BONIFICO SEPA DA  NOLDIN CHRISTIAN-FOSSATI MORENA PER  Iscrizione 2021/2022 Gabriele Noldi n TRN 1001210268019716</t>
  </si>
  <si>
    <t>DISPOSIZIONE PAGAMENTO STIPENDI DISTINTA DISPOS.NI NUM.    67623593 NUMERO DISPOS.NI     142 COMM.NI       35,50</t>
  </si>
  <si>
    <t>BONIFICO A VOSTRO FAVORE BONIFICO SEPA DA  PEDERGNANA PAOLO PER  ISCRIZIONE A.F.2020/2021 ROVERETO C LASSE 2 PEDERGNANA MATTEO TRN 1001210278006301</t>
  </si>
  <si>
    <t>DISPOSIZIONE PAGAMENTO STIPENDI DISTINTA DISPOS.NI NUM.    67623592 NUMERO DISPOS.NI      14 COMM.NI        3,50</t>
  </si>
  <si>
    <t>BONIFICO A VOSTRO FAVORE BONIFICO SEPA DA  DOLOMITI ENERGIA SPA PER  RIMBORSO PAGAMENTO FATTURE STORNATE  - CA 50125966 E 50125967 TRN 1201210270069667</t>
  </si>
  <si>
    <t>MANDATI DI PAGAMENTO O.C. PROVINCIA AUTONOMA DI TRE M. 0004052 0000001 CIG841730322D I ANNO ED.21/22T.S.MARK E COMM. IN *  assegnazione AFP ed .21/22</t>
  </si>
  <si>
    <t>MANDATI DI PAGAMENTO O.C. PROVINCIA AUTONOMA DI TRE M. 0004053 0000001 CIG841730322D II ANNO ED.20/21 T.S.MARK E COMM. IN  * assegnazione AFP ed.20/21 2 annualita</t>
  </si>
  <si>
    <t>BONIFICO A VOSTRO FAVORE BONIFICO SEPA DA  GARCIA SANTIAGO GABRIEL PER  ISCRIZIONE DELL ALUNNO GARCIA NICOL E TRN 1001210278026634</t>
  </si>
  <si>
    <t>DISPOSIZIONE DI BONIFICO DISTINTA DISPOS.NI NUM.    67621077 NUMERO DISPOS.NI       1 COMM.NI        0,43</t>
  </si>
  <si>
    <t>DISPOSIZIONE DI BONIFICO DISTINTA DISPOS.NI NUM.    67621076 NUMERO DISPOS.NI       1 COMM.NI        0,43</t>
  </si>
  <si>
    <t>BONIFICO A VOSTRO FAVORE BONIFICO SEPA DA  FON.COOP. FONDO PARITETICO INT PER  C19A17-2019-0002826           MANDATO      55-      1-2 TRN 1001210288012160</t>
  </si>
  <si>
    <t>DISPOSIZIONE DI BONIFICO DISTINTA DISPOS.NI NUM.    67675429 NUMERO DISPOS.NI       1 COMM.NI        0,43</t>
  </si>
  <si>
    <t>DISPOSIZIONE DI BONIFICO DISTINTA DISPOS.NI NUM.    67684181 NUMERO DISPOS.NI       3 COMM.NI        1,29</t>
  </si>
  <si>
    <t>BONIFICO A VOSTRO FAVORE BONIFICO SEPA DA  SOLICH ELZBIETA MALGORZATA PER  2020/21VIKTORIA RAMPELOTTO CLASSE 1 B TRN 1001210298011788</t>
  </si>
  <si>
    <t>DISPOSIZIONE DI BONIFICO DISTINTA DISPOS.NI NUM.    67709903 NUMERO DISPOS.NI       3 COMM.NI        1,29</t>
  </si>
  <si>
    <r>
      <t xml:space="preserve">BONIFICO A VOSTRO FAVORE BONIFICO SEPA DA </t>
    </r>
    <r>
      <rPr>
        <sz val="8"/>
        <color rgb="FFFF0000"/>
        <rFont val="Calibri"/>
        <family val="2"/>
        <scheme val="minor"/>
      </rPr>
      <t xml:space="preserve"> FEDERAZIONE DEI CORPI BANDISTI PER  saldo fatt. n. 583 dd. 30/12/2020</t>
    </r>
    <r>
      <rPr>
        <sz val="8"/>
        <rFont val="Calibri"/>
        <family val="2"/>
        <scheme val="minor"/>
      </rPr>
      <t xml:space="preserve"> c orsi di formazione e ore aggiuntive TRN 1001210218013134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</si>
  <si>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ASSOCIAZIONE PUBBLICI ESERCIZI PER  SALDO FATT 11 DEL 11/01/2021</t>
    </r>
    <r>
      <rPr>
        <sz val="8"/>
        <rFont val="Calibri"/>
        <family val="2"/>
        <scheme val="minor"/>
      </rPr>
      <t xml:space="preserve"> COMM              0,00 SPESE              0,00 TRN 1201210210283073</t>
    </r>
  </si>
  <si>
    <t>Ordinante: PAT - AGENZIA DEL LAVORO Causale: Bonifico a Vs favore RIMBOR COSTO DIPENDENTE MELCHIORI NOV DICEMBRE - MAND. 0000540-0000764-0000001 - ALTRE INF. - ELLE PROFE ESSIONI PER IL 1101210330064092 Data ordine: 03/02/2021 IBAN ordinante: IT41W0200801820000000540808 Indirizzo ordinante: PIAZZA DANTE 15 - TRENTO ID End to End: NOTPROVIDED</t>
  </si>
  <si>
    <t>Ordinante: PAT - AGENZIA DEL LAVORO Causale: Bonifico a Vs favore RIMBORSO COSTO DIPENDENTE MAZZALAI NOV DICEMBRE - MAND. 0000540-0000765-0000001 - ALTRE INF. - ELLE PROF FESSIONI PER IL 1101210330064093 Data ordine: 03/02/2021 IBAN ordinante: IT41W0200801820000000540808 Indirizzo ordinante: PIAZZA DANTE 15 - TRENTO ID End to End: NOTPROVIDED</t>
  </si>
  <si>
    <t>Ordinante: ENTE BILATERALE TURISMO DEL Causale: Bonifico a Vs favore PAGAMENTO FATTURA N 61 DEL 25/01/2021 CORSO TOUR ENOGASTRONOMICO TRENTO 10/2020 BrThzrgV10022021084856 Data ordine: 10/02/2021 IBAN ordinante: IT95V0830401845000045353535 Indirizzo ordinante: CORSO BUONARROTI, 55 - TRENTO ID End to End: HSVY1uvH100220210847311</t>
  </si>
  <si>
    <t>Ordinante: PAT - AGENZIA DEL LAVORO Causale: Bonifico a Vs favore FT00000010005 20 01 2021 - MAND. 0000540-0003056-0000001 - ALTRE INF.- ELLE PROFESSIONI PER IL TERZIARIO O 1101210540035493 Data ordine: 24/02/2021 IBAN ordinante: IT41W0200801820000000540808 Indirizzo ordinante: PIAZZA DANTE 15 - TRENTO ID End to End: NOTPROVIDED</t>
  </si>
  <si>
    <t>Ordinante: PAT - AGENZIA DEL LAVORO Causale: Bonifico a Vs favore FT00000010006 20 01 2021 - MAND. 0000540-0003046-0000001 - ALTRE INF.- ELLE PROFESSIONI PER IL TERZIARIO O 1101210540035483 Data ordine: 24/02/2021 IBAN ordinante: IT41W0200801820000000540808 Indirizzo ordinante: PIAZZA DANTE 15 - TRENTO ID End to End: NOTPROVIDED</t>
  </si>
  <si>
    <t>Ordinante: PAT - AGENZIA DEL LAVORO Causale: Bonifico a Vs favore FT00000010008 20 01 2021 - MAND. 0000540-0003053-0000001 - ALTRE INF.- ELLE PROFESSIONI PER IL TERZIARIO O 1101210540035490 Data ordine: 24/02/2021 IBAN ordinante: IT41W0200801820000000540808 Indirizzo ordinante: PIAZZA DANTE 15 - TRENTO ID End to End: NOTPROVIDED</t>
  </si>
  <si>
    <t>Ordinante: PAT - AGENZIA DEL LAVORO Causale: Bonifico a Vs favore FT00000010003 20 01 2021 - MAND. 0000540-0003050-0000001 - ALTRE INF.- ELLE PROFESSIONI PER IL TERZIARIO O 1101210540035487 Data ordine: 24/02/2021 IBAN ordinante: IT41W0200801820000000540808 Indirizzo ordinante: PIAZZA DANTE 15 - TRENTO ID End to End: NOTPROVIDED</t>
  </si>
  <si>
    <t>Ordinante: PAT - AGENZIA DEL LAVORO Causale: Bonifico a Vs favore FT00000010012 29 01 2021 - MAND. 0000540-0003063-0000001 - ALTRE INF.- ELLE PROFESSIONI PER IL TERZIARIO O 1101210540035500 Data ordine: 24/02/2021 IBAN ordinante: IT41W0200801820000000540808 Indirizzo ordinante: PIAZZA DANTE 15 - TRENTO ID End to End: NOTPROVIDED</t>
  </si>
  <si>
    <t>Ordinante: PAT - AGENZIA DEL LAVORO Causale: Bonifico a Vs favore FT00000010012 29 01 2021 - MAND. 0000540-0003065-0000001 - ALTRE INF.- ELLE PROFESSIONI PER IL TERZIARIO O 1101210540035502 Data ordine: 24/02/2021 IBAN ordinante: IT41W0200801820000000540808 Indirizzo ordinante: PIAZZA DANTE 15 - TRENTO ID End to End: NOTPROVIDED</t>
  </si>
  <si>
    <t>Ordinante: PAT - AGENZIA DEL LAVORO Causale: Bonifico a Vs favore FT00000010003 20 01 2021 - MAND. 0000540-0003049-0000001 - ALTRE INF.- ELLE PROFESSIONI PER IL TERZIARIO O 1101210540035486 Data ordine: 24/02/2021 IBAN ordinante: IT41W0200801820000000540808 Indirizzo ordinante: PIAZZA DANTE 15 - TRENTO ID End to End: NOTPROVIDED</t>
  </si>
  <si>
    <t>Ordinante: PAT - AGENZIA DEL LAVORO Causale: Bonifico a Vs favore FT00000010009 27 01 2021 - MAND. 0000540-0003060-0000001 - ALTRE INF.- ELLE PROFESSIONI PER IL TERZIARIO O 1101210540035497 Data ordine: 24/02/2021 IBAN ordinante: IT41W0200801820000000540808 Indirizzo ordinante: PIAZZA DANTE 15 - TRENTO ID End to End: NOTPROVIDED</t>
  </si>
  <si>
    <t>Ordinante: PAT - AGENZIA DEL LAVORO Causale: Bonifico a Vs favore FT00000010008 20 01 2021 - MAND. 0000540-0003054-0000001 - ALTRE INF.- ELLE PROFESSIONI PER IL TERZIARIO O 1101210540035491 Data ordine: 24/02/2021 IBAN ordinante: IT41W0200801820000000540808 Indirizzo ordinante: PIAZZA DANTE 15 - TRENTO ID End to End: NOTPROVIDED</t>
  </si>
  <si>
    <t>Ordinante: PAT - AGENZIA DEL LAVORO Causale: Bonifico a Vs favore FT00000010006 20 01 2021 - MAND. 0000540-0003045-0000001 - ALTRE INF.- ELLE PROFESSIONI PER IL TERZIARIO O 1101210540035482 Data ordine: 24/02/2021 IBAN ordinante: IT41W0200801820000000540808 Indirizzo ordinante: PIAZZA DANTE 15 - TRENTO ID End to End: NOTPROVIDED</t>
  </si>
  <si>
    <t>Ordinante: PAT - AGENZIA DEL LAVORO Causale: Bonifico a Vs favore FT00000010003 20 01 2021 - MAND. 0000540-0003052-0000001 - ALTRE INF.- ELLE PROFESSIONI PER IL TERZIARIO O 1101210540035489 Data ordine: 24/02/2021 IBAN ordinante: IT41W0200801820000000540808 Indirizzo ordinante: PIAZZA DANTE 15 - TRENTO ID End to End: NOTPROVIDED</t>
  </si>
  <si>
    <t>Ordinante: PAT - AGENZIA DEL LAVORO Causale: Bonifico a Vs favore FT00000010012 29 01 2021 - MAND. 0000540-0003062-0000001 - ALTRE INF.- ELLE PROFESSIONI PER IL TERZIARIO O 1101210540035499 Data ordine: 24/02/2021 IBAN ordinante: IT41W0200801820000000540808 Indirizzo ordinante: PIAZZA DANTE 15 - TRENTO ID End to End: NOTPROVIDED</t>
  </si>
  <si>
    <t>Ordinante: PAT - AGENZIA DEL LAVORO Causale: Bonifico a Vs favore FT00000010004 20 01 2021 - MAND. 0000540-0003058-0000001 - ALTRE INF.- ELLE PROFESSIONI PER IL TERZIARIO O 1101210540035495 Data ordine: 24/02/2021 IBAN ordinante: IT41W0200801820000000540808 Indirizzo ordinante: PIAZZA DANTE 15 - TRENTO ID End to End: NOTPROVIDED</t>
  </si>
  <si>
    <t>Ordinante: PAT - AGENZIA DEL LAVORO Causale: Bonifico a Vs favore FT00000010005 20 01 2021 - MAND. 0000540-0003057-0000001 - ALTRE INF.- ELLE PROFESSIONI PER IL TERZIARIO O 1101210540035494 Data ordine: 24/02/2021 IBAN ordinante: IT41W0200801820000000540808 Indirizzo ordinante: PIAZZA DANTE 15 - TRENTO ID End to End: NOTPROVIDED</t>
  </si>
  <si>
    <t>Ordinante: PAT - AGENZIA DEL LAVORO Causale: Bonifico a Vs favore FT00000010009 27 01 2021 - MAND. 0000540-0003061-0000001 - ALTRE INF.- ELLE PROFESSIONI PER IL TERZIARIO O 1101210540035498 Data ordine: 24/02/2021 IBAN ordinante: IT41W0200801820000000540808 Indirizzo ordinante: PIAZZA DANTE 15 - TRENTO ID End to End: NOTPROVIDED</t>
  </si>
  <si>
    <t>Ordinante: PAT - AGENZIA DEL LAVORO Causale: Bonifico a Vs favore FT00000010010 27 01 2021 - MAND. 0000540-0003059-0000001 - ALTRE INF.- ELLE PROFESSIONI PER IL TERZIARIO O 1101210540035496 Data ordine: 24/02/2021 IBAN ordinante: IT41W0200801820000000540808 Indirizzo ordinante: PIAZZA DANTE 15 - TRENTO ID End to End: NOTPROVIDED</t>
  </si>
  <si>
    <t>Ordinante: PAT - AGENZIA DEL LAVORO Causale: Bonifico a Vs favore FT00000010002 20 01 2021 - MAND. 0000540-0003047-0000001 - ALTRE INF.- ELLE PROFESSIONI PER IL TERZIARIO O 1101210540035484 Data ordine: 24/02/2021 IBAN ordinante: IT41W0200801820000000540808 Indirizzo ordinante: PIAZZA DANTE 15 - TRENTO ID End to End: NOTPROVIDED</t>
  </si>
  <si>
    <t>Ordinante: PAT - AGENZIA DEL LAVORO Causale: Bonifico a Vs favore FT00000010012 29 01 2021 - MAND. 0000540-0003064-0000001 - ALTRE INF.- ELLE PROFESSIONI PER IL TERZIARIO O 1101210540035501 Data ordine: 24/02/2021 IBAN ordinante: IT41W0200801820000000540808 Indirizzo ordinante: PIAZZA DANTE 15 - TRENTO ID End to End: NOTPROVIDED</t>
  </si>
  <si>
    <t>Ordinante: PAT - AGENZIA DEL LAVORO Causale: Bonifico a Vs favore FT00000010001 20 01 2021 - MAND. 0000540-0003044-0000001 - ALTRE INF.- ELLE PROFESSIONI PER IL TERZIARIO O 1101210540035481 Data ordine: 24/02/2021 IBAN ordinante: IT41W0200801820000000540808 Indirizzo ordinante: PIAZZA DANTE 15 - TRENTO ID End to End: NOTPROVIDED</t>
  </si>
  <si>
    <t>Ordinante: PAT - AGENZIA DEL LAVORO Causale: Bonifico a Vs favore FT00000010005 20 01 2021 - MAND. 0000540-0003055-0000001 - ALTRE INF.- ELLE PROFESSIONI PER IL TERZIARIO O 1101210540035492 Data ordine: 24/02/2021 IBAN ordinante: IT41W0200801820000000540808 Indirizzo ordinante: PIAZZA DANTE 15 - TRENTO ID End to End: NOTPROVIDED</t>
  </si>
  <si>
    <t>Ordinante: IST. DI ISTRUZIONE L. GUETTI -SM- Causale: Bonifico a Vs favore FT00000010014/18.02.2021 Patente del computer 0359900008543741480180035660IT Data ordine: 25/02/2021 IBAN ordinante: IT38X0359901800000000130530 Indirizzo ordinante: VIA DURONE 53 - TIONE DI TRENTO ID End to End: 03599000000008543741</t>
  </si>
  <si>
    <t>ADDEBITO SEPA DD PER FATTURA A VOSTRO CARICO Incasso Eff0001202000000240006 SDD da IT97ZZZ0000001762150207 MYNET SRL mandato nr. 28B05404AOT</t>
  </si>
  <si>
    <t>ADDEBITO SEPA DD PER FATTURA A VOSTRO CARICO Incasso 20774452 SDD da IT620010000002517580920 Wind Tre S.p.A. mandato nr. 1302723137</t>
  </si>
  <si>
    <t>ADDEBITO SEPA DD PER FATTURA A VOSTRO CARICO Incasso j82J393j150120211240584 SDD da IT510010000000444070221 RISTO 3 - RISTORAZIONE DEL TRE mandato nr. 2873840000000000000825</t>
  </si>
  <si>
    <t>ADDEBITO SEPA DD PER FATTURA A VOSTRO CARICO Incasso Eff0001202000000230004 SDD da IT97ZZZ0000001762150207 MYNET SRL mandato nr. 28B05404AOT</t>
  </si>
  <si>
    <t>ADDEBITO SEPA DD PER FATTURA A VOSTRO CARICO Incasso 20210122DISPINC.1.21069 SDD da IT390010000006382641006 RAI RADIOTELEVISIONE ITALIANA mandato nr. 7019110000020076759267</t>
  </si>
  <si>
    <t>ADDEBITO SEPA DD PER FATTURA A VOSTRO CARICO Incasso 20210122DISPINC.1.20372 SDD da IT390010000006382641006 RAI RADIOTELEVISIONE ITALIANA mandato nr. 70191120030664141</t>
  </si>
  <si>
    <t>ADDEBITO SEPA DD PER FATTURA A VOSTRO CARICO Incasso 20210122DISPINC.1.20824 SDD da IT390010000006382641006 RAI RADIOTELEVISIONE ITALIANA mandato nr. 70191120025091990</t>
  </si>
  <si>
    <t>ADDEBITO SEPA DD PER FATTURA A VOSTRO CARICO Incasso 20210122DISPINC.1.20687 SDD da IT390010000006382641006 RAI RADIOTELEVISIONE ITALIANA mandato nr. 7019110000020076759179</t>
  </si>
  <si>
    <t>BONIFICO A VOSTRO FAVORE BONIFICO SEPA DA  Gestore dei Servizi Energetici PER  FT  20024/20 2025/20 202035269053 COMM              0,00 SPESE              0,00 TRN 1201210320104506</t>
  </si>
  <si>
    <t>DISPOSIZIONE DI BONIFICO DISTINTA DISPOS.NI NUM.    67733287 NUMERO DISPOS.NI      46 COMM.NI       19,78</t>
  </si>
  <si>
    <t>DISPOSIZIONE DI BONIFICO DISTINTA DISPOS.NI NUM.    67733286 NUMERO DISPOS.NI      11 COMM.NI        4,73</t>
  </si>
  <si>
    <t>BONIFICO A VOSTRO FAVORE BONIFICO SEPA DA  UNIVER.POP. TRENTINA - SCUOLA PER  FT 42128 CIG 787421796C COMM              0,00 SPESE              0,00 TRN 1201210320268174</t>
  </si>
  <si>
    <t>DISPOSIZIONE DI BONIFICO DISTINTA DISPOS.NI NUM.    67733285 NUMERO DISPOS.NI       3 COMM.NI        1,29</t>
  </si>
  <si>
    <t>DISPOSIZIONE DI BONIFICO DISTINTA DISPOS.NI NUM.    67733284 NUMERO DISPOS.NI      29 COMM.NI       12,47</t>
  </si>
  <si>
    <t>DISPOSIZIONE DI BONIFICO DISTINTA DISPOS.NI NUM.    67733283 NUMERO DISPOS.NI       4 COMM.NI        1,72</t>
  </si>
  <si>
    <t>ADDEBITO SEPA DD PER BOLLETTA ENERGETICA Incasso 0801946572 SDD da IT24ZZZ0000001812630224 DOLOMITI ENERGIA SPA mandato nr. 97X3815508237</t>
  </si>
  <si>
    <t>BONIFICO A VOSTRO FAVORE BONIFICO SEPA DA  CRESSOTTI DEBORA E RANIA ANDREA PER  ISCRIZIONE AANO SCOLASTICO RANIA AL ESSANDRO TRN 1001210338022248</t>
  </si>
  <si>
    <t>DISPOSIZIONE DI BONIFICO DISTINTA DISPOS.NI NUM.    67755971 NUMERO DISPOS.NI       3 COMM.NI        1,29</t>
  </si>
  <si>
    <t>DISPOSIZIONE DI BONIFICO DISTINTA DISPOS.NI NUM.    67755970 NUMERO DISPOS.NI       1 COMM.NI        0,43</t>
  </si>
  <si>
    <t>DISPOSIZIONE DI BONIFICO DISTINTA DISPOS.NI NUM.    67755969 NUMERO DISPOS.NI      23 COMM.NI        9,89</t>
  </si>
  <si>
    <t>DISPOSIZIONE DI BONIFICO DISTINTA DISPOS.NI NUM.    67755968 NUMERO DISPOS.NI       1 COMM.NI        0,43</t>
  </si>
  <si>
    <t>BONIFICO A VOSTRO FAVORE BONIFICO SEPA DA  CELIA DE LA CRUZ MORIN PER  ISCRIZIONE PIETRO ZECCHINNI ALLA CL ASSE 3. UPT ARCO TRN 1001210348002549</t>
  </si>
  <si>
    <t>BONIFICO A VOSTRO FAVORE BONIFICO SEPA DA  GAIA COSTRUZIONI DI BENAMATI TOMAS PER  ISCRIZIONE 1 ANNO BENAMATI GABRIEL UPT ARCO TRN 1001210348011055</t>
  </si>
  <si>
    <t>BONIFICO A VOSTRO FAVORE BONIFICO SEPA DA  BIANCHI FABIO PER  Bianchi Federico spese rilascio tit olo finale corsi AFP marketing e co TRN 1001210348017309</t>
  </si>
  <si>
    <t>DISPOSIZIONE DI BONIFICO DISTINTA DISPOS.NI NUM.    67790551 NUMERO DISPOS.NI       1 COMM.NI        0,43</t>
  </si>
  <si>
    <t>DISPOSIZIONE DI BONIFICO DISTINTA DISPOS.NI NUM.    67791544 NUMERO DISPOS.NI       1 COMM.NI        0,43</t>
  </si>
  <si>
    <t>BONIFICO A VOSTRO FAVORE BONIFICO ISTANTANEO DEL 03.02.2021 ALLE 22.19.16 DA  GOLOVCA ION PER  inscizione scuola per Golovca Alexandru TRN  1091210344765895</t>
  </si>
  <si>
    <t>ADDEBITO SEPA DD PER BOLLETTA ENERGETICA Incasso 0016738171 SDD da IT24ZZZ0000001812630224 DOLOMITI ENERGIA SPA mandato nr. 97X3815556937</t>
  </si>
  <si>
    <t>BONIFICO A VOSTRO FAVORE BONIFICO SEPA DA  ALEDAMIR AUTO DI BULARU ELENA PER  CONTRIBUTO CORSO SERALE BULARU ELEN A TRN 1201210350089872</t>
  </si>
  <si>
    <t>BONIFICO A VOSTRO FAVORE BONIFICO SEPA DA  STENECH LAURA MORENO DANIEL PER  MORENO LORENZO spese rilascio titol o finale corso AFP Marketing e Comm TRN 1001210358015472</t>
  </si>
  <si>
    <t>DISPOSIZIONE DI BONIFICO DISTINTA DISPOS.NI NUM.    67813146 NUMERO DISPOS.NI       1 COMM.NI        0,43</t>
  </si>
  <si>
    <t>BONIFICO A VOSTRO FAVORE BONIFICO SEPA DA  BOCI AGRON PER  isc 20/21 scuola COMM              0,00 SPESE              0,00 TRN 1001210368019695</t>
  </si>
  <si>
    <t>DISPOSIZIONE DI BONIFICO DISTINTA DISPOS.NI NUM.    67835794 NUMERO DISPOS.NI       1 COMM.NI        0,43</t>
  </si>
  <si>
    <t>DISPOSIZIONE PAGAMENTO STIPENDI DISTINTA DISPOS.NI NUM.    67835829 NUMERO DISPOS.NI       1 COMM.NI        0,25</t>
  </si>
  <si>
    <t>BONIFICO A VOSTRO FAVORE BONIFICO SEPA DA  ACCADEMIA D IMPRESA TRENTO PER  CIGZ822E9AD16 UTILIZZO STRUTTURA ES TERNA PER CORSO  SOMMINISTRAZIONE E TRN 1001210398000883</t>
  </si>
  <si>
    <t>MANDATI DI PAGAMENTO O.C. PROVINCIA AUTONOMA DI TRE M. 0008548 0000001 Fondo Qualita 2020/2021 * Assegnazioni a.f. 2020-2 1- fondo qualita</t>
  </si>
  <si>
    <t>MANDATI DI PAGAMENTO O.C. PROVINCIA AUTONOMA DI TRE M. 0008549 0000001 Fondo Qualita 2020/2021 * Fondo qualita 2021</t>
  </si>
  <si>
    <t>BONIFICO A VOSTRO FAVORE BONIFICO SEPA DA  MADONNA CATERINA PER  PEZZELLA MORENA - ANNO 2020 / 2021 - CL. 2A SEDE DI CLES TRN 1001210398015797</t>
  </si>
  <si>
    <t>DISPOSIZIONE DI BONIFICO DISTINTA DISPOS.NI NUM.    67871650 NUMERO DISPOS.NI       2 COMM.NI        0,86</t>
  </si>
  <si>
    <t>COMMISSIONI - PROVVIGIONI - SPESE Addeb. del 31/01/2021 REB 00009686 - MULTIC. BUS.</t>
  </si>
  <si>
    <t>BONIFICO A VOSTRO FAVORE BONIFICO SEPA DA  STOCCHETTI SARA PER  STOCCHETTI SARA, spese rilascio tit olo finale corso AFP Marketing eCom TRN 1001210398029207</t>
  </si>
  <si>
    <t>ADDEBITO SEPA DD PER BOLLETTA ENERGETICA Incasso 1002332137 SDD da IT24ZZZ0000001812630224 DOLOMITI ENERGIA SPA mandato nr. C00000433292</t>
  </si>
  <si>
    <t>BONIFICO A VOSTRO FAVORE BONIFICO SEPA DA  BENBAIAD MILOUD E ZABITA HANAN PER  BENBAIAD IKRAM - 2021 - II - CLES COMM              0,00 SPESE              0,00 TRN 1001210408003389</t>
  </si>
  <si>
    <t>DISPOSIZIONE DI BONIFICO DISTINTA DISPOS.NI NUM.    67871626 NUMERO DISPOS.NI       1 COMM.NI        0,43</t>
  </si>
  <si>
    <t>DISPOSIZIONE DI BONIFICO DISTINTA DISPOS.NI NUM.    67871516 NUMERO DISPOS.NI       1 COMM.NI        0,43</t>
  </si>
  <si>
    <t>BONIFICO A VOSTRO FAVORE BONIFICO SEPA DA  BONDONI CRISTIAN PER  Bondoni Cristian Spese rilascio tit olo finale corso AFP Marketing e Co TRN 1001210408037348</t>
  </si>
  <si>
    <t>ADDEBITO SEPA DD PER BOLLETTA ENERGETICA Incasso 1002335764 SDD da IT24ZZZ0000001812630224 DOLOMITI ENERGIA SPA mandato nr. C00000447003</t>
  </si>
  <si>
    <t>ADDEBITO SEPA DD PER BOLLETTA ENERGETICA Incasso 1002335765 SDD da IT24ZZZ0000001812630224 DOLOMITI ENERGIA SPA mandato nr. C00000447004</t>
  </si>
  <si>
    <t>ADDEBITO SEPA DD PER BOLLETTA ENERGETICA Incasso 1002335762 SDD da IT24ZZZ0000001812630224 DOLOMITI ENERGIA SPA mandato nr. 97X38134100430T</t>
  </si>
  <si>
    <t>ADDEBITO SEPA DD PER BOLLETTA ENERGETICA Incasso 1002335767 SDD da IT24ZZZ0000001812630224 DOLOMITI ENERGIA SPA mandato nr. C00000447006</t>
  </si>
  <si>
    <t>ADDEBITO SEPA DD PER FATTURA A VOSTRO CARICO Incasso qVqgDtZs1801202116232813 SDD da IT820010000001531350229 AZIENDA SERVIZI MUNICIPALIZZATI DEL C DEL COMUNE D mandato nr. 2Q246110350046000</t>
  </si>
  <si>
    <t>ADDEBITO SEPA DD PER BOLLETTA ENERGETICA Incasso 1002335766 SDD da IT24ZZZ0000001812630224 DOLOMITI ENERGIA SPA mandato nr. C00000447005</t>
  </si>
  <si>
    <t>ADDEBITO SEPA DD PER BOLLETTA ENERGETICA Incasso 1002335763 SDD da IT24ZZZ0000001812630224 DOLOMITI ENERGIA SPA mandato nr. 97X38134104098T</t>
  </si>
  <si>
    <t>DISPOSIZIONE DI BONIFICO DISTINTA DISPOS.NI NUM.    67871615 NUMERO DISPOS.NI       1 COMM.NI        0,43</t>
  </si>
  <si>
    <t>DISPOSIZIONE DI BONIFICO DISTINTA DISPOS.NI NUM.    67790515 NUMERO DISPOS.NI       1 COMM.NI        0,43</t>
  </si>
  <si>
    <t>DISPOSIZIONE DI BONIFICO DISTINTA DISPOS.NI NUM.    67938805 NUMERO DISPOS.NI       1 COMM.NI        0,43</t>
  </si>
  <si>
    <t>DISPOSIZIONE DI BONIFICO DISTINTA DISPOS.NI NUM.    67938535 NUMERO DISPOS.NI       1 COMM.NI        0,43</t>
  </si>
  <si>
    <t>ADDEBITO SEPA DD PER BOLLETTA ENERGETICA Incasso 1002338576 SDD da IT24ZZZ0000001812630224 DOLOMITI ENERGIA SPA mandato nr. C00000429978</t>
  </si>
  <si>
    <t>ADDEBITO SEPA DD PER BOLLETTA ENERGETICA Incasso 1002338575 SDD da IT24ZZZ0000001812630224 DOLOMITI ENERGIA SPA mandato nr. 97X3815370474</t>
  </si>
  <si>
    <t>ADDEBITO SEPA DD PER BOLLETTA ENERGETICA Incasso 1002338574 SDD da IT24ZZZ0000001812630224 DOLOMITI ENERGIA SPA mandato nr. 97X3815370472</t>
  </si>
  <si>
    <t>ADDEBITO SEPA DD PER BOLLETTA ENERGETICA Incasso 1002338573 SDD da IT24ZZZ0000001812630224 DOLOMITI ENERGIA SPA mandato nr. 97X38157400462T</t>
  </si>
  <si>
    <t>BONIFICO A VOSTRO FAVORE BONIFICO SEPA DA  DE LISI SALVATORE PER  ISCRIZIONE DE LISI ASIA  CLASSE 1 A   UPT ARCO TRN 1001210438014966</t>
  </si>
  <si>
    <t>DISPOSIZIONE DI BONIFICO DISTINTA DISPOS.NI NUM.    68066417 NUMERO DISPOS.NI       1 COMM.NI        0,43</t>
  </si>
  <si>
    <t>ADDEBITO SEPA DD PER BOLLETTA ENERGETICA Incasso 2401909373 SDD da IT24ZZZ0000001812630224 Dolomiti Energia S.p.A. mandato nr. 97X3815556937</t>
  </si>
  <si>
    <t>DISPOSIZIONE DI BONIFICO DISTINTA DISPOS.NI NUM.    68090216 NUMERO DISPOS.NI       8 COMM.NI        3,44</t>
  </si>
  <si>
    <t>BONIFICO A VOSTRO FAVORE BONIFICO SEPA DA  SANTORO ANTONIO PER  Iscrizione A. F. 2020/2021 ROVERETO  CLASSE 1 TRN 1001210498013071</t>
  </si>
  <si>
    <t>BONIFICO A VOSTRO FAVORE BONIFICO SEPA DA  MERZ ELISA - NARDON LORETTA - SIELL I CLAUDIO PER  Sielli Andrea - spese rilascio tito TRN 1001210498016356</t>
  </si>
  <si>
    <t>BONIFICO A VOSTRO FAVORE BONIFICO SEPA DA  CADEN FEDERICA PER  Caden Federica - spese rilascio tit olo finale corso AFP Marketing e Co TRN 1001210508012930</t>
  </si>
  <si>
    <t>BONIFICO A VOSTRO FAVORE BONIFICO SEPA DA  CAVALIERE GIOVANNI E TONOLLI LUCIA PER  Cavaliere Elisa - spese rilascio ti tolo finale corso CFP Mark.comm.int TRN 1001210508012970</t>
  </si>
  <si>
    <t>ADDEBITO SEPA DD PER FATTURA A VOSTRO CARICO Incasso 22216104 SDD da IT620010000002517580920 Wind Tre S.p.A. mandato nr. 1502673504</t>
  </si>
  <si>
    <t>ADDEBITO SEPA DD PER FATTURA A VOSTRO CARICO Incasso 23137229 SDD da IT620010000002517580920 Wind Tre S.p.A. mandato nr. 1502673501</t>
  </si>
  <si>
    <t>BONIFICO A VOSTRO FAVORE BONIFICO SEPA DA  JIANU MARIA CRISTINA PER  ISCRIZIONE A.F. 2020-2021-ROVERETO- CLASSE 2-GHERGHINA STEFAN NICOLAE TRN 1001210538017640</t>
  </si>
  <si>
    <t>BONIFICO A VOSTRO FAVORE BONIFICO SEPA DA  DOLOMITI AMBIENTE SRL PER  RIMB.NC.167187-8 RSU CL.6007067L378 COMM              0,00 SPESE              0,00 TRN 1201210540433814</t>
  </si>
  <si>
    <t>BONIFICO A VOSTRO FAVORE BONIFICO SEPA DA  PEDRI MICHELE PER  PEDRI VALENTINA III B 20 BUONI COMM              0,00 SPESE              0,00 TRN 1001210568019792</t>
  </si>
  <si>
    <t>BONIFICO A VOSTRO FAVORE BONIFICO SEPA DA  COLACI MARCO PER  ISCRIZ. A.F.2020/2021 COLACI MATTIA COMM              0,00 SPESE              0,00 TRN 1001210568020146</t>
  </si>
  <si>
    <t>DISPOSIZIONE DI BONIFICO DISTINTA DISPOS.NI NUM.    68231129 NUMERO DISPOS.NI       1 COMM.NI        0,43</t>
  </si>
  <si>
    <t>DISPOSIZIONE DI BONIFICO DISTINTA DISPOS.NI NUM.    68231128 NUMERO DISPOS.NI      12 COMM.NI        5,16</t>
  </si>
  <si>
    <t>DISPOSIZIONE DI BONIFICO DISTINTA DISPOS.NI NUM.    68231127 NUMERO DISPOS.NI       2 COMM.NI        0,86</t>
  </si>
  <si>
    <t>DISPOSIZIONE DI BONIFICO DISTINTA DISPOS.NI NUM.    68231119 NUMERO DISPOS.NI      29 COMM.NI       12,47</t>
  </si>
  <si>
    <t>DISPOSIZIONE DI BONIFICO DISTINTA DISPOS.NI NUM.    68231118 NUMERO DISPOS.NI       6 COMM.NI        2,58</t>
  </si>
  <si>
    <t>DISPOSIZIONE PAGAMENTO STIPENDI DISTINTA DISPOS.NI NUM.    68233876 NUMERO DISPOS.NI     144 COMM.NI       36,00</t>
  </si>
  <si>
    <t>BONIFICO A VOSTRO FAVORE BONIFICO SEPA DA  DOLOMITI AMBIENTE SRL PER  RIMB.NC.167171-2 RSU CL.73067H612 COMM              0,00 SPESE              0,00 TRN 1201210560550800</t>
  </si>
  <si>
    <t>BONIFICO A VOSTRO FAVORE BONIFICO SEPA DA  REGIONE AUTONOMA TRENTINO ALTO ADIG  E TRENTO PER  MAND. N. 876- 1 RIF.PAG.  ODL 426-N TRN 1001210578014781</t>
  </si>
  <si>
    <t>DISPOSIZIONE PAGAMENTO STIPENDI DISTINTA DISPOS.NI NUM.    68233875 NUMERO DISPOS.NI      15 COMM.NI        3,75</t>
  </si>
  <si>
    <t>BONIFICO A VOSTRO FAVORE BONIFICO SEPA DA  COCCO ELEONORA PER  N. 20 buoni pasto Trenti Mattia COMM              0,00 SPESE              0,00 TRN 1001210578036662</t>
  </si>
  <si>
    <t>DISPOSIZIONE DI BONIFICO DISTINTA DISPOS.NI NUM.    68266685 NUMERO DISPOS.NI       2 COMM.NI        0,86</t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</si>
  <si>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FEDERAZIONE DEI CORPI BANDISTI PER  saldo fatt. n. 91 dd. 29/01/2021</t>
    </r>
    <r>
      <rPr>
        <sz val="8"/>
        <rFont val="Calibri"/>
        <family val="2"/>
        <scheme val="minor"/>
      </rPr>
      <t xml:space="preserve"> co rsi di formazione e ore aggiuntive TRN 1001210548039687</t>
    </r>
  </si>
  <si>
    <t>ADDEBITO SEPA DD PER FATTURA A VOSTRO CARICO Incasso mp6JKzRD170220210846203 SDD da IT510010000000444070221 RISTO 3 - RISTORAZIONE DEL TRE mandato nr. 2873840000000000000825</t>
  </si>
  <si>
    <t>ADDEBITO SEPA DD PER FATTURA A VOSTRO CARICO Incasso Eff0001202100042760000 SDD da IT97ZZZ0000001762150207 MYNET SRL mandato nr. 28B05404AOT</t>
  </si>
  <si>
    <t>ADDEBITO SEPA DD PER FATTURA A VOSTRO CARICO Incasso Eff0001202100047370000 SDD da IT97ZZZ0000001762150207 MYNET SRL mandato nr. 28B05404AOT</t>
  </si>
  <si>
    <t>ADDEBITO SEPA DD PER FATTURA A VOSTRO CARICO Incasso Eff0001202100047360000 SDD da IT97ZZZ0000001762150207 MYNET SRL mandato nr. 28B05404AOT</t>
  </si>
  <si>
    <t>ADDEBITO SEPA DD PER FATTURA A VOSTRO CARICO Incasso Eff0001202100047330000 SDD da IT97ZZZ0000001762150207 MYNET SRL mandato nr. 28B05404AOT</t>
  </si>
  <si>
    <t>ADDEBITO SEPA DD PER FATTURA A VOSTRO CARICO Incasso Eff0001202100047380000 SDD da IT97ZZZ0000001762150207 MYNET SRL mandato nr. 28B05404AOT</t>
  </si>
  <si>
    <t>BONIFICO A VOSTRO FAVORE BONIFICO SEPA DA  SIROL PATRICIA PER  BUONI NR.20 CLASSE 3A BARCELLI ZHAI RA TRN 1001210608021842</t>
  </si>
  <si>
    <t>COMPETENZE (INTERESSI/ONERI) INTERESSI DEBITORI  AL 31.12.2020 DIVENUTI ESIGIBILI IL 01.03.2021</t>
  </si>
  <si>
    <t>BONIFICO A VOSTRO FAVORE BONIFICO SEPA DA  DEGARA ANTONIETTA PER  acquisto n.10 buoni pasto periodo f ormazione aziendale 2020/21 student TRN 1001210618028219</t>
  </si>
  <si>
    <t>ADDEBITO SEPA DD PER FATTURA A VOSTRO CARICO Incasso 23786814 SDD da IT620010000002517580920 Wind Tre S.p.A. mandato nr. 1302723137</t>
  </si>
  <si>
    <t>BONIFICO A VOSTRO FAVORE BONIFICO SEPA DA  LEVER GABRIELLA PER  nr 20 buoni pasto     euro 1,96   s veva conta classe 3 cf TRN 1001210628015018</t>
  </si>
  <si>
    <t>BONIFICO A VOSTRO FAVORE BONIFICO SEPA DA  ARPETTA CLEMENTINE PER  Ondoso siria buoni pasto formazione  aziendale 2020.21 TRN 1001210628023598</t>
  </si>
  <si>
    <t>BONIFICO A VOSTRO FAVORE BONIFICO SEPA DA  BENAMATI MARCO PER  10 buoni pasto Benamati Simone clas se 3 TRN 1001210638023369</t>
  </si>
  <si>
    <t>BONIFICO A VOSTRO FAVORE BONIFICO SEPA DA  HELD ROBERTO PER  ISCRIZIONE  A.F. 2020/2021 HELD MAR Y TRN 1001210648018333</t>
  </si>
  <si>
    <t>BONIFICO A VOSTRO FAVORE BONIFICO SEPA DA  MASI MARCO GUARNERIO DANIELA PER  10 buoni 3a formazione aziendale Ma si Lisa TRN 1001210678009401</t>
  </si>
  <si>
    <t>DISPOSIZIONE DI BONIFICO DISTINTA DISPOS.NI NUM.    68349801 NUMERO DISPOS.NI       2 COMM.NI        0,86</t>
  </si>
  <si>
    <t>BONIFICO A VOSTRO FAVORE BONIFICO SEPA DA  AZIENDA SERVIZI MUNICIPALIZZATI DEL  COMUNE DI TIONE DI TRENTO PER  PAG. FT 202004426 TRN 1001210688028891</t>
  </si>
  <si>
    <t>DISPOSIZIONE DI BONIFICO DISTINTA DISPOS.NI NUM.    68473937 NUMERO DISPOS.NI       1 COMM.NI        0,43</t>
  </si>
  <si>
    <t>ADDEBITO SEPA DD PER BOLLETTA ENERGETICA Incasso 2002216917 SDD da IT24ZZZ0000001812630224 DOLOMITI ENERGIA SPA mandato nr. 97X3815538245</t>
  </si>
  <si>
    <t>DISPOSIZIONE DI BONIFICO DISTINTA DISPOS.NI NUM.    68349802 NUMERO DISPOS.NI       1 COMM.NI        0,43</t>
  </si>
  <si>
    <t>BONIFICO A VOSTRO FAVORE BONIFICO SEPA DA  BAZZOLI EDOARDO PER  CONVENZIONE PASTO PER TIROCINIO IV ANNO BAZZOLI NIKOLAS TRN 1001210698027531</t>
  </si>
  <si>
    <t>BONIFICO A VOSTRO FAVORE BONIFICO SEPA DA  DEGARA ANTONIETTA PER  acquisto n.15 buoni pasto periodo f ormazione aziendale 2020/21 student TRN 1001210708019561</t>
  </si>
  <si>
    <t>BONIFICO A VOSTRO FAVORE BONIFICO SEPA DA  FIDERIO CLAUDIA PER  10 buoni pasto per formazione azien dale per Lorefice Guglielmo da 1,96 TRN 1001210708020575</t>
  </si>
  <si>
    <t>BONIFICO A VOSTRO FAVORE BONIFICO SEPA DA  CURTI ROBERTO PER  Convenzione pasto per tirocinio IV anno 2020/2021 II PERIODO Tione - C TRN 1001210708020589</t>
  </si>
  <si>
    <t>BONIFICO A VOSTRO FAVORE BONIFICO SEPA DA  MEDIAOMNIA GRAFICA &amp; COMUNICAZIONE DI DE PER  Restituzione importo versato doppio TRN 1201210700148799</t>
  </si>
  <si>
    <t>COMMISSIONI - PROVVIGIONI - SPESE Addeb. del 28/02/2021 REB 00009686 - MULTIC. BUS.</t>
  </si>
  <si>
    <t>ADDEBITO SEPA DD PER BOLLETTA ENERGETICA Incasso 0016778841 SDD da IT24ZZZ0000001812630224 Dolomiti Energia S.p.A. mandato nr. C00000429978</t>
  </si>
  <si>
    <t>ADDEBITO SEPA DD PER BOLLETTA ENERGETICA Incasso 0016778839 SDD da IT24ZZZ0000001812630224 Dolomiti Energia S.p.A. mandato nr. 97X3815370472</t>
  </si>
  <si>
    <t>ADDEBITO SEPA DD PER BOLLETTA TELEFONICA Incasso 2021210888000548616  040 SDD da IT390020000000488410010 TELECOMITALIA SPA mandato nr. 8001110088800054861636</t>
  </si>
  <si>
    <t>ADDEBITO SEPA DD PER BOLLETTA TELEFONICA Incasso 0114600296117455788 B2B SDD da IT390030000000488410010 TELECOMITALIA SPA mandato nr. 8002010009999600545945</t>
  </si>
  <si>
    <t>ADDEBITO SEPA DD PER BOLLETTA ENERGETICA Incasso 0016778838 SDD da IT24ZZZ0000001812630224 Dolomiti Energia S.p.A. mandato nr. 97X38157400462T</t>
  </si>
  <si>
    <t>ADDEBITO SEPA DD PER BOLLETTA ENERGETICA Incasso 0016778840 SDD da IT24ZZZ0000001812630224 Dolomiti Energia S.p.A. mandato nr. 97X3815370474</t>
  </si>
  <si>
    <t>DISPOSIZIONE DI ADDEBITO GENERICA BOLLETTINO INAIL             - 002210090087203824</t>
  </si>
  <si>
    <t>012</t>
  </si>
  <si>
    <t>DISPOSIZIONE DI BONIFICO DISTINTA DISPOS.NI NUM.    68620438 NUMERO DISPOS.NI       2 COMM.NI        0,86</t>
  </si>
  <si>
    <t>DISPOSIZIONE DI BONIFICO DISTINTA DISPOS.NI NUM.    68620437 NUMERO DISPOS.NI       1 COMM.NI        0,43</t>
  </si>
  <si>
    <t>DISPOSIZIONE DI BONIFICO DISTINTA DISPOS.NI NUM.    68656188 NUMERO DISPOS.NI       3 COMM.NI        1,29</t>
  </si>
  <si>
    <t>ADDEBITO SEPA DD PER BOLLETTA ENERGETICA Incasso 2002235505 SDD da IT24ZZZ0000001812630224 DOLOMITI ENERGIA SPA mandato nr. 97X3815556937</t>
  </si>
  <si>
    <t>DISPOSIZIONE DI BONIFICO DISTINTA DISPOS.NI NUM.    68683202 NUMERO DISPOS.NI       1 COMM.NI        0,43</t>
  </si>
  <si>
    <t>ADDEBITO SEPA DD PER FATTURA A VOSTRO CARICO Incasso 25763399 SDD da IT620010000002517580920 Wind Tre S.p.A. mandato nr. 1502673501</t>
  </si>
  <si>
    <t>ADDEBITO SEPA DD PER FATTURA A VOSTRO CARICO Incasso 25244288 SDD da IT620010000002517580920 Wind Tre S.p.A. mandato nr. 1502673504</t>
  </si>
  <si>
    <t>BONIFICO A VOSTRO FAVORE BONIFICO SEPA DA  COLLINI ANGELO E PALAZZO MARIA STEL LINA PER  CONVENZIONE PASTO PER TIROCINIO 4 A TRN 1001210818010759</t>
  </si>
  <si>
    <t>BONIFICO A VOSTRO FAVORE BONIFICO SEPA DA  CASTELLAN NICOLE PER  CASTELLAN NICOLE  SPESE RILASCIO TI TOLO FINALE CORSO AFP MARKETING E C TRN 1001210828049316</t>
  </si>
  <si>
    <t>BONIFICO A VOSTRO FAVORE BONIFICO SEPA DA  MARZULLI SIMONE PER  Iscrizione Panelli Sharon COMM              0,00 SPESE              0,00 TRN 1001210838006563</t>
  </si>
  <si>
    <t>BONIFICO A VOSTRO FAVORE BONIFICO SEPA DA  DEGARA ANTONIETTA PER  acquisto n.15 buoni pasto periodo f ormazione aziendale 2020/21 student TRN 1001210848011614</t>
  </si>
  <si>
    <t>DISPOSIZIONE PAGAMENTO STIPENDI DISTINTA DISPOS.NI NUM.    68792925 NUMERO DISPOS.NI     145 COMM.NI       36,25</t>
  </si>
  <si>
    <t>DISPOSIZIONE PAGAMENTO STIPENDI DISTINTA DISPOS.NI NUM.    68792926 NUMERO DISPOS.NI      15 COMM.NI        3,75</t>
  </si>
  <si>
    <t>BONIFICO A VOSTRO FAVORE BONIFICO SEPA DA  FILAGRANA LUCA PER  Storno fatture 17/a e 28/a (2020) COMM              0,00 SPESE              0,00 TRN 1001210858027380</t>
  </si>
  <si>
    <t>BONIFICO A VOSTRO FAVORE BONIFICO SEPA DA  BENAMATI MARCO PER  10 buoni pasto Benamati Simone clas se 3 TRN 1001210858034935</t>
  </si>
  <si>
    <t>BONIFICO A VOSTRO FAVORE BONIFICO SEPA DA  LORENZI LUCA PER  Quota iscrizione COMM              0,00 SPESE              0,00 TRN 1001210888020841</t>
  </si>
  <si>
    <t>DISPOSIZIONE DI BONIFICO DISTINTA DISPOS.NI NUM.    68855405 NUMERO DISPOS.NI      24 COMM.NI       10,32</t>
  </si>
  <si>
    <t>DISPOSIZIONE DI BONIFICO DISTINTA DISPOS.NI NUM.    68855404 NUMERO DISPOS.NI       7 COMM.NI        3,01</t>
  </si>
  <si>
    <t>DISPOSIZIONE DI BONIFICO DISTINTA DISPOS.NI NUM.    68856739 NUMERO DISPOS.NI      19 COMM.NI        8,17</t>
  </si>
  <si>
    <t>DISPOSIZIONE DI BONIFICO DISTINTA DISPOS.NI NUM.    68856738 NUMERO DISPOS.NI       3 COMM.NI        1,29</t>
  </si>
  <si>
    <t>DISPOSIZIONE DI BONIFICO DISTINTA DISPOS.NI NUM.    68857386 NUMERO DISPOS.NI       1 COMM.NI        0,43</t>
  </si>
  <si>
    <t>DISPOSIZIONE DI BONIFICO DISTINTA DISPOS.NI NUM.    67813147 NUMERO DISPOS.NI       1 COMM.NI        0,43</t>
  </si>
  <si>
    <t>BONIFICO A VOSTRO FAVORE BONIFICO SEPA DA  HALJITI ZEJNULAH PER  covenzione pasto per tirocinio IV 2 020/21 haljiti Bahtije TRN 1001210898024567</t>
  </si>
  <si>
    <t>ADDEBITO SEPA DD PER FATTURA A VOSTRO CARICO Incasso 26368250 SDD da IT620010000002517580920 Wind Tre S.p.A. mandato nr. 1302723137</t>
  </si>
  <si>
    <t>ADDEBITO SEPA DD PER FATTURA A VOSTRO CARICO Incasso Eff0001202100092590000 SDD da IT97ZZZ0000001762150207 MYNET SRL mandato nr. 28B05404AOT</t>
  </si>
  <si>
    <t>BONIFICO A VOSTRO FAVORE BONIFICO SEPA DA  GESTORE DEI SERVIZI ENERGETICI PER  FT  202135335205 202135506781C 2021 35850963 20027/21 20026/21 TRN 1201210900052654</t>
  </si>
  <si>
    <t>BONIFICO A VOSTRO FAVORE BONIFICO SEPA DA  Gestore dei Servizi Energetici PER  FT  202135663352 202136166517C COMM              0,00 SPESE              0,00 TRN 1201210900149079</t>
  </si>
  <si>
    <t>BONIFICO A VOSTRO FAVORE BONIFICO ISTANTANEO DEL 31.03.2021 ALLE 21.42.33 DA  BARTALI MARIA CRISTINA PER  FEDRIZZI MATTEO SCUOLA TIONE CONVENZIONE PAS      TO X TIROCINIO IV ANNO PERIODO 2020/2021</t>
  </si>
  <si>
    <t>Ordinante: PAT - AGENZIA DEL LAVORO Causale: Bonifico a Vs favore FT00000010011 29 01 2021 - MAND. 0000540-0003252-0000001 - ALTRE INF.- ELLE PROFESSIONI PER IL TERZIARIO O 1101210570200308 Data ordine: 01/03/2021 IBAN ordinante: IT41W0200801820000000540808 Indirizzo ordinante: PIAZZA DANTE 15 - TRENTO ID End to End: NOTPROVIDED</t>
  </si>
  <si>
    <t>Ordinante: PAT - AGENZIA DEL LAVORO Causale: Bonifico a Vs favore FT00000010011 29 01 2021 - MAND. 0000540-0003253-0000001 - ALTRE INF.- ELLE PROFESSIONI PER IL TERZIARIO O 1101210570200309 Data ordine: 01/03/2021 IBAN ordinante: IT41W0200801820000000540808 Indirizzo ordinante: PIAZZA DANTE 15 - TRENTO ID End to End: NOTPROVIDED</t>
  </si>
  <si>
    <t>Ordinante: PAT - AGENZIA DEL LAVORO Causale: Bonifico a Vs favore FT00000010013 11 02 2021 - MAND. 0000540-0003251-0000001 - ALTRE INF.- ELLE PROFESSIONI PER IL TERZIARIO O 1101210570200307 Data ordine: 01/03/2021 IBAN ordinante: IT41W0200801820000000540808 Indirizzo ordinante: PIAZZA DANTE 15 - TRENTO ID End to End: NOTPROVIDED</t>
  </si>
  <si>
    <t>Ordinante: PAT - AGENZIA DEL LAVORO Causale: Bonifico a Vs favore FT00000010011 29 01 2021 - MAND. 0000540-0003254-0000001 - ALTRE INF.- ELLE PROFESSIONI PER IL TERZIARIO O 1101210570200310 Data ordine: 01/03/2021 IBAN ordinante: IT41W0200801820000000540808 Indirizzo ordinante: PIAZZA DANTE 15 - TRENTO ID End to End: NOTPROVIDED</t>
  </si>
  <si>
    <t>Ordinante: UNIVERSITAS MERCATORUM Causale: Bonifico a Vs favore Saldo ft. n. 214/2021 - Liquidazione contributo EiPoint 2020 0329601818841700480160003200IT Data ordine: 11/03/2021 IBAN ordinante: IT35T0329601601000067096116 Indirizzo ordinante: PIAZZA MATTEI 10ROMA - ROMA ID End to End: NOTPROVIDED</t>
  </si>
  <si>
    <t>Ordinante: PAT - AGENZIA DEL LAVORO Causale: Bonifico a Vs favore FT00000010015 26 02 2021 - MAND. 0000540-0005205-0000001 - ALTRE INF.- ELLE PROFESSIONI PER IL TERZIARIO O 1101210690170602 Data ordine: 11/03/2021 IBAN ordinante: IT41W0200801820000000540808 Indirizzo ordinante: PIAZZA DANTE 15 - TRENTO ID End to End: NOTPROVIDED</t>
  </si>
  <si>
    <t>Ordinante: PAT - AGENZIA DEL LAVORO Causale: Bonifico a Vs favore FT00000010016 26 02 2021 - MAND. 0000540-0005208-0000001 - ALTRE INF.- ELLE PROFESSIONI PER IL TERZIARIO O 1101210690170605 Data ordine: 11/03/2021 IBAN ordinante: IT41W0200801820000000540808 Indirizzo ordinante: PIAZZA DANTE 15 - TRENTO ID End to End: NOTPROVIDED</t>
  </si>
  <si>
    <t>Ordinante: PAT - AGENZIA DEL LAVORO Causale: Bonifico a Vs favore FT00000010016 26 02 2021 - MAND. 0000540-0005206-0000001 - ALTRE INF.- ELLE PROFESSIONI PER IL TERZIARIO O 1101210690170603 Data ordine: 11/03/2021 IBAN ordinante: IT41W0200801820000000540808 Indirizzo ordinante: PIAZZA DANTE 15 - TRENTO ID End to End: NOTPROVIDED</t>
  </si>
  <si>
    <t>Ordinante: PAT - AGENZIA DEL LAVORO Causale: Bonifico a Vs favore FT00000010016 26 02 2021 - MAND. 0000540-0005207-0000001 - ALTRE INF.- ELLE PROFESSIONI PER IL TERZIARIO O 1101210690170604 Data ordine: 11/03/2021 IBAN ordinante: IT41W0200801820000000540808 Indirizzo ordinante: PIAZZA DANTE 15 - TRENTO ID End to End: NOTPROVIDED</t>
  </si>
  <si>
    <t>Ordinante: ENTE BILATERALE TURISMO DEL Causale: Bonifico a Vs favore PAGAMENTO FATTURA N 152 DEL 15/02/2021 INGLESE FAD SETTEMBRE 2020 QutoXHOF12032021124220 Data ordine: 12/03/2021 IBAN ordinante: IT95V0830401845000045353535 Indirizzo ordinante: CORSO BUONARROTI, 55 - TRENTO ID End to End: 7yYPSRzf120320211240381</t>
  </si>
  <si>
    <t>Ordinante: ENTE BILATERALE TURISMO DEL Causale: Bonifico a Vs favore PAGAMENTO FATTURA N 153 DEL 15/02/2021 SPAGNOLO FAD SETTEMBRE 2020 ETxlJVm212032021142952 Data ordine: 15/03/2021 IBAN ordinante: IT95V0830401845000045353535 Indirizzo ordinante: CORSO BUONARROTI, 55 - TRENTO ID End to End: ckdJmH34120320211428581</t>
  </si>
  <si>
    <t>Ordinante: ENTE BILATERALE TURISMO DEL Causale: Bonifico a Vs favore PAGAMENTO FATTURA N 154 DEL 15/02/2021 TEDESCO FAD SETTEMBRE 2020 A3yDwe5912032021143709 Data ordine: 15/03/2021 IBAN ordinante: IT95V0830401845000045353535 Indirizzo ordinante: CORSO BUONARROTI, 55 - TRENTO ID End to End: IoR6objK120320211430401</t>
  </si>
  <si>
    <t>Ordinante: ENTE BILATERALE TURISMO DEL Causale: Bonifico a Vs favore PAGAMENTO FATTURA N 155 DEL 15/02/2021 PACCHETTO OFFICE FAD OTTOBRE 2020 Cu21mtM712032021144615 Data ordine: 15/03/2021 IBAN ordinante: IT95V0830401845000045353535 Indirizzo ordinante: CORSO BUONARROTI, 55 - TRENTO ID End to End: pjeeSdGi120320211444341</t>
  </si>
  <si>
    <t>Ordinante: ENTE BILATERALE TURISMO DEL Causale: Bonifico a Vs favore PAGAMENTO FATTURA N 156 DEL 15/02/2021 FRANCESE FAD OTTOBRE 2020 E3o4mxpJ12032021144749 Data ordine: 15/03/2021 IBAN ordinante: IT95V0830401845000045353535 Indirizzo ordinante: CORSO BUONARROTI, 55 - TRENTO ID End to End: EMQpx9Wt120320211446361</t>
  </si>
  <si>
    <t>Ordinante: ENTE BILATERALE TURISMO DEL Causale: Bonifico a Vs favore PAGAMENTO FATTURA N 157 DEL 15/02/2021 SPAGNOLO FAD OTTOBRE 2020 zlHMvxJf12032021144953 Data ordine: 15/03/2021 IBAN ordinante: IT95V0830401845000045353535 Indirizzo ordinante: CORSO BUONARROTI, 55 - TRENTO ID End to End: rjEC2v3l120320211448191</t>
  </si>
  <si>
    <t>Ordinante: ENTE BILATERALE TURISMO DEL Causale: Bonifico a Vs favore PAGAMENTO FATTURA N 158 DEL 15/02/2021 INGLESE FAD OTTOBRE 2020 67L2c9XI12032021145112 Data ordine: 15/03/2021 IBAN ordinante: IT95V0830401845000045353535 Indirizzo ordinante: CORSO BUONARROTI, 55 - TRENTO ID End to End: 4y5IRGeP120320211450111</t>
  </si>
  <si>
    <t>Ordinante: ENTE BILATERALE TURISMO DEL Causale: Bonifico a Vs favore PAGAMENTO FATTURA N 159 DEL 15/02/2021 TEDESCO FAD OTTOBRE 2020 zHHOZyPZ12032021145254 Data ordine: 15/03/2021 IBAN ordinante: IT95V0830401845000045353535 Indirizzo ordinante: CORSO BUONARROTI, 55 - TRENTO ID End to End: Nx4O2ERK120320211451351</t>
  </si>
  <si>
    <t>Ordinante: ENTE BILATERALE TURISMO DEL Causale: Bonifico a Vs favore PAGAMENTO FATTURA N 160 DEL 15/02/2021 INGLESE FAD NOVEMBRE 2020 zTmzcec712032021145420 Data ordine: 15/03/2021 IBAN ordinante: IT95V0830401845000045353535 Indirizzo ordinante: CORSO BUONARROTI, 55 - TRENTO ID End to End: QPui2q3S120320211453081</t>
  </si>
  <si>
    <t>Ordinante: ENTE BILATERALE TURISMO DEL Causale: Bonifico a Vs favore PAGAMENTO FATTURA N 161 DEL 15/02/2021 TEDESCO FAD NOVEMBRE 2020 bm9U4hMC12032021145602 Data ordine: 15/03/2021 IBAN ordinante: IT95V0830401845000045353535 Indirizzo ordinante: CORSO BUONARROTI, 55 - TRENTO ID End to End: Mewt76VE120320211454421</t>
  </si>
  <si>
    <t>Ordinante: ENTE BILATERALE TURISMO DEL Causale: Bonifico a Vs favore PAGAMENTO FATTURA N 162 DEL 15/02/2021 PACCHETTO OFFICE FAD NOVEMBRE 2020 11qBMql512032021145730 Data ordine: 15/03/2021 IBAN ordinante: IT95V0830401845000045353535 Indirizzo ordinante: CORSO BUONARROTI, 55 - TRENTO ID End to End: aB8HHXP0120320211456271</t>
  </si>
  <si>
    <t>Ordinante: ENTE BILATERALE TURISMO DEL Causale: Bonifico a Vs favore PAGAMENTO FATTURA N 163 DEL 15/02/2021 INGLESE FAD DICEMBRE 2020 esOqjYFg12032021145904 Data ordine: 15/03/2021 IBAN ordinante: IT95V0830401845000045353535 Indirizzo ordinante: CORSO BUONARROTI, 55 - TRENTO ID End to End: MoCMpHuo120320211457481</t>
  </si>
  <si>
    <t>Ordinante: ENTE BILATERALE TURISMO DEL Causale: Bonifico a Vs favore PAGAMENTO FATTURA N 164 DEL 15/02/2021 FRANCESE FAD DICEMBRE 2020 OUTc4Hcz12032021150049 Data ordine: 15/03/2021 IBAN ordinante: IT95V0830401845000045353535 Indirizzo ordinante: CORSO BUONARROTI, 55 - TRENTO ID End to End: cwVknBUd120320211459191</t>
  </si>
  <si>
    <t>Ordinante: ENTE BILATERALE TURISMO DEL Causale: Bonifico a Vs favore PAGAMENTO FATTURA N 165 DEL 15/02/2021 SPAGNOLO FAD DICEMBRE 2020 zcZafaYL12032021150223 Data ordine: 15/03/2021 IBAN ordinante: IT95V0830401845000045353535 Indirizzo ordinante: CORSO BUONARROTI, 55 - TRENTO ID End to End: MZE0ajma120320211501101</t>
  </si>
  <si>
    <t>Ordinante: ENTE BILATERALE TURISMO DEL Causale: Bonifico a Vs favore PAGAMENTO FATTURA N 166 DEL 15/02/2021 TEDESCO FAD DICEMBRE 2020 z1BdORRh12032021150351 Data ordine: 15/03/2021 IBAN ordinante: IT95V0830401845000045353535 Indirizzo ordinante: CORSO BUONARROTI, 55 - TRENTO ID End to End: ZgGOEYb1120320211502521</t>
  </si>
  <si>
    <t>Ordinante: ENTE BILATERALE TURISMO DEL Causale: Bonifico a Vs favore PAGAMENTO FATTURA N 167 DEL 15/02/2021 PACCHETTO OFFICE FAD DICEMBRE 2020 C8YF0F8I12032021150513 Data ordine: 15/03/2021 IBAN ordinante: IT95V0830401845000045353535 Indirizzo ordinante: CORSO BUONARROTI, 55 - TRENTO ID End to End: DPQRJqRj120320211504221</t>
  </si>
  <si>
    <t>Ordinante: IST. DI ISTRUZIONE L. GUETTI -SM- Causale: Bonifico a Vs favore FT00000010018/19.03.2021 Esami patente computer 0359900008661243480180035660IT Data ordine: 25/03/2021 IBAN ordinante: IT38X0359901800000000130530 Indirizzo ordinante: VIA DURONE 53 - TIONE DI TRENTO ID End to End: 03599000000008661243</t>
  </si>
  <si>
    <t>Ordinante: PAT - AGENZIA DEL LAVORO Causale: Bonifico a Vs favore RIMBORSO COSTO DIPENDENTE MAZZALAI GENN FEBBRAIO - MAND. 0000540-0007782-0000001 - ALTRE INF. - ELLE PRO OFESSIONI PER I 1101210850130902 Data ordine: 29/03/2021 IBAN ordinante: IT41W0200801820000000540808 Indirizzo ordinante: PIAZZA DANTE 15 - TRENTO ID End to End: NOTPROVIDED</t>
  </si>
  <si>
    <t>Ordinante: PAT - AGENZIA DEL LAVORO Causale: Bonifico a Vs favore RIMBOR COSTO DIPENDENTE MELCHIORI GENN FEBBRAIO - MAND. 0000540-0007783-0000001 - ALTRE INF. - ELLE PROF FESSIONI PER IL 1101210850130903 Data ordine: 29/03/2021 IBAN ordinante: IT41W0200801820000000540808 Indirizzo ordinante: PIAZZA DANTE 15 - TRENTO ID End to End: NOTPROVIDED</t>
  </si>
  <si>
    <r>
      <t xml:space="preserve">BONIFICO A VOSTRO FAVORE BONIFICO SEPA DA </t>
    </r>
    <r>
      <rPr>
        <sz val="8"/>
        <color rgb="FFFF0000"/>
        <rFont val="Calibri"/>
        <family val="2"/>
        <scheme val="minor"/>
      </rPr>
      <t xml:space="preserve"> FEDERAZIONE DEI CORPI BANDISTI PER  saldo fatt. n.213 dd. 26/02/2021</t>
    </r>
    <r>
      <rPr>
        <sz val="8"/>
        <rFont val="Calibri"/>
        <family val="2"/>
        <scheme val="minor"/>
      </rPr>
      <t xml:space="preserve"> co rsi di formazione e ore aggiuntive TRN 1001210788013644</t>
    </r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</si>
  <si>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 xml:space="preserve">CENTRO MUSICALE ALBIANO PER  pagamento fattura 184 dd 19 febbrai o 2021 </t>
    </r>
    <r>
      <rPr>
        <sz val="8"/>
        <rFont val="Calibri"/>
        <family val="2"/>
        <scheme val="minor"/>
      </rPr>
      <t>acconto prestazioni anno mus TRN 1001210708021110</t>
    </r>
  </si>
  <si>
    <t>ADDEBITO SEPA DD PER BOLLETTA ENERGETICA Incasso 0016798380 SDD da IT24ZZZ0000001812630224 DOLOMITI ENERGIA SPA mandato nr. 97X3815508237</t>
  </si>
  <si>
    <t>COMMISSIONI - PROVVIGIONI - SPESE Addeb. del 31/03/2021 REB 00009686 - MULTIC. BUS.</t>
  </si>
  <si>
    <t>ADDEBITO SEPA DD PER BOLLETTA ENERGETICA Incasso 1002388273 SDD da IT24ZZZ0000001812630224 DOLOMITI ENERGIA SPA mandato nr. C00000433292</t>
  </si>
  <si>
    <t>BONIFICO A VOSTRO FAVORE BONIFICO SEPA DA  RAI Radiotelevisione It. PER     RIMBORSO ABBON. SPECIALE C/RAI COMM              0,00 SPESE              0,00 TRN 1001210988010399</t>
  </si>
  <si>
    <t>DISPOSIZIONE DI BONIFICO DISTINTA DISPOS.NI NUM.    68936856 NUMERO DISPOS.NI       2 COMM.NI        0,86</t>
  </si>
  <si>
    <t>DISPOSIZIONE DI BONIFICO DISTINTA DISPOS.NI NUM.    69038269 NUMERO DISPOS.NI       1 COMM.NI        0,43</t>
  </si>
  <si>
    <t>DISPOSIZIONE DI BONIFICO DISTINTA DISPOS.NI NUM.    68936855 NUMERO DISPOS.NI       1 COMM.NI        0,43</t>
  </si>
  <si>
    <t>DISPOSIZIONE DI BONIFICO DISTINTA DISPOS.NI NUM.    68569246 NUMERO DISPOS.NI       1 COMM.NI        0,43</t>
  </si>
  <si>
    <t>ADDEBITO SEPA DD PER BOLLETTA ENERGETICA Incasso 1002392724 SDD da IT24ZZZ0000001812630224 Dolomiti Energia S.p.A. mandato nr. 97X38134104098T</t>
  </si>
  <si>
    <t>ADDEBITO SEPA DD PER BOLLETTA ENERGETICA Incasso 1002392731 SDD da IT24ZZZ0000001812630224 Dolomiti Energia S.p.A. mandato nr. C00000447005</t>
  </si>
  <si>
    <t>ADDEBITO SEPA DD PER BOLLETTA ENERGETICA Incasso 1002392723 SDD da IT24ZZZ0000001812630224 Dolomiti Energia S.p.A. mandato nr. 97X38134100430T</t>
  </si>
  <si>
    <t>ADDEBITO SEPA DD PER BOLLETTA ENERGETICA Incasso 1002392729 SDD da IT24ZZZ0000001812630224 Dolomiti Energia S.p.A. mandato nr. C00000447003</t>
  </si>
  <si>
    <t>ADDEBITO SEPA DD PER BOLLETTA ENERGETICA Incasso 1002392730 SDD da IT24ZZZ0000001812630224 Dolomiti Energia S.p.A. mandato nr. C00000447004</t>
  </si>
  <si>
    <t>ADDEBITO SEPA DD PER BOLLETTA ENERGETICA Incasso 1002392725 SDD da IT24ZZZ0000001812630224 Dolomiti Energia S.p.A. mandato nr. 97X38157400462T</t>
  </si>
  <si>
    <t>ADDEBITO SEPA DD PER BOLLETTA ENERGETICA Incasso 1002392726 SDD da IT24ZZZ0000001812630224 Dolomiti Energia S.p.A. mandato nr. 97X3815370472</t>
  </si>
  <si>
    <t>ADDEBITO SEPA DD PER BOLLETTA ENERGETICA Incasso 1002392727 SDD da IT24ZZZ0000001812630224 Dolomiti Energia S.p.A. mandato nr. 97X3815370474</t>
  </si>
  <si>
    <t>ADDEBITO SEPA DD PER BOLLETTA ENERGETICA Incasso 1002392732 SDD da IT24ZZZ0000001812630224 Dolomiti Energia S.p.A. mandato nr. C00000447006</t>
  </si>
  <si>
    <t>ADDEBITO SEPA DD PER BOLLETTA ENERGETICA Incasso 1002392728 SDD da IT24ZZZ0000001812630224 Dolomiti Energia S.p.A. mandato nr. C00000429978</t>
  </si>
  <si>
    <t>BONIFICO A VOSTRO FAVORE BONIFICO SEPA DA  FIDERIO CLAUDIA PER  Buoni pasto per formazione aziendal e per LOREFICE Guglielmo da 1.96 l TRN 1001211038025286</t>
  </si>
  <si>
    <t>BONIFICO A VOSTRO FAVORE BONIFICO SEPA DA  GUERINI FRANCESCA PER  Convenzione pasto tirocinio 3 OSI 2 020/21 Tione Molinari Alessia TRN 1001211038025331</t>
  </si>
  <si>
    <t>BONIFICO A VOSTRO FAVORE BONIFICO SEPA DA  POENARU REMUS CONSTANTIN, CRETOAIA MIHAELA RAMONA PER  CIUTA DRAGOS SORINEL IONUT,CLASSE 3 TRN 1001211038036230</t>
  </si>
  <si>
    <t>ADDEBITO SEPA DD PER FATTURA A VOSTRO CARICO Incasso G000195562021 SDD da IT36ZZZ0000002352570226 DOLOMITI AMBIENTE SRL mandato nr. G00000501292</t>
  </si>
  <si>
    <t>ADDEBITO SEPA DD PER FATTURA A VOSTRO CARICO Incasso G000370012021 SDD da IT36ZZZ0000002352570226 DOLOMITI AMBIENTE SRL mandato nr. 97X3816007067L378</t>
  </si>
  <si>
    <t>DISPOSIZIONE DI BONIFICO DISTINTA DISPOS.NI NUM.    69202467 NUMERO DISPOS.NI       1 COMM.NI        0,43</t>
  </si>
  <si>
    <t>DISPOSIZIONE DI BONIFICO DISTINTA DISPOS.NI NUM.    69204195 NUMERO DISPOS.NI       1 COMM.NI        0,43</t>
  </si>
  <si>
    <t>BONIFICO A VOSTRO FAVORE BONIFICO SEPA DA  DEGARA ANTONIETTA PER  acquisto n.10 buoni pasto periodo f ormazione aziendale 2020/21 student TRN 1001211058026695</t>
  </si>
  <si>
    <t>BONIFICO A VOSTRO FAVORE BONIFICO SEPA DA  KARAJOVANOSKI BOGOLUB PER  CONVENZIONE PASTO PER TIROCINIO 3 O SI 2020/21 TIONE KARAJOVANOSKI HRIS TRN 1001211058027835</t>
  </si>
  <si>
    <t>DISPOSIZIONE DI BONIFICO DISTINTA DISPOS.NI NUM.    68936853 NUMERO DISPOS.NI       1 COMM.NI        0,43</t>
  </si>
  <si>
    <t>BONIFICO A VOSTRO FAVORE BONIFICO SEPA DA  PEDRI MICHELE PER  PEDRI VALENTINA III B 8 BUONI COMM              0,00 SPESE              0,00 TRN 1001211068017889</t>
  </si>
  <si>
    <t>BONIFICO A VOSTRO FAVORE BONIFICO SEPA DA  ARPETTA CLEMENTINE PER  Ondoso siria buoni pasto formazione  aziendale 2020.21 TRN 1001211068026782</t>
  </si>
  <si>
    <t>ADDEBITO SEPA DD PER BOLLETTA ENERGETICA Incasso 2401964735 SDD da IT24ZZZ0000001812630224 Dolomiti Energia S.p.A. mandato nr. 97X3815556937</t>
  </si>
  <si>
    <t>BONIFICO A VOSTRO FAVORE BONIFICO SEPA DA  PERUZZI ISABELLA PER  PRADINI GAIA - CONVENZIONE PASTO PE R TIROCINIO 3 OSI 2020/2021 TIONE TRN 1001211098017817</t>
  </si>
  <si>
    <t>DISPOSIZIONE DI BONIFICO DISTINTA DISPOS.NI NUM.    69287669 NUMERO DISPOS.NI       1 COMM.NI        0,43</t>
  </si>
  <si>
    <t>BONIFICO A VOSTRO FAVORE BONIFICO SEPA DA  DI GUGLIELMO GIOVANNI NEGRIOLLI SI LVIA PER  Marca da bollo per attestato operat TRN 1001211118006744</t>
  </si>
  <si>
    <t>DISPOSIZIONE DI BONIFICO DISTINTA DISPOS.NI NUM.    69331874 NUMERO DISPOS.NI       1 COMM.NI        0,43</t>
  </si>
  <si>
    <t>BONIFICO A VOSTRO FAVORE BONIFICO SEPA DA  JAHJA AFIETKA E JAHJA SAFET PER  CONVENZIONE PASTO PER TIROCINIO 3 O SI 2020/21 TIONE- JAHJA SANEL TRN 1001211118017647</t>
  </si>
  <si>
    <t>DISPOSIZIONE DI BONIFICO DISTINTA DISPOS.NI NUM.    69337940 NUMERO DISPOS.NI       1 COMM.NI        0,43</t>
  </si>
  <si>
    <t>ADDEBITO SEPA DD PER FATTURA A VOSTRO CARICO Incasso 27072985 SDD da IT620010000002517580920 Wind Tre S.p.A. mandato nr. 1502673504</t>
  </si>
  <si>
    <t>ADDEBITO SEPA DD PER FATTURA A VOSTRO CARICO Incasso 28223651 SDD da IT620010000002517580920 Wind Tre S.p.A. mandato nr. 1502673501</t>
  </si>
  <si>
    <t>BONIFICO A VOSTRO FAVORE BONIFICO SEPA DA  AZAM MUHAMMED SHAFIUL PER  AZAM TANZIA SPESE RILASCIO TIT.FIN. CORSO  AFP MARK.E COMM.INTERNAZ.ED. TRN 1201211130191869</t>
  </si>
  <si>
    <t>DISPOSIZIONE DI BONIFICO DISTINTA DISPOS.NI NUM.    69381969 NUMERO DISPOS.NI       1 COMM.NI        0,43</t>
  </si>
  <si>
    <t>DISPOSIZIONE DI BONIFICO DISTINTA DISPOS.NI NUM.    69381960 NUMERO DISPOS.NI       6 COMM.NI        2,58</t>
  </si>
  <si>
    <t>DISPOSIZIONE DI BONIFICO DISTINTA DISPOS.NI NUM.    69381959 NUMERO DISPOS.NI       6 COMM.NI        2,58</t>
  </si>
  <si>
    <t>BONIFICO A VOSTRO FAVORE BONIFICO SEPA DA  RIYAHI BOUCHAIB/CERIONI ALESSANDRA PER  ISCRIZIONE A.F.2020/2021 RIYAHI SAM IR TRN 1001211168011804</t>
  </si>
  <si>
    <t>BONIFICO A VOSTRO FAVORE BONIFICO SEPA DA  SILVESTRI FLAVIA PER  Esame ICDL di Carlini Vanessa Cl 3C COMM              0,00 SPESE              0,00 TRN 1001211168020756</t>
  </si>
  <si>
    <t>DISPOSIZIONE PAGAMENTO STIPENDI DISTINTA DISPOS.NI NUM.    69405832 NUMERO DISPOS.NI     154 COMM.NI       38,50</t>
  </si>
  <si>
    <t>DISPOSIZIONE DI BONIFICO DISTINTA DISPOS.NI NUM.    69407079 NUMERO DISPOS.NI       1 COMM.NI        0,43</t>
  </si>
  <si>
    <t>DISPOSIZIONE DI BONIFICO DISTINTA DISPOS.NI NUM.    69415948 NUMERO DISPOS.NI       2 COMM.NI        0,86</t>
  </si>
  <si>
    <t>DISPOSIZIONE DI BONIFICO DISTINTA DISPOS.NI NUM.    69415947 NUMERO DISPOS.NI       1 COMM.NI        0,43</t>
  </si>
  <si>
    <t>DISPOSIZIONE PAGAMENTO STIPENDI DISTINTA DISPOS.NI NUM.    69405833 NUMERO DISPOS.NI      16 COMM.NI        4,00</t>
  </si>
  <si>
    <t>BONIFICO A VOSTRO FAVORE BONIFICO SEPA DA  GASPERI GIANMARCO PER  Gasperi Gianmarco, spese rilascio t itolo finale corso AFP Marketing e TRN 1001211178034914</t>
  </si>
  <si>
    <t>BONIFICO A VOSTRO FAVORE BONIFICO SEPA DA  FRIOLI NADIA PER  GADLER MARCO - SPESE RILASCIO TITOL O FINALE CORSO AFP MARKETING E COMM TRN 1001211188014762</t>
  </si>
  <si>
    <t>BONIFICO A VOSTRO FAVORE BONIFICO SEPA DA  CEPELE KRISTINA PER  Cepele Kristina - spese rilascio ti tolo finale corso AFP Marketing e C TRN 1001211188019569</t>
  </si>
  <si>
    <t>DISPOSIZIONE DI BONIFICO DISTINTA DISPOS.NI NUM.    69460880 NUMERO DISPOS.NI       1 COMM.NI        0,43</t>
  </si>
  <si>
    <t>DISPOSIZIONE DI BONIFICO DISTINTA DISPOS.NI NUM.    69462363 NUMERO DISPOS.NI       1 COMM.NI        0,43</t>
  </si>
  <si>
    <t>BONIFICO A VOSTRO FAVORE BONIFICO SEPA DA  SARTENA SIMONE PER  Sartena Simone - Spese Rilascio Tit olo Finale Corso AFP Marketing e Co TRN 1001211198016688</t>
  </si>
  <si>
    <t>BONIFICO A VOSTRO FAVORE BONIFICO SEPA DA  TECCHIOLLI ALDO E MATTAREI ROM PER  TECCHIOLLI ARIANNA spese rilascio t itolo finale corso AFP Marketing e TRN 1001211198016746</t>
  </si>
  <si>
    <t>ADDEBITO SEPA DD PER FATTURA A VOSTRO CARICO Incasso G000259702021 SDD da IT340030000095017360223 Comunita delle Giudicarie mandato nr. 38I084C0101843</t>
  </si>
  <si>
    <t>ADDEBITO SEPA DD PER FATTURA A VOSTRO CARICO Incasso Eff0001202100143150000 SDD da IT97ZZZ0000001762150207 MYNET SRL mandato nr. 28B05404AOT</t>
  </si>
  <si>
    <t>ADDEBITO SEPA DD PER FATTURA A VOSTRO CARICO Incasso xvAt27Bw130420211553313 SDD da IT510010000000444070221 RISTO 3 - RISTORAZIONE DEL TRE mandato nr. 2873840000000000000825</t>
  </si>
  <si>
    <t>BONIFICO A VOSTRO FAVORE BONIFICO SEPA DA  Gestore dei Servizi Energetici PER  FT  202136687052 COMM              0,00 SPESE              0,00 TRN 1201211200160961</t>
  </si>
  <si>
    <t>Ordinante: ENTE ACLI ISTRUZIONE PROFESSIO Causale: Bonifico a Vs favore SALDO FT 00000000218 DEL 26/02/2021 CIG 84172663A4 1101210990050037 Data ordine: 12/04/2021 IBAN ordinante: IT49Z0200801820000101096318 Indirizzo ordinante: VIA CRISTOFORO MADRUZZO 41 - TRENTO ID End to End: 2021-04-01 21-21-42.804</t>
  </si>
  <si>
    <t>Ordinante: PAT - AGENZIA DEL LAVORO Causale: Bonifico a Vs favore FT00000010017 10 03 2021 - MAND. 0000540-0008333-0000001 - ALTRE INF.- ELLE PROFESSIONI PER IL TERZIARIO O 1101211030064147 Data ordine: 14/04/2021 IBAN ordinante: IT41W0200801820000000540808 Indirizzo ordinante: PIAZZA DANTE 15 - TRENTO ID End to End: NOTPROVIDED</t>
  </si>
  <si>
    <t>Ordinante: PAT - AGENZIA DEL LAVORO Causale: Bonifico a Vs favore FT00000010017 10 03 2021 - MAND. 0000540-0008332-0000001 - ALTRE INF.- ELLE PROFESSIONI PER IL TERZIARIO O 1101211030064146 Data ordine: 14/04/2021 IBAN ordinante: IT41W0200801820000000540808 Indirizzo ordinante: PIAZZA DANTE 15 - TRENTO ID End to End: NOTPROVIDED</t>
  </si>
  <si>
    <t>Ordinante: PAT - AGENZIA DEL LAVORO Causale: Bonifico a Vs favore FT00000010017 10 03 2021 - MAND. 0000540-0008331-0000001 - ALTRE INF.- ELLE PROFESSIONI PER IL TERZIARIO O 1101211030064145 Data ordine: 14/04/2021 IBAN ordinante: IT41W0200801820000000540808 Indirizzo ordinante: PIAZZA DANTE 15 - TRENTO ID End to End: NOTPROVIDED</t>
  </si>
  <si>
    <t>Ordinante: PAT - AGENZIA DEL LAVORO Causale: Bonifico a Vs favore FT00000010020 09 04 2021 - MAND. 0000540-0010518-0000001 - ALTRE INF.- ELLE PROFESSIONI PER IL TERZIARIO O 1101211110040784 Data ordine: 22/04/2021 IBAN ordinante: IT41W0200801820000000540808 Indirizzo ordinante: PIAZZA DANTE 15 - TRENTO ID End to End: NOTPROVIDED</t>
  </si>
  <si>
    <t>Ordinante: PAT - AGENZIA DEL LAVORO Causale: Bonifico a Vs favore FT00000010020 09 04 2021 - MAND. 0000540-0010517-0000001 - ALTRE INF.- ELLE PROFESSIONI PER IL TERZIARIO O 1101211110040783 Data ordine: 22/04/2021 IBAN ordinante: IT41W0200801820000000540808 Indirizzo ordinante: PIAZZA DANTE 15 - TRENTO ID End to End: NOTPROVIDED</t>
  </si>
  <si>
    <t>Ordinante: PAT - AGENZIA DEL LAVORO Causale: Bonifico a Vs favore FT00000010019 25 03 2021 - MAND. 0000540-0010514-0000001 - ALTRE INF.- ELLE PROFESSIONI PER IL TERZIARIO O 1101211110040780 Data ordine: 22/04/2021 IBAN ordinante: IT41W0200801820000000540808 Indirizzo ordinante: PIAZZA DANTE 15 - TRENTO ID End to End: NOTPROVIDED</t>
  </si>
  <si>
    <t>Ordinante: PAT - AGENZIA DEL LAVORO Causale: Bonifico a Vs favore FT00000010019 25 03 2021 - MAND. 0000540-0010515-0000001 - ALTRE INF.- ELLE PROFESSIONI PER IL TERZIARIO O 1101211110040781 Data ordine: 22/04/2021 IBAN ordinante: IT41W0200801820000000540808 Indirizzo ordinante: PIAZZA DANTE 15 - TRENTO ID End to End: NOTPROVIDED</t>
  </si>
  <si>
    <t>Ordinante: PAT - AGENZIA DEL LAVORO Causale: Bonifico a Vs favore FT00000010020 09 04 2021 - MAND. 0000540-0010519-0000001 - ALTRE INF.- ELLE PROFESSIONI PER IL TERZIARIO O 1101211110040785 Data ordine: 22/04/2021 IBAN ordinante: IT41W0200801820000000540808 Indirizzo ordinante: PIAZZA DANTE 15 - TRENTO ID End to End: NOTPROVIDED</t>
  </si>
  <si>
    <t>Ordinante: PAT - AGENZIA DEL LAVORO Causale: Bonifico a Vs favore FT00000010021 09 04 2021 - MAND. 0000540-0010522-0000001 - ALTRE INF.- ELLE PROFESSIONI PER IL TERZIARIO O 1101211110040788 Data ordine: 22/04/2021 IBAN ordinante: IT41W0200801820000000540808 Indirizzo ordinante: PIAZZA DANTE 15 - TRENTO ID End to End: NOTPROVIDED</t>
  </si>
  <si>
    <t>Ordinante: PAT - AGENZIA DEL LAVORO Causale: Bonifico a Vs favore FT00000010019 25 03 2021 - MAND. 0000540-0010512-0000001 - ALTRE INF.- ELLE PROFESSIONI PER IL TERZIARIO O 1101211110040778 Data ordine: 22/04/2021 IBAN ordinante: IT41W0200801820000000540808 Indirizzo ordinante: PIAZZA DANTE 15 - TRENTO ID End to End: NOTPROVIDED</t>
  </si>
  <si>
    <t>Ordinante: PAT - AGENZIA DEL LAVORO Causale: Bonifico a Vs favore FT00000010021 09 04 2021 - MAND. 0000540-0010520-0000001 - ALTRE INF.- ELLE PROFESSIONI PER IL TERZIARIO O 1101211110040786 Data ordine: 22/04/2021 IBAN ordinante: IT41W0200801820000000540808 Indirizzo ordinante: PIAZZA DANTE 15 - TRENTO ID End to End: NOTPROVIDED</t>
  </si>
  <si>
    <t>Ordinante: PAT - AGENZIA DEL LAVORO Causale: Bonifico a Vs favore FT00000010019 25 03 2021 - MAND. 0000540-0010513-0000001 - ALTRE INF.- ELLE PROFESSIONI PER IL TERZIARIO O 1101211110040779 Data ordine: 22/04/2021 IBAN ordinante: IT41W0200801820000000540808 Indirizzo ordinante: PIAZZA DANTE 15 - TRENTO ID End to End: NOTPROVIDED</t>
  </si>
  <si>
    <t>Ordinante: PAT - AGENZIA DEL LAVORO Causale: Bonifico a Vs favore FT00000010021 09 04 2021 - MAND. 0000540-0010521-0000001 - ALTRE INF.- ELLE PROFESSIONI PER IL TERZIARIO O 1101211110040787 Data ordine: 22/04/2021 IBAN ordinante: IT41W0200801820000000540808 Indirizzo ordinante: PIAZZA DANTE 15 - TRENTO ID End to End: NOTPROVIDED</t>
  </si>
  <si>
    <t>Ordinante: PAT - AGENZIA DEL LAVORO Causale: Bonifico a Vs favore FT00000010020 09 04 2021 - MAND. 0000540-0010516-0000001 - ALTRE INF.- ELLE PROFESSIONI PER IL TERZIARIO O 1101211110040782 Data ordine: 22/04/2021 IBAN ordinante: IT41W0200801820000000540808 Indirizzo ordinante: PIAZZA DANTE 15 - TRENTO ID End to End: NOTPROVIDED</t>
  </si>
  <si>
    <t>Ordinante: PAT - AGENZIA DEL LAVORO Causale: Bonifico a Vs favore FT00000010019 25 03 2021 - MAND. 0000540-0010511-0000001 - ALTRE INF.- ELLE PROFESSIONI PER IL TERZIARIO O 1101211110040777 Data ordine: 22/04/2021 IBAN ordinante: IT41W0200801820000000540808 Indirizzo ordinante: PIAZZA DANTE 15 - TRENTO ID End to End: NOTPROVIDED</t>
  </si>
  <si>
    <t>Ordinante: TRENTINO REAL ESTATE S.R.L. Causale: Bonifico a Vs favore SICUREZZA ONLINE COD.01 + BRUSCO ERIKA VTP21113T0009208482080001800IT Data ordine: 26/04/2021 IBAN ordinante: IT29E0569620800000002813X75 Indirizzo ordinante: VIA CARLO ANTONIO PILATI N. 11 - TRENTO ID End to End: 55153228</t>
  </si>
  <si>
    <t>Ordinante: IST. DI ISTRUZIONE L. GUETTI -SM- Causale: Bonifico a Vs favore FT00000010022/13.04.2021 Skill cards 0359900008780065480180035660IT Data ordine: 26/04/2021 IBAN ordinante: IT38X0359901800000000130530 Indirizzo ordinante: VIA DURONE 53 - TIONE DI TRENTO ID End to End: 03599000000008780065</t>
  </si>
  <si>
    <r>
      <t xml:space="preserve">BONIFICO A VOSTRO FAVORE BONIFICO SEPA DA  </t>
    </r>
    <r>
      <rPr>
        <sz val="8"/>
        <color rgb="FFFF0000"/>
        <rFont val="Calibri"/>
        <family val="2"/>
        <scheme val="minor"/>
      </rPr>
      <t>FEDERAZIONE DEI CORPI BANDISTI PER  saldo fatt. n. 280 dd. 30/03/2021</t>
    </r>
    <r>
      <rPr>
        <sz val="8"/>
        <rFont val="Calibri"/>
        <family val="2"/>
        <scheme val="minor"/>
      </rPr>
      <t xml:space="preserve"> c orsi di formazione e ore aggiuntive TRN 1001211178035151</t>
    </r>
  </si>
  <si>
    <t>ADDEBITO SEPA DD PER FATTURA A VOSTRO CARICO Incasso 28845372 SDD da IT620010000002517580920 Wind Tre S.p.A. mandato nr. 1302723137</t>
  </si>
  <si>
    <t>BONIFICO A VOSTRO FAVORE BONIFICO SEPA DA  SILVESTRI FLAVIA PER  Esame ICDL di carlini Vanessa cl 3C COMM              0,00 SPESE              0,00 TRN 1001211238030616</t>
  </si>
  <si>
    <t>DISPOSIZIONE DI BONIFICO DISTINTA DISPOS.NI NUM.    69554895 NUMERO DISPOS.NI       1 COMM.NI        0,43</t>
  </si>
  <si>
    <t>BONIFICO A VOSTRO FAVORE BONIFICO SEPA DA  CORRA  CRISTINA PER  CANDITATO PRIVATISTA CRISTINA CORRA   TRN 1001211258019466</t>
  </si>
  <si>
    <t>ADDEBITO SEPA DD PER BOLLETTA ENERGETICA Incasso 2801986061 SDD da IT24ZZZ0000001812630224 Dolomiti Energia S.p.A. mandato nr. 97X3815508237</t>
  </si>
  <si>
    <t>DISPOSIZIONE DI BONIFICO DISTINTA DISPOS.NI NUM.    69496650 NUMERO DISPOS.NI       2 COMM.NI        0,86</t>
  </si>
  <si>
    <t>DISPOSIZIONE DI BONIFICO DISTINTA DISPOS.NI NUM.    69672117 NUMERO DISPOS.NI       1 COMM.NI        0,43</t>
  </si>
  <si>
    <t>DISPOSIZIONE DI BONIFICO DISTINTA DISPOS.NI NUM.    69672617 NUMERO DISPOS.NI      21 COMM.NI        9,03</t>
  </si>
  <si>
    <t>DISPOSIZIONE DI BONIFICO DISTINTA DISPOS.NI NUM.    69672138 NUMERO DISPOS.NI       1 COMM.NI        0,43</t>
  </si>
  <si>
    <t>DISPOSIZIONE DI BONIFICO DISTINTA DISPOS.NI NUM.    69672118 NUMERO DISPOS.NI      15 COMM.NI        6,45</t>
  </si>
  <si>
    <t>COMMISSIONI - PROVVIGIONI - SPESE Addeb. del 30/04/2021 REB 00009686 - MULTIC. BUS.</t>
  </si>
  <si>
    <t>ADDEBITO SEPA DD PER BOLLETTA TELEFONICA Incasso 0116200609217455788 B2B SDD da IT390030000000488410010 TELECOMITALIA SPA mandato nr. 8002010009999600545945</t>
  </si>
  <si>
    <t>DISPOSIZIONE DI BONIFICO DISTINTA DISPOS.NI NUM.    69496651 NUMERO DISPOS.NI       1 COMM.NI        0,43</t>
  </si>
  <si>
    <t>MANDATI DI PAGAMENTO O.C. PROVINCIA AUTONOMA DI TRE M. 0026378 0000001 CUPC69E20000320001- domanda liqu. dd. 26/11/2020 *  Assegnazione finanz . per dispositivi digitali</t>
  </si>
  <si>
    <t>MANDATI DI PAGAMENTO O.C. PROVINCIA AUTONOMA DI TRE M. 0026379 0000001 CUPC69E20000320001- domanda liqu. dd. 26/11/2020 *  Assegnazione finanz . per dispositivi digitali</t>
  </si>
  <si>
    <t>MANDATI DI PAGAMENTO O.C. PROVINCIA AUTONOMA DI TRE M. 0026380 0000001 CUPC69E20000320001- domanda liqu. dd. 26/11/2020 *  Assegnazione finanz . per dispositivi digitali</t>
  </si>
  <si>
    <t>BONIFICO A VOSTRO FAVORE BONIFICO SEPA DA  CIMAROLLI ELDA PER  BUONI PASTO COMM              0,00 SPESE              0,00 TRN 1001211308042547</t>
  </si>
  <si>
    <t>BONIFICO A VOSTRO FAVORE BONIFICO SEPA DA  CIANCI LUCIA CARMEN RECLA PAOLO PER  TRENTO 2021/2022 Recla Nicolas 3d COMM              0,00 SPESE              0,00 TRN 1001211318036709</t>
  </si>
  <si>
    <t>BONIFICO A VOSTRO FAVORE BONIFICO SEPA DA  RALITSA YOSIFOVA VRAYKOVA PER  TRENTO 2021 2022 VRAYKOV KRISTYAN E MILOV 3 TRN 1001211328012541</t>
  </si>
  <si>
    <t>MANDATI DI PAGAMENTO O.C. PROVINCIA AUTONOMA DI TRE M. 0026897 0000001 CIG841730322D MAG-AGO 2 ANNO ED 20/21 TS.MARK.E.IN  * assegnazione AFP ed.20/21 2 annualita</t>
  </si>
  <si>
    <t>MANDATI DI PAGAMENTO O.C. PROVINCIA AUTONOMA DI TRE M. 0026899 0000001 CIG841730322D MAG-AGO 1 ANNO ED 21/22 TS.MARK.E.IN  * assegnazione AFP ed.21/22</t>
  </si>
  <si>
    <t>BONIFICO A VOSTRO FAVORE BONIFICO SEPA DA  VACCARI ILARIA PER  ROVERETO 2021-2022 Rosa  Leonardo 1 A TRN 1001211328019181</t>
  </si>
  <si>
    <t>BONIFICO A VOSTRO FAVORE BONIFICO SEPA DA  DELLAI MARIA TERESA PER  trento 2021/2022 odorizzi samuele c lasse 2b TRN 1001211328019364</t>
  </si>
  <si>
    <t>BONIFICO A VOSTRO FAVORE BONIFICO SEPA DA  FATIH EL HOUCINE PER  TRENTO 2021/2022 + FATIH ZAKARIA + III C TRN 1001211328019702</t>
  </si>
  <si>
    <t>ADDEBITO SEPA DD PER BOLLETTA ENERGETICA Incasso 0802033334 SDD da IT24ZZZ0000001812630224 Dolomiti Energia S.p.A. mandato nr. 97X38157400462T</t>
  </si>
  <si>
    <t>ADDEBITO SEPA DD PER BOLLETTA ENERGETICA Incasso 0802033337 SDD da IT24ZZZ0000001812630224 Dolomiti Energia S.p.A. mandato nr. 97X3815538245</t>
  </si>
  <si>
    <t>ADDEBITO SEPA DD PER BOLLETTA ENERGETICA Incasso 0802033336 SDD da IT24ZZZ0000001812630224 Dolomiti Energia S.p.A. mandato nr. 97X3815370474</t>
  </si>
  <si>
    <t>ADDEBITO SEPA DD PER BOLLETTA ENERGETICA Incasso 0802033338 SDD da IT24ZZZ0000001812630224 Dolomiti Energia S.p.A. mandato nr. C00000433291</t>
  </si>
  <si>
    <t>ADDEBITO SEPA DD PER BOLLETTA ENERGETICA Incasso 0802033339 SDD da IT24ZZZ0000001812630224 Dolomiti Energia S.p.A. mandato nr. C00000433290</t>
  </si>
  <si>
    <t>ADDEBITO SEPA DD PER BOLLETTA ENERGETICA Incasso 0802033340 SDD da IT24ZZZ0000001812630224 Dolomiti Energia S.p.A. mandato nr. C00000429978</t>
  </si>
  <si>
    <t>ADDEBITO SEPA DD PER BOLLETTA ENERGETICA Incasso 0802033335 SDD da IT24ZZZ0000001812630224 Dolomiti Energia S.p.A. mandato nr. 97X3815370472</t>
  </si>
  <si>
    <t>BONIFICO A VOSTRO FAVORE BONIFICO SEPA DA  BRUNO RICCARDO PER  TRENTO 2021 2022 BRUNO LUCA 2B COMM              0,00 SPESE              0,00 TRN 1201211330148933</t>
  </si>
  <si>
    <t>BONIFICO A VOSTRO FAVORE BONIFICO SEPA DA  NICOLINA DI RIENZO PER  Trento 2021 2022 Gargiulo Salvatore  3UC TRN 1001211338015722</t>
  </si>
  <si>
    <t>BONIFICO A VOSTRO FAVORE BONIFICO SEPA DA  MARCOLLA FRANCESCA PER  TRENTO 2021/2022 Perlini Matteo cla sse 2 TRN 1001211338018582</t>
  </si>
  <si>
    <t>BONIFICO A VOSTRO FAVORE BONIFICO SEPA DA  DI CECCO ENRICA PER  ROVERETO 2021/2022 + UGOLINI CORINN E + CL. 2A TRN 1001211338018597</t>
  </si>
  <si>
    <t>BONIFICO A VOSTRO FAVORE BONIFICO SEPA DA  MOLINARO LAURA-SIGNORATO MASSIMILIA NO PER  TRENTO 2021/2022 SIGNORATO DANIEL 2 TRN 1001211338018855</t>
  </si>
  <si>
    <t>BONIFICO A VOSTRO FAVORE BONIFICO SEPA DA  BONIATTI GABRIELLA/MICHELETTO ANTON IO PER  Trento 2021/2022 Micheletto Giorgia TRN 1001211338018902</t>
  </si>
  <si>
    <t>BONIFICO A VOSTRO FAVORE BONIFICO SEPA DA  MARTINELLI SARA PER  TRENTO 2021/2022 MARTINELLI PIETRO  CLASSE IIA TRN 1001211338018959</t>
  </si>
  <si>
    <t>BONIFICO A VOSTRO FAVORE BONIFICO SEPA DA  BARATTO NADIA PER  COLACCI GIULIA  ISCRIZIONE COMM              0,00 SPESE              0,00 TRN 1001211338019097</t>
  </si>
  <si>
    <t>BONIFICO A VOSTRO FAVORE BONIFICO SEPA DA  CARELLI LUIGI ANGELILLIS MICHELA PER  TRENTO 2021 2022 CRAELLI ANDREA CLA SSE IIIA TRN 1001211338024504</t>
  </si>
  <si>
    <t>BONIFICO A VOSTRO FAVORE BONIFICO SEPA DA  ZORZON MATTIA FILIPPI ALESSANDRA PER  TRENTO 2021-2022 ZORZON GIULIA CLAS SE III TRN 1001211338024546</t>
  </si>
  <si>
    <t>BONIFICO A VOSTRO FAVORE BONIFICO SEPA DA  ELICA SILVANA PER  CLES 2021/2022 Schepis Andrea III COMM              0,00 SPESE              0,00 TRN 1001211348001346</t>
  </si>
  <si>
    <t>BONIFICO A VOSTRO FAVORE BONIFICO SEPA DA  PRELUCA FLORENTINA MIHAELA PER  CLES 2021/2022 COSTIUG LEONARDO  II  A TRN 1001211348018539</t>
  </si>
  <si>
    <t>BONIFICO A VOSTRO FAVORE BONIFICO SEPA DA  DEFANT ADRIANA PER  trento 2021/2022 Pasquali Marco cla sse 3 TRN 1001211348018594</t>
  </si>
  <si>
    <t>BONIFICO A VOSTRO FAVORE BONIFICO SEPA DA  IQBAL SAFDAR PER  Iscrizione anno formativo 2021/2022  Safdar Bisma TRN 1001211348018845</t>
  </si>
  <si>
    <t>BONIFICO A VOSTRO FAVORE BONIFICO SEPA DA  VEGHER SARA IN MURA PER  CLES 2021/2022      MURA  SYRIA II COMM              0,00 SPESE              0,00 TRN 1001211348018859</t>
  </si>
  <si>
    <t>BONIFICO A VOSTRO FAVORE BONIFICO SEPA DA  CENTRO FORMAZIONE PROFESSIONAL PER  GIROCONTO A FAVORE CONTO UNICREDIT BASE TRN 1001211348019071</t>
  </si>
  <si>
    <t>BONIFICO A VOSTRO FAVORE BONIFICO SEPA DA  GUDIMA ION PER  TRENTINO 2021/2022 GUDIMA ION III B COMM              0,00 SPESE              0,00 TRN 1001211348019143</t>
  </si>
  <si>
    <t>BONIFICO A VOSTRO FAVORE BONIFICO SEPA DA  SALAGEAN IONEL CLAUDIU E SALAGEAN A NA MARIA PER  CLES 2021-2022 SALAGEAN ROBERTA CLA TRN 1001211348025246</t>
  </si>
  <si>
    <t>BONIFICO A VOSTRO FAVORE BONIFICO SEPA DA  FEDEL SILVANO,GELMI NADIA PER  TRENTO 2021/2022  Fedel Claudia 1 A COMM              0,00 SPESE              0,00 TRN 1201211340498242</t>
  </si>
  <si>
    <t>ADDEBITO SEPA DD PER BOLLETTA TELEFONICA Incasso 2021310888000548616  041 SDD da IT390020000000488410010 TELECOMITALIA SPA mandato nr. 8001110088800054861636</t>
  </si>
  <si>
    <t>MANDATI DI PAGAMENTO O.C. PROVINCIA AUTONOMA DI TRE M. 0027564 0000001 CIG841730322D MAGGIO.AGOSTO A.F. 2020-2021 * asseg nazione F.P. a.f. 20 20/2021</t>
  </si>
  <si>
    <t>BONIFICO A VOSTRO FAVORE BONIFICO SEPA DA  SEGATA CHIARA PER  TRENTO 2021/2022 Cappelletti Daniel e 1 C TRN 1001211378019786</t>
  </si>
  <si>
    <t>BONIFICO A VOSTRO FAVORE BONIFICO SEPA DA  BRIANI ANNA LISA PER  TRENTO 2021/22 PEDROTTI ALESSANDRO CLASSE 2 B TRN 1001211378020120</t>
  </si>
  <si>
    <t>BONIFICO A VOSTRO FAVORE BONIFICO SEPA DA  ABDULLAHI ALI MAHDI-HASHI HAYOW SAD  IO PER  trento 2020.21 abdullahi ali shaafi TRN 1001211378020317</t>
  </si>
  <si>
    <t>MANDATI DI PAGAMENTO O.C. PROVINCIA AUTONOMA DI TRE M. 0027715 0000001 CIG841730322D MAGGIO.AGOSTO A.F. 2020-2021 COVID *  assegnazione F.P. a .f. 2020/2021</t>
  </si>
  <si>
    <t>BONIFICO A VOSTRO FAVORE BONIFICO SEPA DA  ZENI FRANCO E ZANTEDESCHI LUANA PER  TRENTO 2021/2022 ZENI FEDERICO CLAS SE 2 A TRN 1001211388024457</t>
  </si>
  <si>
    <t>BONIFICO A VOSTRO FAVORE BONIFICO SEPA DA  PASSERINI OLIVIERO MONTE ARIANNA PER  ROVERETO 2021/2022 - PASSERINI ANGE LICA - II CLASSE ATTUALE TRN 1001211388025174</t>
  </si>
  <si>
    <t>BONIFICO A VOSTRO FAVORE BONIFICO SEPA DA  KAUR MANJIT E SINGH NARINDER PER  ISCRIZIONE III ANNO  OPERATORE AI S ERVIZI DI IMPRESA KAUR HARMIN TRN 1001211388025483</t>
  </si>
  <si>
    <t>BONIFICO A VOSTRO FAVORE BONIFICO SEPA DA  IMERI ALBIN E IMERI NERMINKA PER  Trento 2021/2022 Imeri Lejla 3D COMM              0,00 SPESE              0,00 TRN 1001211388025503</t>
  </si>
  <si>
    <t>BONIFICO A VOSTRO FAVORE BONIFICO SEPA DA  VICENZI MAURIZIO E DIVINA DANIELA PER  Trento 2021/2022 Vicenzi Martina 2 A TRN 1001211388025523</t>
  </si>
  <si>
    <t>BONIFICO A VOSTRO FAVORE BONIFICO SEPA DA  SEGAT RAFFAELLA PER  ISCRIZIONE PILEGGI NICHOLAS COMM              0,00 SPESE              0,00 TRN 1001211388025664</t>
  </si>
  <si>
    <t>BONIFICO A VOSTRO FAVORE BONIFICO SEPA DA  DELL AGNOLO FABIO PINTARELLI M PER  TRENTO 2021/2022 Dell Agnolo Emily 2C TRN 1001211388025686</t>
  </si>
  <si>
    <t>BONIFICO A VOSTRO FAVORE BONIFICO SEPA DA  ALBUZZI ALBERTO E PAPAIT SIMON PER  CLES 2021/2022 Albuzzi Jose 3a COMM              0,00 SPESE              0,00 TRN 1001211388026006</t>
  </si>
  <si>
    <t>ADDEBITO SEPA DD PER BOLLETTA ENERGETICA Incasso 0802042886 SDD da IT24ZZZ0000001812630224 Dolomiti Energia S.p.A. mandato nr. 97X3815556937</t>
  </si>
  <si>
    <t>BONIFICO A VOSTRO FAVORE BONIFICO SEPA DA  WALTER ZANONI PER  CLES 2021/2022 - ZANONI MORGAN - 2 CLASSE TRN 1001211398009921</t>
  </si>
  <si>
    <t>BONIFICO A VOSTRO FAVORE BONIFICO SEPA DA  CRISCUOLO PARIDE PER  Rovereto 2021/2022 Criscuolo Massim iliano 3A TRN 1001211398013724</t>
  </si>
  <si>
    <t>BONIFICO A VOSTRO FAVORE BONIFICO SEPA DA  ZANLUCCHI SERENA,BONAPACE ANDREA NI COLA PER  TRENTO 2021/2022 - BONAPACE MICHELL TRN 1201211380348630</t>
  </si>
  <si>
    <t>BONIFICO A VOSTRO FAVORE BONIFICO SEPA DA  FONTANA GIORGIO-MONTICCIOLO KATIA PER  trento 2021/2022 FONTANA DANIELE CL ASSE TERZA TRN 1001211398020786</t>
  </si>
  <si>
    <t>BONIFICO A VOSTRO FAVORE BONIFICO SEPA DA  CIVETTINI LORIS E TONONI DOMENICA PER  ROVERETO 2021/2022 CIVETTINI ASIA 3 a TRN 1001211398020829</t>
  </si>
  <si>
    <t>BONIFICO A VOSTRO FAVORE BONIFICO SEPA DA  AGOSTI VITO PER  CLES 2021/2022 AGOSTI PIETRO CL. 2- COMM              0,00 SPESE              0,00 TRN 1001211398021135</t>
  </si>
  <si>
    <t>BONIFICO A VOSTRO FAVORE BONIFICO SEPA DA  MAISTRELLI CINZIA PER  COSI RAFAEL EDWIN TASSA ISCRIZIONE ALLA 3 CLASSE TRN 1001211398023658</t>
  </si>
  <si>
    <t>BONIFICO A VOSTRO FAVORE BONIFICO SEPA DA  GERBINO LUCIA PER  TRENTO 2021 2022 ZUCCOLO ILARIA SEZ IONE 3D TRN 1001211398025897</t>
  </si>
  <si>
    <t>ADDEBITO SEPA DD PER FATTURA A VOSTRO CARICO Incasso 302042110000407892 SDD da IT380010000000316390228 Comune di Cles mandato nr. 4604415120828338</t>
  </si>
  <si>
    <t>BONIFICO A VOSTRO FAVORE BONIFICO SEPA DA  DALPIAZ DANIELA PER  TRENTO 2021/2022 TOMASI NICHOLAS II C TRN 1001211408014320</t>
  </si>
  <si>
    <t>BONIFICO A VOSTRO FAVORE BONIFICO SEPA DA  PODETTI ALBERTO AZIENDA AGRICOLA PER  CLES 2021/2022 PODETTI JOSEF CLASSE  TERZA TRN 1001211408014650</t>
  </si>
  <si>
    <t>BONIFICO A VOSTRO FAVORE BONIFICO SEPA DA  GJEPALI PERPARIM PER  Iscrizione Gjepali Melissa COMM              0,00 SPESE              0,00 TRN 1001211408014710</t>
  </si>
  <si>
    <t>BONIFICO A VOSTRO FAVORE BONIFICO SEPA DA  SINGH AMARJIT/SAINI SEEMA PER  iscrizione terzo anno SAINI SHAGUN COMM              0,00 SPESE              0,00 TRN 1001211408014724</t>
  </si>
  <si>
    <t>BONIFICO A VOSTRO FAVORE BONIFICO SEPA DA  HUARCAYA MANYAVILCA LUZ JENNIFER - JUMBO MOROCHO YAMIL PER  trento 2021-2022 Huarcaya Manyavilc TRN 1001211408014860</t>
  </si>
  <si>
    <t>BONIFICO A VOSTRO FAVORE BONIFICO SEPA DA  PETRISOR FLORENTINA PER  2021/2022grigore cristi 1A COMM              0,00 SPESE              0,00 TRN 1001211408016811</t>
  </si>
  <si>
    <t>BONIFICO A VOSTRO FAVORE BONIFICO SEPA DA  FRANCO MARIA PER  Trento 2021/2022 Riccio Vincenzo al lievo  2d TRN 1201211400162321</t>
  </si>
  <si>
    <t>BONIFICO A VOSTRO FAVORE BONIFICO SEPA DA  TOLA AGIM TOLA PRANVERA PER  ROVERETO 2021/2022 Tola Gerina 2A COMM              0,00 SPESE              0,00 TRN 1001211418002323</t>
  </si>
  <si>
    <t>BONIFICO A VOSTRO FAVORE BONIFICO SEPA DA  GRACANIN ALMIRA PER  Rovereto 2021/22 Bosnjak Anes 1A COMM              0,00 SPESE              0,00 TRN 1001211418033714</t>
  </si>
  <si>
    <t>BONIFICO A VOSTRO FAVORE BONIFICO SEPA DA  SEVEGNANI MONICA E PICCINI ALESSAND RO PER  TRENTO 2021/2022 PICCINI GIULIA CLA TRN 1001211418034015</t>
  </si>
  <si>
    <t>BONIFICO A VOSTRO FAVORE BONIFICO SEPA DA  CHISTE  CINZIA-STRACCHI PIERMICHELE PER  TRENTO 2021-2022 Stracchi Aaron 3a COMM              0,00 SPESE              0,00 TRN 1001211418034022</t>
  </si>
  <si>
    <t>BONIFICO A VOSTRO FAVORE BONIFICO SEPA DA  MAGOTTI GIULIANA TASIN PAOLO PER  Trento 2021/2022 Filippo Tasin 2 B COMM              0,00 SPESE              0,00 TRN 1001211418034054</t>
  </si>
  <si>
    <t>BONIFICO A VOSTRO FAVORE BONIFICO SEPA DA  FRONER ADELINA/PIFFER LUIGINO PER  TRENTO 2021/2022 PIFFER SILVIA 3C COMM              0,00 SPESE              0,00 TRN 1001211418034114</t>
  </si>
  <si>
    <t>BONIFICO A VOSTRO FAVORE BONIFICO SEPA DA  GOMEZ MONCADA PAULA ANDREA PER  Trento 2021/2022 Giudice Gomez Monc ada Andrea classe 2 TRN 1001211418034126</t>
  </si>
  <si>
    <t>BONIFICO A VOSTRO FAVORE BONIFICO SEPA DA  FIETTA DEBORA E PEGORETTI PAOL PER  TRENTO 2021/2022 Pegoretti Sofia cl asse seconda D. TRN 1001211418034135</t>
  </si>
  <si>
    <t>BONIFICO A VOSTRO FAVORE BONIFICO SEPA DA  JIMENEZ RECIO DULCE MARIA PER  TRENTO 2021 2022 BALZANO DAVIDE 2B COMM              0,00 SPESE              0,00 TRN 1001211418035465</t>
  </si>
  <si>
    <t>BONIFICO A VOSTRO FAVORE BONIFICO SEPA DA  ZENONIANI FRANCO,ERLICHER MARIAGRAZ IA PER  Iscrizione al secondo anno Zenonian TRN 1001211418038368</t>
  </si>
  <si>
    <t>ADDEBITO SEPA DD PER FATTURA A VOSTRO CARICO Incasso 29646186 SDD da IT620010000002517580920 Wind Tre S.p.A. mandato nr. 1502673501</t>
  </si>
  <si>
    <t>ADDEBITO SEPA DD PER FATTURA A VOSTRO CARICO Incasso 30898186 SDD da IT620010000002517580920 Wind Tre S.p.A. mandato nr. 1502673504</t>
  </si>
  <si>
    <t>DISPOSIZIONE DI BONIFICO DISTINTA DISPOS.NI NUM.    69950811 NUMERO DISPOS.NI      44 COMM.NI       18,92</t>
  </si>
  <si>
    <t>DISPOSIZIONE DI BONIFICO DISTINTA DISPOS.NI NUM.    69950810 NUMERO DISPOS.NI       7 COMM.NI        3,01</t>
  </si>
  <si>
    <t>DISPOSIZIONE DI BONIFICO DISTINTA DISPOS.NI NUM.    69942165 NUMERO DISPOS.NI      22 COMM.NI        9,46</t>
  </si>
  <si>
    <t>DISPOSIZIONE DI BONIFICO DISTINTA DISPOS.NI NUM.    69942164 NUMERO DISPOS.NI       5 COMM.NI        2,15</t>
  </si>
  <si>
    <t>DISPOSIZIONE DI BONIFICO DISTINTA DISPOS.NI NUM.    69942090 NUMERO DISPOS.NI       2 COMM.NI        0,86</t>
  </si>
  <si>
    <t>BONIFICO A VOSTRO FAVORE BONIFICO SEPA DA  ECCHER STEFANO PER  TRENTO 2021/2022 - ECCHER CATERINA - 1B TRN 1001211448010282</t>
  </si>
  <si>
    <t>BONIFICO A VOSTRO FAVORE BONIFICO SEPA DA  AVRAM VICTOR E AVRAM MARIA PER  Trento 2021/2022 Avram Carolina COMM              0,00 SPESE              0,00 TRN 1001211448010305</t>
  </si>
  <si>
    <t>BONIFICO A VOSTRO FAVORE BONIFICO SEPA DA  BOTEZATU VLADIMIR- BOTEZATU TATIANA PER  TRENTO 2021/2022 botezatu marius cl asse 3 TRN 1001211448010329</t>
  </si>
  <si>
    <t>BONIFICO A VOSTRO FAVORE BONIFICO SEPA DA  DIOMANDE MARIAM- KARABOUE ABDOULAYE PER  TRENTO 2021/2022 Karaboue Noka 2D COMM              0,00 SPESE              0,00 TRN 1001211448010368</t>
  </si>
  <si>
    <t>BONIFICO A VOSTRO FAVORE BONIFICO SEPA DA  SHABANI EDMOND-MIHA ELIDA PER  TRENTO 2021/2022 SHABANI ESTELA CL.  I TRN 1001211448010372</t>
  </si>
  <si>
    <t>BONIFICO A VOSTRO FAVORE BONIFICO SEPA DA  FEDERAZIONE DEI CORPI BANDISTI PER  saldo fatt. n. 334 dd. 29/04/2021 c orsi di formazione e ore aggiuntive TRN 1001211448010384</t>
  </si>
  <si>
    <t>BONIFICO A VOSTRO FAVORE BONIFICO SEPA DA  BIRSAN MIHAELA GABRIELA PER  CLES 2021 2020 BIRSAN ALESSANDRO 2- - CLASSE TRN 1001211448017202</t>
  </si>
  <si>
    <t>BONIFICO A VOSTRO FAVORE BONIFICO SEPA DA  CAPOVILLA IVAN, SERRA DEBORA NATALI A PER  CLES 2021/ 2022 CAPOVILLA MATTEO SE TRN 1001211448017386</t>
  </si>
  <si>
    <t>BONIFICO A VOSTRO FAVORE BONIFICO SEPA DA  IVASCU MELINDA PER  IVASCU PAUL - RARES 2A A  3A COMM              0,00 SPESE              0,00 TRN 1001211458016317</t>
  </si>
  <si>
    <t>BONIFICO A VOSTRO FAVORE BONIFICO SEPA DA  BAMPI MICHELE OSS PEGORAR KATIA PER  Trento 2021/2022 Bampi Denise 3A COMM              0,00 SPESE              0,00 TRN 1001211458017476</t>
  </si>
  <si>
    <t>BONIFICO A VOSTRO FAVORE BONIFICO SEPA DA  POPA MARIANA PER  CLES 2021/2022 MOROMETE NICOLETA IZ ABELA CLASSE 2. TRN 1001211458017540</t>
  </si>
  <si>
    <t>BONIFICO A VOSTRO FAVORE BONIFICO SEPA DA  ANTONIO AUGUSTO E ANTONIO LUISA PER  TRENTO 2021/2022+ANTONIO LUIS DANIE L CLASSE III TRN 1001211458017725</t>
  </si>
  <si>
    <t>BONIFICO A VOSTRO FAVORE BONIFICO SEPA DA  GUARISO ALESSIO PER  ROVERETO 2021/2022 GUARISO ROCCO 2 CLASSE TRN 1001211458017853</t>
  </si>
  <si>
    <t>BONIFICO A VOSTRO FAVORE BONIFICO SEPA DA  FERRETTI GIANLUCA PER  trento 2021-2022 ferretti daniel 2b COMM              0,00 SPESE              0,00 TRN 1001211458025616</t>
  </si>
  <si>
    <t>BONIFICO A VOSTRO FAVORE BONIFICO SEPA DA  JANJIC SVETLANA PER  TRENTO 2021 2022 RAKIC IVAN IA COMM              0,00 SPESE              0,00 TRN 1001211458026233</t>
  </si>
  <si>
    <t>DISPOSIZIONE DI BONIFICO DISTINTA DISPOS.NI NUM.    70018582 NUMERO DISPOS.NI       1 COMM.NI        0,43</t>
  </si>
  <si>
    <t>BONIFICO A VOSTRO FAVORE BONIFICO SEPA DA  ZENDELI ZENDEL,ZENDELI DASMIRE PER  TRENTO 2021/2022 ZENDELI NERMINA 2D COMM              0,00 SPESE              0,00 TRN 1201211450376807</t>
  </si>
  <si>
    <t>BONIFICO A VOSTRO FAVORE BONIFICO SEPA DA  LESKAJ IRAKLI HAXHIRAJ ELONA PER  Isc.2021/2022  Armando Leskaj Class e 2 TRN 1001211468001174</t>
  </si>
  <si>
    <t>DISPOSIZIONE PAGAMENTO STIPENDI DISTINTA DISPOS.NI NUM.    70017054 NUMERO DISPOS.NI     144 COMM.NI       36,00</t>
  </si>
  <si>
    <t>BONIFICO A VOSTRO FAVORE BONIFICO SEPA DA  VERDE CHIARA PER  ROVERETO 2021/2022 MIORANDI MARIA 2 A TRN 1001211468011975</t>
  </si>
  <si>
    <t>BONIFICO A VOSTRO FAVORE BONIFICO SEPA DA  BERTONI OMAR E ZENATTI GENNJ PER  ROVERETO 2021 2022 BERTONI MARTINA 2A TRN 1001211468011982</t>
  </si>
  <si>
    <t>BONIFICO A VOSTRO FAVORE BONIFICO SEPA DA  DEPEDER STEFANO PER  CLES 2021/2022 DEPEDER VALENTINA  C LASSE  II A TRN 1001211468012189</t>
  </si>
  <si>
    <t>BONIFICO A VOSTRO FAVORE BONIFICO SEPA DA  RICO JIMENEZ JULY STEPANY PER  CLES 2021/2022 MOLINA RICO EMILY GU ADALUPE CLASSE 2 A TRN 1001211468012248</t>
  </si>
  <si>
    <t>BONIFICO A VOSTRO FAVORE BONIFICO SEPA DA  UGOLINI MARCO FIGLIOLINI CINZI PER  TRENTO 2021/2022 Ugolini Christian 2A iscrizione classe 3 TRN 1001211468012301</t>
  </si>
  <si>
    <t>BONIFICO A VOSTRO FAVORE BONIFICO SEPA DA  NICA MARIA MAGDALENA PER  Rovereto 2021/2022 Nica Marian Anto nio 2 classe TRN 1001211468012348</t>
  </si>
  <si>
    <t>BONIFICO A VOSTRO FAVORE BONIFICO SEPA DA  JURASIN SIMIC ZELJKA PER  TRENTO 2021/2022 SIMIC NEMANJA - II  CLASSE TRN 1001211468012385</t>
  </si>
  <si>
    <t>BONIFICO A VOSTRO FAVORE BONIFICO SEPA DA  JELASSI SAMIR PER  TRENTO 2021/2022 JELASSI ROUAA CL 2 COMM              0,00 SPESE              0,00 TRN 1001211468012389</t>
  </si>
  <si>
    <t>BONIFICO A VOSTRO FAVORE BONIFICO SEPA DA  BUBULICI EUGENIA PER  TRENTO 2021-2022 + GRIZZAFFI TEODOR O + 2 B TRN 1001211468019894</t>
  </si>
  <si>
    <t>BONIFICO A VOSTRO FAVORE BONIFICO SEPA DA  MARCHI MATTIA PER  TRENTO 2021 2022 MARCHI FRANCESCO C LASSE 3C TRN 1001211468020832</t>
  </si>
  <si>
    <t>DISPOSIZIONE PAGAMENTO STIPENDI DISTINTA DISPOS.NI NUM.    70017057 NUMERO DISPOS.NI      15 COMM.NI        3,75</t>
  </si>
  <si>
    <t>DISPOSIZIONE DI BONIFICO DISTINTA DISPOS.NI NUM.    69750958 NUMERO DISPOS.NI       1 COMM.NI        0,43</t>
  </si>
  <si>
    <t>BONIFICO A VOSTRO FAVORE BONIFICO SEPA DA  MAGNINI LODOVICO PER  CLES 2021/ 2022 MAGNINI THOMAS 2 CL ASSE TRN 1001211478029855</t>
  </si>
  <si>
    <t>BONIFICO A VOSTRO FAVORE BONIFICO SEPA DA  SEGA MARCO FEDERICO PER  rovereto 2021 / 2022 sega elisabett a cl 3 TRN 1001211478029889</t>
  </si>
  <si>
    <t>BONIFICO A VOSTRO FAVORE BONIFICO SEPA DA  HRYTSAY NATALYA PER  CLES 2021-2022 - HRYTSAY KARINA - C LASSE II TRN 1001211478029897</t>
  </si>
  <si>
    <t>BONIFICO A VOSTRO FAVORE BONIFICO SEPA DA  CREA SAVERIO E ASPROMONTE ORNELLA PER  Rovereto 2021/2022Crea Simone terza  a TRN 1001211478029974</t>
  </si>
  <si>
    <t>BONIFICO A VOSTRO FAVORE BONIFICO SEPA DA  ANDRIOLLO CLAUDIO-CASAGRANDA LAURA PER  TRENTO 2021/2022 ANDRIOLLO CHIARA C L. III B TRN 1001211478029991</t>
  </si>
  <si>
    <t>BONIFICO A VOSTRO FAVORE BONIFICO SEPA DA  ROSE BLU DI MOZZATO ANNALISA PER  CLES 2021/2022 MALENCH GRETA CLASSE  III TRN 1001211478030042</t>
  </si>
  <si>
    <t>BONIFICO A VOSTRO FAVORE BONIFICO SEPA DA  MADZIC SLADANA PER  tassa di iscrizione Trento 2021/202 2 LUKA RADOVANOVIC 2- TRN 1001211478030164</t>
  </si>
  <si>
    <t>BONIFICO A VOSTRO FAVORE BONIFICO SEPA DA  MAYREGGER MARTINA PER  Trento 2021/22 Dylan buttice iscriz ione per il 2 anno TRN 1001211478030195</t>
  </si>
  <si>
    <t>DISPOSIZIONE DI BONIFICO DISTINTA DISPOS.NI NUM.    69746312 NUMERO DISPOS.NI       1 COMM.NI        0,43</t>
  </si>
  <si>
    <t>BONIFICO A VOSTRO FAVORE BONIFICO SEPA DA  ANGELI FEDERICO PER  CLES ANGELI ALESSANDRO ISCRIZIONE C L 2 ANNO 2021/22 TRN 1001211488015419</t>
  </si>
  <si>
    <t>BONIFICO A VOSTRO FAVORE BONIFICO SEPA DA  BALLISAI MASSIMO-PAOLIN DONATELLA PER  Iscrizione III anno Asia Linda BALL ISAI anno 2021/22 TRN 1001211488015482</t>
  </si>
  <si>
    <t>BONIFICO A VOSTRO FAVORE BONIFICO SEPA DA  MAURINA VIVIANA ARLETTE PER  TRENTO 2021/2022 Zambolin Leonardo iscrizione IIB TRN 1001211488015564</t>
  </si>
  <si>
    <t>BONIFICO A VOSTRO FAVORE BONIFICO SEPA DA  MARTE DIAZ YLUMINADA MARIA PER  TRENTO 2021 2022 RINCON MARTE DELVI NSON VINCE  1C TRN 1201211480297201</t>
  </si>
  <si>
    <t>ADDEBITO SEPA DD PER FATTURA A VOSTRO CARICO Incasso 31506874 SDD da IT620010000002517580920 Wind Tre S.p.A. mandato nr. 1302723137</t>
  </si>
  <si>
    <t>ADDEBITO SEPA DD PER FATTURA A VOSTRO CARICO Incasso Eff0001202100190210000 SDD da IT97ZZZ0000001762150207 MYNET SRL mandato nr. 28B05404AOT</t>
  </si>
  <si>
    <t>BONIFICO A VOSTRO FAVORE BONIFICO SEPA DA  Gestore dei Servizi Energetici PER  FT  20028/21 202136786711 20029/21 COMM              0,00 SPESE              0,00 TRN 1201211510095899</t>
  </si>
  <si>
    <t>BONIFICO A VOSTRO FAVORE BONIFICO SEPA DA  MARCHIORI LAURA PER  ROVERETO 2021/2022 TOMASI ANNA ALLI EVO CLASSE III A TRN 1001211518023338</t>
  </si>
  <si>
    <t>BONIFICO A VOSTRO FAVORE BONIFICO SEPA DA  BOTTO ADRIANO - PEDRI CRISTINA PER  TRENTO 2021/2022 Botto Matteo class e 2 D TRN 1001211518023585</t>
  </si>
  <si>
    <t>BONIFICO A VOSTRO FAVORE BONIFICO SEPA DA  SCHIAVINO ANTONIETTA PER  TRENTO 2021/22 TRIFILO  NATACHA CL I A TRN 1001211518023634</t>
  </si>
  <si>
    <t>BONIFICO A VOSTRO FAVORE BONIFICO SEPA DA  CASOTTI SANDRO CRESTANI SONIA PER  TRENTO 2O21/2022 CASOTTI DAVIDE 3 COMM              0,00 SPESE              0,00 TRN 1001211518023644</t>
  </si>
  <si>
    <t>BONIFICO A VOSTRO FAVORE BONIFICO SEPA DA  ROBERTO PEZZELLA PER  CLES 2021-2022 PEZZELLA Morena2A COMM              0,00 SPESE              0,00 TRN 1001211518028724</t>
  </si>
  <si>
    <t>BONIFICO A VOSTRO FAVORE BONIFICO SEPA DA  KRRECI RRAHIM PER  ISCRIZIONE III ANNO A.F. 20.21 KRRE CI HURIE TRN 1001211518032142</t>
  </si>
  <si>
    <t>Ordinante: IST. DI ISTRUZIONE L. GUETTI -SM- Causale: Bonifico a Vs favore CIGZ503155A9A/FT00000010026/06.05.2021 0359900008834745480180035660IT Data ordine: 11/05/2021 IBAN ordinante: IT38X0359901800000000130530 Indirizzo ordinante: VIA DURONE 53 - TIONE DI TRENTO ID End to End: 03599000000008834745</t>
  </si>
  <si>
    <t>Ordinante: PAT - AGENZIA DEL LAVORO Causale: Bonifico a Vs favore FT00000010024 06 05 2021 - MAND. 0000540-0011198-0000001 - ALTRE INF.- ELLE PROFESSIONI PER IL TERZIARIO O 1101211400076668 Data ordine: 21/05/2021 IBAN ordinante: IT41W0200801820000000540808 Indirizzo ordinante: PIAZZA DANTE 15 - TRENTO ID End to End: NOTPROVIDED</t>
  </si>
  <si>
    <t>Ordinante: PAT - AGENZIA DEL LAVORO Causale: Bonifico a Vs favore FT00000010024 06 05 2021 - MAND. 0000540-0011201-0000001 - ALTRE INF.- ELLE PROFESSIONI PER IL TERZIARIO O 1101211400076671 Data ordine: 21/05/2021 IBAN ordinante: IT41W0200801820000000540808 Indirizzo ordinante: PIAZZA DANTE 15 - TRENTO ID End to End: NOTPROVIDED</t>
  </si>
  <si>
    <t>Ordinante: PAT - AGENZIA DEL LAVORO Causale: Bonifico a Vs favore FT00000010023 30 04 2021 - MAND. 0000540-0011189-0000001 - ALTRE INF.- ELLE PROFESSIONI PER IL TERZIARIO O 1101211400076659 Data ordine: 21/05/2021 IBAN ordinante: IT41W0200801820000000540808 Indirizzo ordinante: PIAZZA DANTE 15 - TRENTO ID End to End: NOTPROVIDED</t>
  </si>
  <si>
    <t>Ordinante: PAT - AGENZIA DEL LAVORO Causale: Bonifico a Vs favore FT00000010025 06 05 2021 - MAND. 0000540-0011193-0000001 - ALTRE INF.- ELLE PROFESSIONI PER IL TERZIARIO O 1101211400076663 Data ordine: 21/05/2021 IBAN ordinante: IT41W0200801820000000540808 Indirizzo ordinante: PIAZZA DANTE 15 - TRENTO ID End to End: NOTPROVIDED</t>
  </si>
  <si>
    <t>Ordinante: PAT - AGENZIA DEL LAVORO Causale: Bonifico a Vs favore FT00000010024 06 05 2021 - MAND. 0000540-0011200-0000001 - ALTRE INF.- ELLE PROFESSIONI PER IL TERZIARIO O 1101211400076670 Data ordine: 21/05/2021 IBAN ordinante: IT41W0200801820000000540808 Indirizzo ordinante: PIAZZA DANTE 15 - TRENTO ID End to End: NOTPROVIDED</t>
  </si>
  <si>
    <t>Ordinante: PAT - AGENZIA DEL LAVORO Causale: Bonifico a Vs favore FT00000010024 06 05 2021 - MAND. 0000540-0011199-0000001 - ALTRE INF.- ELLE PROFESSIONI PER IL TERZIARIO O 1101211400076669 Data ordine: 21/05/2021 IBAN ordinante: IT41W0200801820000000540808 Indirizzo ordinante: PIAZZA DANTE 15 - TRENTO ID End to End: NOTPROVIDED</t>
  </si>
  <si>
    <t>Ordinante: PAT - AGENZIA DEL LAVORO Causale: Bonifico a Vs favore FT00000010025 06 05 2021 - MAND. 0000540-0011195-0000001 - ALTRE INF.- ELLE PROFESSIONI PER IL TERZIARIO O 1101211400076665 Data ordine: 21/05/2021 IBAN ordinante: IT41W0200801820000000540808 Indirizzo ordinante: PIAZZA DANTE 15 - TRENTO ID End to End: NOTPROVIDED</t>
  </si>
  <si>
    <t>Ordinante: PAT - AGENZIA DEL LAVORO Causale: Bonifico a Vs favore FT00000010023 30 04 2021 - MAND. 0000540-0011190-0000001 - ALTRE INF.- ELLE PROFESSIONI PER IL TERZIARIO O 1101211400076660 Data ordine: 21/05/2021 IBAN ordinante: IT41W0200801820000000540808 Indirizzo ordinante: PIAZZA DANTE 15 - TRENTO ID End to End: NOTPROVIDED</t>
  </si>
  <si>
    <t>Ordinante: PAT - AGENZIA DEL LAVORO Causale: Bonifico a Vs favore FT00000010025 06 05 2021 - MAND. 0000540-0011196-0000001 - ALTRE INF.- ELLE PROFESSIONI PER IL TERZIARIO O 1101211400076666 Data ordine: 21/05/2021 IBAN ordinante: IT41W0200801820000000540808 Indirizzo ordinante: PIAZZA DANTE 15 - TRENTO ID End to End: NOTPROVIDED</t>
  </si>
  <si>
    <t>Ordinante: PAT - AGENZIA DEL LAVORO Causale: Bonifico a Vs favore FT00000010025 06 05 2021 - MAND. 0000540-0011194-0000001 - ALTRE INF.- ELLE PROFESSIONI PER IL TERZIARIO O 1101211400076664 Data ordine: 21/05/2021 IBAN ordinante: IT41W0200801820000000540808 Indirizzo ordinante: PIAZZA DANTE 15 - TRENTO ID End to End: NOTPROVIDED</t>
  </si>
  <si>
    <t>Ordinante: PAT - AGENZIA DEL LAVORO Causale: Bonifico a Vs favore FT00000010025 06 05 2021 - MAND. 0000540-0011197-0000001 - ALTRE INF.- ELLE PROFESSIONI PER IL TERZIARIO O 1101211400076667 Data ordine: 21/05/2021 IBAN ordinante: IT41W0200801820000000540808 Indirizzo ordinante: PIAZZA DANTE 15 - TRENTO ID End to End: NOTPROVIDED</t>
  </si>
  <si>
    <t>Ordinante: PAT - AGENZIA DEL LAVORO Causale: Bonifico a Vs favore FT00000010023 30 04 2021 - MAND. 0000540-0011192-0000001 - ALTRE INF.- ELLE PROFESSIONI PER IL TERZIARIO O 1101211400076662 Data ordine: 21/05/2021 IBAN ordinante: IT41W0200801820000000540808 Indirizzo ordinante: PIAZZA DANTE 15 - TRENTO ID End to End: NOTPROVIDED</t>
  </si>
  <si>
    <t>Ordinante: PAT - AGENZIA DEL LAVORO Causale: Bonifico a Vs favore FT00000010023 30 04 2021 - MAND. 0000540-0011191-0000001 - ALTRE INF.- ELLE PROFESSIONI PER IL TERZIARIO O 1101211400076661 Data ordine: 21/05/2021 IBAN ordinante: IT41W0200801820000000540808 Indirizzo ordinante: PIAZZA DANTE 15 - TRENTO ID End to End: NOTPROVIDED</t>
  </si>
  <si>
    <t>Ordinante: ENTE BILATERALE TURISMO DEL Causale: Bonifico a Vs favore PAGAMENTO FATTURA N 324 DEL 29/04/2021 CORSO FRANCESE FAD 01/2021 gb9eX2Fd21052021164802 Data ordine: 24/05/2021 IBAN ordinante: IT95V0830401845000045353535 Indirizzo ordinante: CORSO BUONARROTI, 55 - TRENTO ID End to End: yFPeCT4T210520211643371</t>
  </si>
  <si>
    <t>Ordinante: ENTE BILATERALE TURISMO DEL Causale: Bonifico a Vs favore PAGAMENTO FATTURA N 325 DEL 29/04/2021 CORSO INGLESE FAD 01/2021 KwpdIDIV21052021164953 Data ordine: 24/05/2021 IBAN ordinante: IT95V0830401845000045353535 Indirizzo ordinante: CORSO BUONARROTI, 55 - TRENTO ID End to End: H6m4aSiN210520211648281</t>
  </si>
  <si>
    <t>Ordinante: ENTE BILATERALE TURISMO DEL Causale: Bonifico a Vs favore PAGAMENTO FATTURA N 327 DEL 29/04/2021 CORSO SPAGNOLO FAD 01/2021 yXKghCZP21052021165159 Data ordine: 24/05/2021 IBAN ordinante: IT95V0830401845000045353535 Indirizzo ordinante: CORSO BUONARROTI, 55 - TRENTO ID End to End: YrncmtSr210520211650201</t>
  </si>
  <si>
    <t>Ordinante: ENTE BILATERALE TURISMO DEL Causale: Bonifico a Vs favore PAGAMENTO FATTURA N 328 DEL 29/04/2021 CORSO TEDESCO FAD 01/2021 yz24PRia21052021165319 Data ordine: 24/05/2021 IBAN ordinante: IT95V0830401845000045353535 Indirizzo ordinante: CORSO BUONARROTI, 55 - TRENTO ID End to End: OoMelhqd210520211652231</t>
  </si>
  <si>
    <t>Ordinante: ENTE BILATERALE TURISMO DEL Causale: Bonifico a Vs favore PAGAMENTO FATTURA N 329 DEL 29/04/2021 CORSO FRANCESE FAD 02/2021 yWn18b8Q21052021165449 Data ordine: 24/05/2021 IBAN ordinante: IT95V0830401845000045353535 Indirizzo ordinante: CORSO BUONARROTI, 55 - TRENTO ID End to End: gU8Jjv60210520211653401</t>
  </si>
  <si>
    <t>Ordinante: ENTE BILATERALE TURISMO DEL Causale: Bonifico a Vs favore PAGAMENTO FATTURA N 330 DEL 29/04/2021 CORSO INGLESE FAD 02/2021 LgNkCGd221052021165554 Data ordine: 24/05/2021 IBAN ordinante: IT95V0830401845000045353535 Indirizzo ordinante: CORSO BUONARROTI, 55 - TRENTO ID End to End: wCd1f3Rv210520211655121</t>
  </si>
  <si>
    <t>Ordinante: ENTE BILATERALE TURISMO DEL Causale: Bonifico a Vs favore PAGAMENTO FATTURA N 331 DEL 29/04/2021 CORSO OFFICE FAD 02/2021 a6PwSnJw21052021165735 Data ordine: 24/05/2021 IBAN ordinante: IT95V0830401845000045353535 Indirizzo ordinante: CORSO BUONARROTI, 55 - TRENTO ID End to End: B8buwmGM210520211656131</t>
  </si>
  <si>
    <t>Ordinante: ENTE BILATERALE TURISMO DEL Causale: Bonifico a Vs favore PAGAMENTO FATTURA N 332 DEL 29/04/2021 CORSO SPAGNOLO FAD 02/2021 27yIRUsc21052021165956 Data ordine: 24/05/2021 IBAN ordinante: IT95V0830401845000045353535 Indirizzo ordinante: CORSO BUONARROTI, 55 - TRENTO ID End to End: 1FR5EZDC210520211658111</t>
  </si>
  <si>
    <t>Ordinante: ENTE BILATERALE TURISMO DEL Causale: Bonifico a Vs favore PAGAMENTO FATTURA N 333 DEL 29/04/2021 CORSO TEDESCO FAD 02/2021 rkk99h5F21052021170114 Data ordine: 24/05/2021 IBAN ordinante: IT95V0830401845000045353535 Indirizzo ordinante: CORSO BUONARROTI, 55 - TRENTO ID End to End: Ww7PDMgu210520211700331</t>
  </si>
  <si>
    <t>Ordinante: ENTE BILATERALE TURISMO DEL Causale: Bonifico a Vs favore PAGAMENTO FATTURA N 326 DEL 29/04/2021 PACCHETTO OFFICE FAD 01/2021 QS5aCWzw21052021172040 Data ordine: 24/05/2021 IBAN ordinante: IT95V0830401845000045353535 Indirizzo ordinante: CORSO BUONARROTI, 55 - TRENTO ID End to End: ipslxlpP210520211719221</t>
  </si>
  <si>
    <t>Ordinante: PAT - AGENZIA DEL LAVORO Causale: Bonifico a Vs favore FT00000010027 14 05 2021 - MAND. 0000540-0011353-0000001 - ALTRE INF.- ELLE PROFESSIONI PER IL TERZIARIO O 1101211480199966 Data ordine: 31/05/2021 IBAN ordinante: IT41W0200801820000000540808 Indirizzo ordinante: PIAZZA DANTE 15 - TRENTO ID End to End: NOTPROVIDED</t>
  </si>
  <si>
    <t>Ordinante: PAT - AGENZIA DEL LAVORO Causale: Bonifico a Vs favore FT00000010027 14 05 2021 - MAND. 0000540-0011350-0000001 - ALTRE INF.- ELLE PROFESSIONI PER IL TERZIARIO O 1101211480199963 Data ordine: 31/05/2021 IBAN ordinante: IT41W0200801820000000540808 Indirizzo ordinante: PIAZZA DANTE 15 - TRENTO ID End to End: NOTPROVIDED</t>
  </si>
  <si>
    <t>Ordinante: PAT - AGENZIA DEL LAVORO Causale: Bonifico a Vs favore FT00000010027 14 05 2021 - MAND. 0000540-0011351-0000001 - ALTRE INF.- ELLE PROFESSIONI PER IL TERZIARIO O 1101211480199964 Data ordine: 31/05/2021 IBAN ordinante: IT41W0200801820000000540808 Indirizzo ordinante: PIAZZA DANTE 15 - TRENTO ID End to End: NOTPROVIDED</t>
  </si>
  <si>
    <t>Ordinante: PAT - AGENZIA DEL LAVORO Causale: Bonifico a Vs favore FT00000010027 14 05 2021 - MAND. 0000540-0011352-0000001 - ALTRE INF.- ELLE PROFESSIONI PER IL TERZIARIO O 1101211480199965 Data ordine: 31/05/2021 IBAN ordinante: IT41W0200801820000000540808 Indirizzo ordinante: PIAZZA DANTE 15 - TRENTO ID End to End: NOTPROVIDED</t>
  </si>
  <si>
    <t>OK ROBY</t>
  </si>
  <si>
    <t>BONIFICO A VOSTRO FAVORE BONIFICO SEPA DA  BERTOLINI MASSIMO E LEONI MARTA PER  rovereto 2021/2022 - bertolini iren e- classe seconda TRN 1001211528026737</t>
  </si>
  <si>
    <t>BONIFICO A VOSTRO FAVORE BONIFICO SEPA DA  TOGNI CORNELIO E RATTIN AURORA PER  Rovereto 2021/2022 Togni Filippo Gu stavo 3 TRN 1001211528026768</t>
  </si>
  <si>
    <t>BONIFICO A VOSTRO FAVORE BONIFICO SEPA DA  LUCIANER WALTER/ ANDREINI DANIELA M AURA PER  Rovereto 2021/22 Lucianer Noemi isc TRN 1001211528027152</t>
  </si>
  <si>
    <t>BONIFICO A VOSTRO FAVORE BONIFICO SEPA DA  IACHELINI ROBERTO E LORANDINI MIRIA M PER  CLES  2021/2022 IACHELINI AURORA CL TRN 1001211528027275</t>
  </si>
  <si>
    <t>BONIFICO A VOSTRO FAVORE BONIFICO SEPA DA  BRUGNARA RITA IN TONELLI PER  TRENTO 2021/2022 TONELLI LORENZO CL ASSE 3 TRN 1001211528027595</t>
  </si>
  <si>
    <t>BONIFICO A VOSTRO FAVORE BONIFICO SEPA DA  BERISHA KASAM E MEHMETI VIOLETA PER  TRENTO 2021/2022 BERISHA VESSA 3D COMM              0,00 SPESE              0,00 TRN 1001211528027624</t>
  </si>
  <si>
    <t>BONIFICO A VOSTRO FAVORE BONIFICO SEPA DA  SCIORTINO UMBERTO E SCHIERA CARMELA PER  Iscrizione terzo anno Sciortino Val entina TRN 1001211528027629</t>
  </si>
  <si>
    <t>BONIFICO A VOSTRO FAVORE BONIFICO SEPA DA  ALIMI BEKIM ALIMI MERDJVAN PER  ALIMI VALON CLASSE 2C  TRENTO 2021/ 2022 TRN 1001211528027639</t>
  </si>
  <si>
    <t>BONIFICO A VOSTRO FAVORE BONIFICO SEPA DA  FASSI MASSIMILIANO/DONATI DEBORA PER  Trento 2021/2022 Fassi Carlo Classe  2C TRN 1001211528027654</t>
  </si>
  <si>
    <t>BONIFICO A VOSTRO FAVORE BONIFICO SEPA DA  GIULIANA EMILIO PER  Trento2021/2022 GIULIANA PIETRO ANG ELO DALLA 1ALLA 2 CLASSE TRN 1001211528027868</t>
  </si>
  <si>
    <t>BONIFICO A VOSTRO FAVORE BONIFICO SEPA DA  DE CICCO GIOVANNI PER  Francesca de cicco IIIB COMM              0,00 SPESE              0,00 TRN 1001211528027872</t>
  </si>
  <si>
    <t>BONIFICO A VOSTRO FAVORE BONIFICO SEPA DA  PARVEEN KAUSAR PER  Trento 2021e2022 Ibrahim Muhammad 2 C TRN 1001211528028834</t>
  </si>
  <si>
    <t>BONIFICO A VOSTRO FAVORE BONIFICO SEPA DA  ELESBANI CLAUDIO PER  Rovereto 2021/2022 Elesbani Giada c lasse 2A TRN 1001211528032283</t>
  </si>
  <si>
    <t>BONIFICO A VOSTRO FAVORE BONIFICO SEPA DA  BENHMAMA HANAN COMM              0,00 SPESE              0,00 COMM SERV              0,00 TRN 1201211520155284</t>
  </si>
  <si>
    <t>BONIFICO A VOSTRO FAVORE BONIFICO SEPA DA  ACHERKOUK NESRINE PER  CLES2021/2022 BERBOUCHI MOHAMED RID A TRN 1001211528038577</t>
  </si>
  <si>
    <t>BONIFICO A VOSTRO FAVORE BONIFICO SEPA DA  AHMAD NAZIR DITTA INDIVIDUALE PER  CLES 2021/2022 AHMAD SARA COMM              0,00 SPESE              0,00 TRN 1001211538000058</t>
  </si>
  <si>
    <t>BONIFICO A VOSTRO FAVORE BONIFICO SEPA DA  MAZLOMI FIKNETE PER  TRENTO 2021/2022 Mazlomi Xhejlan II d TRN 1001211538009364</t>
  </si>
  <si>
    <t>BONIFICO A VOSTRO FAVORE BONIFICO SEPA DA  MAZLOMI FIKNETE PER  TRENTO 2021/2022 Mazlomi Azra IIb COMM              0,00 SPESE              0,00 TRN 1001211538009927</t>
  </si>
  <si>
    <t>BONIFICO A VOSTRO FAVORE BONIFICO SEPA DA  SANTORO ANTONIO PER  Rovereto 2021/2022 Santoro Giovanni  allievo 2 classe TRN 1001211538014036</t>
  </si>
  <si>
    <t>BONIFICO A VOSTRO FAVORE BONIFICO SEPA DA  FRIZZERA REMIGIO PER  Frizzera Angela - iscirzione al 3- anno UPT di Cles TRN 1001211538014729</t>
  </si>
  <si>
    <t>BONIFICO A VOSTRO FAVORE BONIFICO SEPA DA  FERRO MADDALENA PER  A.F. 2021/22 FERRARI OTTAVIA 2 A COMM              0,00 SPESE              0,00 TRN 1001211538015008</t>
  </si>
  <si>
    <t>BONIFICO A VOSTRO FAVORE BONIFICO SEPA DA  TIEFFE DI TAMANINI GEOM. FIORE PER  TRENTO 2021/2022 EMMA MICHELONI 3C COMM              0,00 SPESE              0,00 TRN 1001211538015110</t>
  </si>
  <si>
    <t>BONIFICO A VOSTRO FAVORE BONIFICO SEPA DA  BISESTI CONSUELO/MORA BRUNO PER  rovereto 2021/2022 Mora Ivan calass e 2a TRN 1001211538015272</t>
  </si>
  <si>
    <t>BONIFICO A VOSTRO FAVORE BONIFICO SEPA DA  VATRELLA GIUSEPPINA PER  CLES 2021/2022 FRITTELLINI ELENIA C LASSE 2B TRN 1001211538015283</t>
  </si>
  <si>
    <t>BONIFICO A VOSTRO FAVORE BONIFICO SEPA DA  GRAIFF FRANCESCA PER  CLES 2021/2022 GIRARDI ALESSANDRO T ERZA A TRN 1001211538015284</t>
  </si>
  <si>
    <t>BONIFICO A VOSTRO FAVORE BONIFICO SEPA DA  HUEZ CIRO-GIOVANNINI MONICA PER  TRENTO 2021/2022 HUEZ IRENE ISCRIZI ONE CLASSE 2 A TRN 1001211538015288</t>
  </si>
  <si>
    <t>BONIFICO A VOSTRO FAVORE BONIFICO SEPA DA  SALOMIA VIOREL PER  Trento 2021/2022 Salomia Alexandru classe 2C TRN 1001211538015290</t>
  </si>
  <si>
    <t>BONIFICO A VOSTRO FAVORE BONIFICO SEPA DA  BASILI PIERPAOLO PER  Trento 2021/2022 Francesco Basili 2 C TRN 1001211538015321</t>
  </si>
  <si>
    <t>ADDEBITO SEPA DD PER BOLLETTA ENERGETICA Incasso 4800016311 SDD da IT24ZZZ0000001812630224 DOLOMITI ENERGIA SPA mandato nr. 97X3815508237</t>
  </si>
  <si>
    <t>BONIFICO A VOSTRO FAVORE BONIFICO SEPA DA  KOLLCAKU ERMIRA PER  Trento 2021/2022.Kollcaku Naim. Cla sse 1/C TRN 1001211548006535</t>
  </si>
  <si>
    <t>BONIFICO A VOSTRO FAVORE BONIFICO SEPA DA  JAVED AKHTAR PER  ISCRIZIONE 2020 2021 AMEER HAMZA COMM              0,00 SPESE              0,00 TRN 1201211540131373</t>
  </si>
  <si>
    <t>BONIFICO A VOSTRO FAVORE BONIFICO SEPA DA  NUCIDA LODOVICO PER  TRENTO 2021.2022 BROSEHINI EMANUELE  1A TRN 1201211540297868</t>
  </si>
  <si>
    <t>BONIFICO A VOSTRO FAVORE BONIFICO SEPA DA  IRFANOSKA SADETA PER  TRENTO 2021/2022 + Irfanoska Esmina  + iscrizione classe 2 (seconda) TRN 1201211540316479</t>
  </si>
  <si>
    <t>BONIFICO A VOSTRO FAVORE BONIFICO SEPA DA  SALIAJ ANA PER  QUOTA DI ISCRIZIONE  AMANDA SALIAJ COMM              0,00 SPESE              0,00 TRN 1201211540398701</t>
  </si>
  <si>
    <t>BONIFICO A VOSTRO FAVORE BONIFICO SEPA DA  ENDRICI GIULIANA PER  ISCRIZIONE  DALLA SECONDA ALLA TERZ A CLASSE2021.2022 TRN 1201211540450671</t>
  </si>
  <si>
    <t>BONIFICO A VOSTRO FAVORE BONIFICO SEPA DA  QOJDESHI AGIM PER  Iscrizione Rovereto 2021/2022Qojdes hi  Anna classe 1 TRN 1201211540454755</t>
  </si>
  <si>
    <t>BONIFICO A VOSTRO FAVORE BONIFICO SEPA DA  PALOMBA GIOVANNI PER  TRENTO 2021/2022 PALOMBA GABRIELE 2 B TRN 1001211558007963</t>
  </si>
  <si>
    <t>BONIFICO A VOSTRO FAVORE BONIFICO SEPA DA  MARINELLI BARBARA PER  Cles 2021/2022 Sorace Rebecca 2b COMM              0,00 SPESE              0,00 TRN 1001211558008758</t>
  </si>
  <si>
    <t>BONIFICO A VOSTRO FAVORE BONIFICO SEPA DA  SOLICH ELZBIETA MALGORZATA PER  TRENTO 2021/2022 RAMPELOTTO VIKTORI A ALLIEVO SECONDA B TRN 1001211558009587</t>
  </si>
  <si>
    <t>BONIFICO A VOSTRO FAVORE BONIFICO SEPA DA  MOHSEN CHEBL PER  iscrizione classe successiva COMM              0,00 SPESE              0,00 TRN 1001211558018106</t>
  </si>
  <si>
    <t>BONIFICO A VOSTRO FAVORE BONIFICO SEPA DA  MARCHI STEFANO-DEMANEGA KARIN PER  ROVERETO 2021/2022 MARCHI PATRICK 2 COMM              0,00 SPESE              0,00 TRN 1001211558021558</t>
  </si>
  <si>
    <t>BONIFICO A VOSTRO FAVORE BONIFICO SEPA DA  GALETTI WALTER E FESTI BARBARA PER  rovereto 2021/2022 - galetti yuri -  classe seconda TRN 1001211558021858</t>
  </si>
  <si>
    <t>BONIFICO A VOSTRO FAVORE BONIFICO SEPA DA  BRAGA TIZIANA PER  Trento 2021/2022 RIZZI LISA 1C COMM              0,00 SPESE              0,00 TRN 1001211558021862</t>
  </si>
  <si>
    <t>BONIFICO A VOSTRO FAVORE BONIFICO SEPA DA  FEZZI ENRICO AZIENDA AGRICOLA PER  TRENTO 2021/2022 FEZZI DANIELA DA 1  A 2 TRN 1001211558021907</t>
  </si>
  <si>
    <t>BONIFICO A VOSTRO FAVORE BONIFICO SEPA DA  MIAH MAHMUDA PER  TRENTO 2021/2022 MIAH OMAR CLASSE 3 - TRN 1001211558022031</t>
  </si>
  <si>
    <t>BONIFICO A VOSTRO FAVORE BONIFICO SEPA DA  RIZZOTTO STEFANO/AMORUSO MARIA CATE NA PER  TRENTO 2021/2022 RIZZOTTO SIMONE CL TRN 1001211558022065</t>
  </si>
  <si>
    <t>BONIFICO A VOSTRO FAVORE BONIFICO SEPA DA  CAPUANO PAOLO PER  TRENTO 2021/2022 CAPUANO LORENZO CL ASSE III C TRN 1001211558022089</t>
  </si>
  <si>
    <t>BONIFICO A VOSTRO FAVORE BONIFICO SEPA DA  GABOS FRANCESCA PER  Trento 2021/2022 GUERGUEB MATTEO TA RIK iscrizione alla classe seconda TRN 1001211558022093</t>
  </si>
  <si>
    <t>BONIFICO A VOSTRO FAVORE BONIFICO SEPA DA  BATTAIOLA MONICA PER  CLES 2021/2022 DALLASERRA NICOLE CL  2 TRN 1001211558022107</t>
  </si>
  <si>
    <t>BONIFICO A VOSTRO FAVORE BONIFICO SEPA DA  IOB MARCO PER  CLES 2021/2022 IOB CHIARA CLASSE TE RZA TRN 1001211558022126</t>
  </si>
  <si>
    <t>BONIFICO A VOSTRO FAVORE BONIFICO SEPA DA  PIASENTE MARCO PER  ISCRIZIONE 2021/22 ALLIEVO VLADIMIR  PIASENTE - CLASSE SECONDA TRN 1001211558022136</t>
  </si>
  <si>
    <t>BONIFICO A VOSTRO FAVORE BONIFICO SEPA DA  MENNANI HALIMA PER  Trento 2021/2022 - Hannioui Laila -  2- anno TRN 1001211558022158</t>
  </si>
  <si>
    <t>BONIFICO A VOSTRO FAVORE BONIFICO SEPA DA  TORRESANI MICHELE PER  CLES 2021/2022 - BERTOLDI FEDERICO ANTONIO - CLASSE TERZA TRN 1001211558022286</t>
  </si>
  <si>
    <t>BONIFICO A VOSTRO FAVORE BONIFICO SEPA DA  PALAORO PIETRO-CAMPREGHER DONATELLA PER  Trento 2021/2022 Palaoro Paola 2B COMM              0,00 SPESE              0,00 TRN 1001211558022308</t>
  </si>
  <si>
    <t>BONIFICO A VOSTRO FAVORE BONIFICO SEPA DA  GATTO CARMELO PER  Cles2021/2022 Gatto Alessia 2 A COMM              0,00 SPESE              0,00 TRN 1001211558022348</t>
  </si>
  <si>
    <t>BONIFICO A VOSTRO FAVORE BONIFICO SEPA DA  ROSSI SONIA PER  Tassa scolastica COMM              0,00 SPESE              0,00 TRN 1001211558022365</t>
  </si>
  <si>
    <t>BONIFICO A VOSTRO FAVORE BONIFICO SEPA DA  D AGOSTINI ENZA PER  Trento 2021/2022  Durante Samuele 2 A TRN 1001211558023262</t>
  </si>
  <si>
    <t>BONIFICO A VOSTRO FAVORE BONIFICO SEPA DA  DEMIRI VESEL PER  TRENTO 2021-2022 DEMIRI MEDINE - CL ASSE III TRN 1001211558025435</t>
  </si>
  <si>
    <t>BONIFICO A VOSTRO FAVORE BONIFICO SEPA DA  BIGVAVA INGA PER  TRENTO 2021-2022 BIGVAVA DANIEL 1C COMM              0,00 SPESE              0,00 TRN 1001211558025871</t>
  </si>
  <si>
    <t>BONIFICO A VOSTRO FAVORE BONIFICO SEPA DA  SALVETTI DENIS PER  ROVERETO 2021/2022 SALVETTI NICOLO   II A TRN 1201211550179192</t>
  </si>
  <si>
    <t>BONIFICO A VOSTRO FAVORE BONIFICO SEPA DA  MICHELON AURELIO PER  TRENTO 2021 2022 Michelon Angela 3a COMM              0,00 SPESE              0,00 TRN 1001211558029211</t>
  </si>
  <si>
    <t>BONIFICO A VOSTRO FAVORE BONIFICO SEPA DA  FACCHINELLI KATIA PER  ROVERETO 20212022 VERONES MATTIA 2 ROVERETO 20212022 VERONES MATTIA 2 TRN 1001211558029621</t>
  </si>
  <si>
    <t>DISPOSIZIONE DI BONIFICO DISTINTA DISPOS.NI NUM.    70206822 NUMERO DISPOS.NI      14 COMM.NI        6,02</t>
  </si>
  <si>
    <t>DISPOSIZIONE DI BONIFICO DISTINTA DISPOS.NI NUM.    70206821 NUMERO DISPOS.NI       1 COMM.NI        0,43</t>
  </si>
  <si>
    <t>BONIFICO A VOSTRO FAVORE BONIFICO SEPA DA  RAMA SALIJA,TEPEKI NERIMAN PER  Trento 2021/2022 rama valentina 1b COMM              0,00 SPESE              0,00 TRN 1201211550240822</t>
  </si>
  <si>
    <t>BONIFICO A VOSTRO FAVORE BONIFICO ISTANTANEO DEL 04.06.2021 ALLE 18.58.34 DA  RIZVANI VEHBI PER  TRENTO 2021/2022 RIZVANI AMIRA 1C TRN  1091211559630671</t>
  </si>
  <si>
    <t>BONIFICO A VOSTRO FAVORE BONIFICO SEPA DA  COOP DI SOLIDARIETA SOCIALE SOS VIL LAGGIO DEL FANCIULLO PER  TRENTO 2021/2022 Courteney Aiello 2 TRN 1001211588001261</t>
  </si>
  <si>
    <t>BONIFICO A VOSTRO FAVORE BONIFICO SEPA DA  FACCENDA LAURA PER  TRENTO 2021/2022 GIRARDI MANUEL CLA SSE SECONDA TRN 1001211588002933</t>
  </si>
  <si>
    <t>ADDEBITO SEPA DD PER BOLLETTA ENERGETICA Incasso 2401985928 SDD da IT24ZZZ0000001812630224 DOLOMITI ENERGIA SPA mandato nr. C00000433292</t>
  </si>
  <si>
    <t>DISPOSIZIONE DI BONIFICO DISTINTA DISPOS.NI NUM.    70206824 NUMERO DISPOS.NI       1 COMM.NI        0,43</t>
  </si>
  <si>
    <t>DISPOSIZIONE DI BONIFICO DISTINTA DISPOS.NI NUM.    70206823 NUMERO DISPOS.NI       5 COMM.NI        2,15</t>
  </si>
  <si>
    <t>BONIFICO A VOSTRO FAVORE BONIFICO SEPA DA  VERDECCHIA JEANETTE JAYNE PER  Iscrizione mattia verdecchia 3a ann o TRN 1201211580095538</t>
  </si>
  <si>
    <t>BONIFICO A VOSTRO FAVORE BONIFICO SEPA DA  TREVISAN DENNIS E CIAGHI SONIA PER  CLES 2021-2022 TREVISAN YLENIA COMM              0,00 SPESE              0,00 TRN 1001211588018712</t>
  </si>
  <si>
    <t>BONIFICO A VOSTRO FAVORE BONIFICO SEPA DA  JIANU MARIA CRISTINA PER  ROVERETO 2021-2022 GHERGHINA STEFAN  NICOLAE CLASSE 3 TRN 1001211588019931</t>
  </si>
  <si>
    <t>BONIFICO A VOSTRO FAVORE BONIFICO SEPA DA  CALZOLARI TIZIANO PER  TRENTO 2021/2022 CALZOLARI ROBERTO CLASSE 2C TRN 1001211588021153</t>
  </si>
  <si>
    <t>BONIFICO A VOSTRO FAVORE BONIFICO SEPA DA  BEN ZARROUK KHIRA E BEN ZARROUK MAB  ROUK PER  ISCRIZIONE  ANNO SCOLASTICO BEN ZAR TRN 1001211588021190</t>
  </si>
  <si>
    <t>BONIFICO A VOSTRO FAVORE BONIFICO SEPA DA  FRANCESCHINI SABRINA TASIN NIC PER  TRENTO 2021/2022 Tasin Thomas 2 B COMM              0,00 SPESE              0,00 TRN 1001211588021242</t>
  </si>
  <si>
    <t>BONIFICO A VOSTRO FAVORE BONIFICO SEPA DA  LUNELLI GIULIANO E MINNECI STELLA PER  Quota iscrizione 2021/2022 Lunelli Denise TRN 1001211588021279</t>
  </si>
  <si>
    <t>BONIFICO A VOSTRO FAVORE BONIFICO SEPA DA  DA SILVA PAULA SABRINA PER  Trento 2021/2022 Macena Da Silva Ma rtins Leticia Cristina allievo 3 C TRN 1001211588021290</t>
  </si>
  <si>
    <t>BONIFICO A VOSTRO FAVORE BONIFICO SEPA DA  ZANON SERGIO E DI TONNO ROMINA PER  ZANON VERONICA COMM              0,00 SPESE              0,00 TRN 1001211588021383</t>
  </si>
  <si>
    <t>BONIFICO A VOSTRO FAVORE BONIFICO SEPA DA  ROJAS DEL CARPIO DE OSTOS CARMEN RO PER  Trento 2021/2022 Ostos Rojas Gean P ieer 2 C TRN 1001211588021439</t>
  </si>
  <si>
    <t>BONIFICO A VOSTRO FAVORE BONIFICO SEPA DA  ANGELI NICOLETTA/ZOCCHI MANUEL PER  TRENTO 2021/2022 ZOCCHI GIANLUCA - CLASSE 2B TRN 1001211588021474</t>
  </si>
  <si>
    <t>BONIFICO A VOSTRO FAVORE BONIFICO SEPA DA  BERISHA FERIZ E BERISHA MERITA PER  CLES 2021/2022 BERISHA AIDA CLASSE 3 TRN 1001211588021477</t>
  </si>
  <si>
    <t>BONIFICO A VOSTRO FAVORE BONIFICO SEPA DA  MARTARI JONATHAN PER  Trento 2021/2022 Celiento Irene Ros a Classe terza TRN 1001211588021536</t>
  </si>
  <si>
    <t>BONIFICO A VOSTRO FAVORE BONIFICO SEPA DA  RIOS TORRES MIGUEL HONORATO E UNUZU NGO SALINAS HERMANDINA DE LOS PER  Trento 2021 / 2022 Kevin Rios terza TRN 1001211588021540</t>
  </si>
  <si>
    <t>BONIFICO A VOSTRO FAVORE BONIFICO SEPA DA  TANANI AZZOUZ PER  rovereto 2021/22 tananin yasmine II  classe TRN 1001211588021623</t>
  </si>
  <si>
    <t>BONIFICO A VOSTRO FAVORE BONIFICO SEPA DA  TROKA ILIR-LALAJ KLEMENTINA PER  CLES 2021/2022 - TROKA ILARIA - CLA SSE 3 TRN 1001211588021648</t>
  </si>
  <si>
    <t>BONIFICO A VOSTRO FAVORE BONIFICO SEPA DA  COOPERATIVA DI SOLIDARIETA  SOCIALE  SOS VILLA PER  TRENTO 2021/2022 RUMACHYK ADAM III TRN 1001211588021657</t>
  </si>
  <si>
    <t>BONIFICO A VOSTRO FAVORE BONIFICO SEPA DA  DAZA CHAVARRO JENNY FRANCESCA PER  TRENTO 2021/2022 DAZA CHAVARRO DANI EL MAURIZIO cl.1C TRN 1001211588021672</t>
  </si>
  <si>
    <t>BONIFICO A VOSTRO FAVORE BONIFICO SEPA DA  TURCANU ALINA PER  TRENTO 2021/2022  TURCANU NICOLETA CL.2D TRN 1001211588021701</t>
  </si>
  <si>
    <t>BONIFICO A VOSTRO FAVORE BONIFICO SEPA DA  PRONER ELENA PER  TRENTO 2020 2021 HASANI EMILY CLASS E 1 TRN 1001211588029923</t>
  </si>
  <si>
    <t>BONIFICO A VOSTRO FAVORE BONIFICO SEPA DA  MUSLIOVSKI ORAN PER  ISCRIZIONE III ANNO OP.AI SERV.DI I MPRESA ELTONA MUSLIOVSKA TRN 1201211580177398</t>
  </si>
  <si>
    <t>BONIFICO A VOSTRO FAVORE BONIFICO SEPA DA  SHKURDZIUK NATASHA PER  Trento 2021/2022 shkurdziuk kanstan tsin 3D TRN 1201211580192621</t>
  </si>
  <si>
    <t>ADDEBITO SEPA DD PER BOLLETTA ENERGETICA Incasso 4400022440 SDD da IT24ZZZ0000001812630224 Dolomiti Energia S.p.A. mandato nr. C00000447006</t>
  </si>
  <si>
    <t>ADDEBITO SEPA DD PER BOLLETTA ENERGETICA Incasso 4400022439 SDD da IT24ZZZ0000001812630224 Dolomiti Energia S.p.A. mandato nr. C00000447005</t>
  </si>
  <si>
    <t>ADDEBITO SEPA DD PER BOLLETTA ENERGETICA Incasso 4400022437 SDD da IT24ZZZ0000001812630224 Dolomiti Energia S.p.A. mandato nr. 97X38134104098T</t>
  </si>
  <si>
    <t>ADDEBITO SEPA DD PER BOLLETTA ENERGETICA Incasso 4400022438 SDD da IT24ZZZ0000001812630224 Dolomiti Energia S.p.A. mandato nr. C00000447004</t>
  </si>
  <si>
    <t>BONIFICO A VOSTRO FAVORE BONIFICO SEPA DA  MENEGHELLI SERGIO PER  Meneghelli Lucrezia- 2 rata 1 anno corso Alta Formazione Marketing e C TRN 1001211598023683</t>
  </si>
  <si>
    <t>BONIFICO A VOSTRO FAVORE BONIFICO SEPA DA  CRESSOTTI DEBORA E RANIA ANDRE PER  Iscrizione scolastica anno 2021/202 2 - RANIA ALESSANDRO TRN 1001211598023809</t>
  </si>
  <si>
    <t>BONIFICO A VOSTRO FAVORE BONIFICO SEPA DA  LORANDINI MAURO PER  SECONDA RATA QUOTA ISCRIZIONE AL SE CONDO ANNO LORANDINI DAMIANO CORSO TRN 1001211598023902</t>
  </si>
  <si>
    <t>BONIFICO A VOSTRO FAVORE BONIFICO SEPA DA  ISTANBUL PIZZA E KEBAB DI TAHSIN YA VUZ PER  iscriziomne 3 ANNO 2021/2022 YAVUZ TRN 1001211598023940</t>
  </si>
  <si>
    <t>BONIFICO A VOSTRO FAVORE BONIFICO SEPA DA  FIORETTI MARA/MORELLI PAOLO PER  ROVERETO 2021/2022 MORELLI ELISA 3A COMM              0,00 SPESE              0,00 TRN 1001211598024152</t>
  </si>
  <si>
    <t>BONIFICO A VOSTRO FAVORE BONIFICO SEPA DA  SYED TARIQ PER  TRENTO 2021/2022 SULTAN SYEDIBTI CL .2A TRN 1001211598024431</t>
  </si>
  <si>
    <t>BONIFICO A VOSTRO FAVORE BONIFICO SEPA DA  BENYAKHOU BOUALEM PER  TRENTO 2021/2022 BENYAKHOU FATIMA Z OHRA TRN 1001211598024570</t>
  </si>
  <si>
    <t>BONIFICO A VOSTRO FAVORE BONIFICO SEPA DA  TOMASI ANDREA PER  IRENE TOMASI ANNO FORMATIVO 2021/20 22 TRN 1001211598024646</t>
  </si>
  <si>
    <t>BONIFICO A VOSTRO FAVORE BONIFICO SEPA DA  BIFRONTE ANTONIO PER  ISCRIZIONE A.S. 2021/22BIFRONTE FRA NCESCO PIO TRN 1001211598034282</t>
  </si>
  <si>
    <t>BONIFICO A VOSTRO FAVORE BONIFICO SEPA DA  DOLOMITI ENERGIA SPA PER  PAG. 16856842 RIF.PROT.N. 119052150 1439856 CC. 5019527 TRN 1201211590314723</t>
  </si>
  <si>
    <t>BONIFICO A VOSTRO FAVORE BONIFICO SEPA DA  DOLOMITI ENERGIA SPA PER  PAG. 16856843 RIF.PROT.N. 119052112 5914552 CC. 50137273 TRN 1201211590314724</t>
  </si>
  <si>
    <t>BONIFICO A VOSTRO FAVORE BONIFICO SEPA DA  TAHIRI SAMIRA PER  iscrizione alla classe terza COMM              0,00 SPESE              0,00 TRN 1001211608011452</t>
  </si>
  <si>
    <t>DISPOSIZIONE DI BONIFICO DISTINTA DISPOS.NI NUM.    70206897 NUMERO DISPOS.NI       2 COMM.NI        0,86</t>
  </si>
  <si>
    <t>BONIFICO A VOSTRO FAVORE BONIFICO SEPA DA  VICARI PIERRE JOSEPH PER  Michel VICARI   2A rata 2 anno cors o Alta Formazio ne Marketing e Comm TRN 1001211608020919</t>
  </si>
  <si>
    <t>BONIFICO A VOSTRO FAVORE BONIFICO SEPA DA  BELAFKIH SAID PER  iscrizione 2021/2022 BELAFKIH ZINEB COMM              0,00 SPESE              0,00 TRN 1001211608026499</t>
  </si>
  <si>
    <t>BONIFICO A VOSTRO FAVORE BONIFICO SEPA DA  DEPAOLI CLAUDIO D.I. PER  TASSA ISCRIZIONE DEPAOLI MARIA EMMA COMM              0,00 SPESE              0,00 TRN 1001211608026500</t>
  </si>
  <si>
    <t>BONIFICO A VOSTRO FAVORE BONIFICO SEPA DA  MANICA LORETTA PER  iscrizione 3 anno UPT  - PEDERGNANA  MATTEO TRN 1001211608026817</t>
  </si>
  <si>
    <t>BONIFICO A VOSTRO FAVORE BONIFICO SEPA DA  FIOROTTO MONICA PER  quota partecipazione maya picollo 2 021-2022 TRN 1001211608029154</t>
  </si>
  <si>
    <t>BONIFICO A VOSTRO FAVORE BONIFICO SEPA DA  GUZJA ZAMIRA COMM              0,00 SPESE              0,00 COMM SERV              0,00 TRN 1201211600449002</t>
  </si>
  <si>
    <t>BONIFICO A VOSTRO FAVORE BONIFICO ISTANTANEO DEL 09.06.2021 ALLE 23.29.07 DA  GOLOVCA ION PER  TRN  1091211600030867</t>
  </si>
  <si>
    <t>ADDEBITO SEPA DD PER BOLLETTA ENERGETICA Incasso 3002246198 SDD da IT24ZZZ0000001812630224 Dolomiti Energia S.p.A. mandato nr. C00000429978</t>
  </si>
  <si>
    <t>ADDEBITO SEPA DD PER BOLLETTA ENERGETICA Incasso 3002246196 SDD da IT24ZZZ0000001812630224 Dolomiti Energia S.p.A. mandato nr. 97X3815370472</t>
  </si>
  <si>
    <t>ADDEBITO SEPA DD PER BOLLETTA ENERGETICA Incasso 3002246197 SDD da IT24ZZZ0000001812630224 Dolomiti Energia S.p.A. mandato nr. 97X3815370474</t>
  </si>
  <si>
    <t>ADDEBITO SEPA DD PER BOLLETTA ENERGETICA Incasso 3002246195 SDD da IT24ZZZ0000001812630224 Dolomiti Energia S.p.A. mandato nr. 97X38157400462T</t>
  </si>
  <si>
    <t>DISPOSIZIONE DI BONIFICO DISTINTA DISPOS.NI NUM.    70206896 NUMERO DISPOS.NI       1 COMM.NI        0,43</t>
  </si>
  <si>
    <t>BONIFICO A VOSTRO FAVORE BONIFICO SEPA DA  SHABA ARBEN PER  TRENTO 2021/2022 SHABA ELISA 2C COMM              0,00 SPESE              0,00 TRN 1201211600748136</t>
  </si>
  <si>
    <t>BONIFICO A VOSTRO FAVORE BONIFICO SEPA DA  MARCHETTI MATTEO PER  Quota partecipazione Marchetti Mirk o 2021/22 Tione - secondo anno TRN 1001211618025278</t>
  </si>
  <si>
    <t>BONIFICO A VOSTRO FAVORE BONIFICO SEPA DA  BONAZZA MAURIZIO E GIORDANI MO PER  QUOTA PARTECIPAZIONE ALESSIO BONAZZ A 2021/2022 Tione- secondo anno TRN 1001211618025286</t>
  </si>
  <si>
    <t>BONIFICO A VOSTRO FAVORE BONIFICO SEPA DA  MASE  NICOLA BONAPACE MONICA PER  Quota partecipazione Mase  vittoria  2021/22 TIONE-secondo anno TRN 1001211618025292</t>
  </si>
  <si>
    <t>BONIFICO A VOSTRO FAVORE BONIFICO SEPA DA  FACCHINELLI DARIO PER  Iscrizione anno 2021/2022 Mattia Fa cchinelli nato 14/09/2004 terza ope TRN 1001211618025356</t>
  </si>
  <si>
    <t>BONIFICO A VOSTRO FAVORE BONIFICO SEPA DA  SOARDO MICHELE PER  SOARDO MATTIA, seconda rata - secon do anno corso Alta Formazione Marke TRN 1001211618026064</t>
  </si>
  <si>
    <t>BONIFICO A VOSTRO FAVORE BONIFICO SEPA DA  IANES MARIA,MARCHIO STEFANO PER  iscrizione marchio Andrea 3^a Vendi te UPT 2021/2022 TRN 1201211610515162</t>
  </si>
  <si>
    <t>COMMISSIONI - PROVVIGIONI - SPESE Addeb. del 31/05/2021 REB 00009686 - MULTIC. BUS.</t>
  </si>
  <si>
    <t>BONIFICO A VOSTRO FAVORE BONIFICO SEPA DA  DICA NICOLETA VALENTINA PER  QUOTA PARTECIPAZIONE ONOSA ANDRA AD ELINA 21/22 - 2- ANNO TRN 1001211628023145</t>
  </si>
  <si>
    <t>BONIFICO A VOSTRO FAVORE BONIFICO SEPA DA  FEDRIGONI GIANCARLO E GIAIER ANGELA PER  CLES 2021/2022  FEDRIGONI LORIS III  classe TRN 1001211628023242</t>
  </si>
  <si>
    <t>BONIFICO A VOSTRO FAVORE BONIFICO SEPA DA  MOULI HALIMA PER  MOULI SABRINA I CLASSE 2021 2022 COMM              0,00 SPESE              0,00 TRN 1001211628027105</t>
  </si>
  <si>
    <t>BONIFICO A VOSTRO FAVORE BONIFICO SEPA DA  VEGHER AMOS E GABOS NICOLETTA PER  CLES 2021-2022 VEGHER JACOPO FRANCE SCO CLASSE 3A TRN 1001211628030099</t>
  </si>
  <si>
    <t>BONIFICO A VOSTRO FAVORE BONIFICO SEPA DA  NOLES CORAL JORGE LUIS PER  Iscrizione seconda classe Jhandry J eovanny Noles Bustos TRN 1201211620383951</t>
  </si>
  <si>
    <t>BONIFICO A VOSTRO FAVORE BONIFICO SEPA DA  HOXHA ILIR,HOXHA RUDINA PER  Iscrizione  Hoxha Kevin anno scolas tico 2021-2022 TRN 1201211630050999</t>
  </si>
  <si>
    <t>BONIFICO A VOSTRO FAVORE BONIFICO SEPA DA  FERRARO RESTAGNO GIANLUCA PER  UPT quota iscrizione Piergiorgio Fe rraro Restagno.  Data e codice tras TRN 1201211630034783</t>
  </si>
  <si>
    <t>BONIFICO A VOSTRO FAVORE BONIFICO SEPA DA  QOKU GENCI E QOKU SHKELQIME PER  TRENTO 2021/2022 - QOKU VALENTINO -  3- TRN 1001211658018567</t>
  </si>
  <si>
    <t>BONIFICO A VOSTRO FAVORE BONIFICO SEPA DA  GRIFEO EDGALDO - DEBIASI ILARIA PER  Rovereto 2021/2022 Grifeo Greta ter za TRN 1001211658018607</t>
  </si>
  <si>
    <t>BONIFICO A VOSTRO FAVORE BONIFICO SEPA DA  TRAVAGLIA FRANCO PER  iscrizione prima classe U.P.T. Fili ppo Travaglia TRN 1001211658018667</t>
  </si>
  <si>
    <t>BONIFICO A VOSTRO FAVORE BONIFICO SEPA DA  ZOUAD FATIMA PER  CLES 2021 /2022 GRETETE RIM CLASSE 3A TRN 1001211658018808</t>
  </si>
  <si>
    <t>BONIFICO A VOSTRO FAVORE BONIFICO SEPA DA  HEMOUICHI ZINEB PER  CLES 2021/2022 HEMOUICHI AHMED CLAS SE 3A TRN 1001211658018852</t>
  </si>
  <si>
    <t>BONIFICO A VOSTRO FAVORE BONIFICO SEPA DA  VIERU VALENTINA,SASCAU MARIN ANDREI PER  Inscrizione per la classe 3B per l&amp; apos;alunno Sascau Mario Andrei TRN 1201211650321753</t>
  </si>
  <si>
    <t>BONIFICO A VOSTRO FAVORE BONIFICO SEPA DA  CESTARI SABRINA PER  Trento 2021/22 Ferrari Rachele clas se terza TRN 1001211668015326</t>
  </si>
  <si>
    <t>BONIFICO A VOSTRO FAVORE BONIFICO SEPA DA  BAZZOLI SERGIO E FERRARI EDY PER  Quota partecipazione Bazzoli GIorgi a 2021/22 Tione - Secondo anno. TRN 1001211668026694</t>
  </si>
  <si>
    <t>BONIFICO A VOSTRO FAVORE BONIFICO SEPA DA  SALBRE YODA ABIBATOU PER  QUOTA PARTECIPAZIONE SALBRE SALIATU 2021/2022 TIONE SECONDO ANNO TRN 1001211668026710</t>
  </si>
  <si>
    <t>BONIFICO A VOSTRO FAVORE BONIFICO SEPA DA  NASSAROVA HELENA PER  CLES 2021/2022 Nassar Sami 3.A COMM              0,00 SPESE              0,00 TRN 1001211678019524</t>
  </si>
  <si>
    <t>BONIFICO A VOSTRO FAVORE BONIFICO SEPA DA  MARIOTTI LUCIANA PER  PINCIGHER ELISA 2RATA 1 ANNO ALTA F ORMAZIONE MARKETING COMMERCIO INTER TRN 1001211678019626</t>
  </si>
  <si>
    <t>BONIFICO A VOSTRO FAVORE BONIFICO SEPA DA  LEONARDELLI CARLA/MAZZEL FABIO PER  CLES 2021/2022 - MAZZEL CARLOS - CL ASSE TERZA TRN 1001211678019887</t>
  </si>
  <si>
    <t>BONIFICO A VOSTRO FAVORE BONIFICO SEPA DA  MUSLIOVSKI ZEKIR PER  ROVERETO 2021-2022 MUSLIOVSKI EMRE CLASSE TERZA TRN 1001211678022400</t>
  </si>
  <si>
    <t>DISPOSIZIONE DI BONIFICO DISTINTA DISPOS.NI NUM.    70484920 NUMERO DISPOS.NI       1 COMM.NI        0,43</t>
  </si>
  <si>
    <t>DISPOSIZIONE DI BONIFICO DISTINTA DISPOS.NI NUM.    70484909 NUMERO DISPOS.NI       1 COMM.NI        0,43</t>
  </si>
  <si>
    <t>BONIFICO A VOSTRO FAVORE BONIFICO SEPA DA  RAVAGNI CHIARA PER  Iscrizione 3 anno 2021/2022 Ravagni  Denise TRN 1201211670362506</t>
  </si>
  <si>
    <t>ADDEBITO SEPA DD PER BOLLETTA ENERGETICA Incasso 2401998241 SDD da IT24ZZZ0000001812630224 Dolomiti Energia S.p.A. mandato nr. 97X3815556937</t>
  </si>
  <si>
    <t>BONIFICO A VOSTRO FAVORE BONIFICO SEPA DA  MARGONI FABRIZIO PER  ISCRIZIONE CLASSE 1 UPT TRENTO CEBO TARI IRA TRN 1001211688016349</t>
  </si>
  <si>
    <t>BONIFICO A VOSTRO FAVORE BONIFICO SEPA DA  TOFFENETTI ALBERTO PER  ISCRIZIONE 2021/2022 sede di Cles -  TOFFENETTI FILIPPO TRN 1001211688016480</t>
  </si>
  <si>
    <t>BONIFICO A VOSTRO FAVORE BONIFICO SEPA DA  RIMMAUDO ANTONIO PER  Quota partecipazione Troncoso Soto Yesseny Esther 2021/2022 Tione TRN 1001211688016569</t>
  </si>
  <si>
    <t>BONIFICO A VOSTRO FAVORE BONIFICO SEPA DA  CLAMER ROBERTA E NICOLUSSI MARCO PER  ISCRIZIONE ANNO 2021/2022 NICOLUSSI  GIOVANNI TRN 1001211688016615</t>
  </si>
  <si>
    <t>BONIFICO A VOSTRO FAVORE BONIFICO SEPA DA  POP CONSTANTIN PER  ISCRIZIONI TERZO ANNO POP DARIUS CO STEL TRN 1001211688016767</t>
  </si>
  <si>
    <t>BONIFICO A VOSTRO FAVORE BONIFICO SEPA DA  TIMPONE SANDRO PER  Iscrizione 1 upt Trento Davide Timp one TRN 1001211688016915</t>
  </si>
  <si>
    <t>BONIFICO A VOSTRO FAVORE BONIFICO SEPA DA  SHABA FIQIRETE PER  TRENTO 2021/2022 Shaba Giuliana 3C COMM              0,00 SPESE              0,00 TRN 1201211680169196</t>
  </si>
  <si>
    <t>BONIFICO A VOSTRO FAVORE BONIFICO SEPA DA  LEONARDI GIANNI PER  Iscrizione a.a. 2021/2022 Leonardi Ivan TRN 1001211698016706</t>
  </si>
  <si>
    <t>BONIFICO A VOSTRO FAVORE BONIFICO SEPA DA  BONAPACE ONORINA PER  Quota iscrizione dalbon Matteo 2021 /22 primo anno TRN 1001211698016732</t>
  </si>
  <si>
    <t>BONIFICO A VOSTRO FAVORE BONIFICO SEPA DA  KOVACEVIC ADISA PER  iscrizione 2020/2021 sede cles kova cevic armin TRN 1001211698016784</t>
  </si>
  <si>
    <t>BONIFICO A VOSTRO FAVORE BONIFICO SEPA DA  DAPRAI MICHELE PER  FATTORETTO  MARIKA  ISCRIZIONE  202 1/2022 TRN 1001211698016882</t>
  </si>
  <si>
    <t>BONIFICO A VOSTRO FAVORE BONIFICO SEPA DA  CHINI ELENA E FRASNELLI GIOVANNI PER  ISCRIZIONE 2021/2022 SEDE DI CLES F RASNELLI ALESSANDRO TRN 1001211698016887</t>
  </si>
  <si>
    <t>BONIFICO A VOSTRO FAVORE BONIFICO SEPA DA  PINAMONTI LEO FU PIO PER  ISCRIZIONE 2021/2022 SEDE DI CLES P INAMONTI ELENA TRN 1001211698016888</t>
  </si>
  <si>
    <t>BONIFICO A VOSTRO FAVORE BONIFICO SEPA DA  GIACALONE ANTONINA PER  Iscriz.2021/22 Parazzi Matteo class e 2 TRN 1001211698016988</t>
  </si>
  <si>
    <t>BONIFICO A VOSTRO FAVORE BONIFICO SEPA DA  SCOLAMIERO SIMONA PER  Trento/2021 Anna Pacifico 2 classe COMM              0,00 SPESE              0,00 TRN 1001211698017076</t>
  </si>
  <si>
    <t>BONIFICO A VOSTRO FAVORE BONIFICO SEPA DA  PITTURE ZENI DI ZENI FRANCO e C.SAS PER  Iscrizione 2021/ 2022 sede di Cles Dridi Tarik TRN 1001211698017121</t>
  </si>
  <si>
    <t>BONIFICO A VOSTRO FAVORE BONIFICO SEPA DA  LORENZINI FABRIZIO PER  Iscrizione Lorenzini Letizia classe  terza TRN 1001211698017680</t>
  </si>
  <si>
    <t>BONIFICO A VOSTRO FAVORE BONIFICO SEPA DA  SYED NAEEM HUSSAIN PER  quota iscrizione COMM              0,00 SPESE              0,00 TRN 1001211698017932</t>
  </si>
  <si>
    <t>BONIFICO A VOSTRO FAVORE BONIFICO ISTANTANEO DEL 18.06.2021 ALLE 18.53.13 DA  RODRIGUEZ AGUIRRE CARLOS ENRIQUE GAVILANES CAB ANILLA SONIA JOHA PER  quota partecipazione Dilan Giancarlo Rodrigue</t>
  </si>
  <si>
    <t>BONIFICO A VOSTRO FAVORE BONIFICO ISTANTANEO DEL 20.06.2021 ALLE 22.29.13 DA  TAHIRI AFRIM,TAHIRI IGBALE PER  ISCRIZIONE CLASSE 1^-UPT TRENTO  NOME  VENHAR  - Cognome  SALIJA</t>
  </si>
  <si>
    <t>BONIFICO A VOSTRO FAVORE BONIFICO SEPA DA  JASHAROVSKI DEJVID PER  ROVERETO 2021/2022 - ASAN ELIS -  C L. I TRN 1001211728020258</t>
  </si>
  <si>
    <t>BONIFICO A VOSTRO FAVORE BONIFICO SEPA DA  ARMANINI AURORA PER  CHINELLATO LEONARDO ALLA CLASSE SEC ONDA UPT ARCO TRN 1001211728020422</t>
  </si>
  <si>
    <t>BONIFICO A VOSTRO FAVORE BONIFICO SEPA DA  CIMONETTI PAOLO E ZANOTTI AURORA PER  QUOTA ISCRIZIONE CLASSE TERZA - CIM ONETTI GIADA TRN 1001211728020434</t>
  </si>
  <si>
    <t>BONIFICO A VOSTRO FAVORE BONIFICO SEPA DA  BONAZZA MYRIAM E PACE FABIO PER  QUOTA PARTECIPAZIONE PACE MELISSA 2 021/22 TIONE SECONDO ANNO TRN 1001211728020485</t>
  </si>
  <si>
    <t>BONIFICO A VOSTRO FAVORE BONIFICO SEPA DA  TORTORA GERARDO E FOTI M PER  quota partecipazione TORTORA ILARIA  2021/22 3 OSV TRN 1001211728020517</t>
  </si>
  <si>
    <t>BONIFICO A VOSTRO FAVORE BONIFICO SEPA DA  ZERILLI DARIO E BIGALLI SARA PER  ISCRIZIONE 2021-2022 SEDE DI CLES Z ERILLI MAURO TRN 1001211728020539</t>
  </si>
  <si>
    <t>BONIFICO A VOSTRO FAVORE BONIFICO SEPA DA  OSLER ARIANNA PER  Iscrizione classe 1-UPT Trento-CIAG HI JESSICA TRN 1001211728020547</t>
  </si>
  <si>
    <t>BONIFICO A VOSTRO FAVORE BONIFICO SEPA DA  SAVCIUC ANDREI PER  trento 2020/21 savciuc valeria clas se 3a TRN 1001211728020763</t>
  </si>
  <si>
    <t>BONIFICO A VOSTRO FAVORE BONIFICO SEPA DA  IMERI ALIJE, IMERI IZMIT PER  TRENTO 2020 2021 LABINOT IMERI COMM              0,00 SPESE              0,00 TRN 1201211720216908</t>
  </si>
  <si>
    <t>DISPOSIZIONE DI BONIFICO DISTINTA DISPOS.NI NUM.    70559725 NUMERO DISPOS.NI       8 COMM.NI        3,44</t>
  </si>
  <si>
    <t>DISPOSIZIONE DI BONIFICO DISTINTA DISPOS.NI NUM.    70559724 NUMERO DISPOS.NI      19 COMM.NI        8,17</t>
  </si>
  <si>
    <t>DISPOSIZIONE DI BONIFICO DISTINTA DISPOS.NI NUM.    70559723 NUMERO DISPOS.NI       1 COMM.NI        0,43</t>
  </si>
  <si>
    <t>DISPOSIZIONE DI BONIFICO DISTINTA DISPOS.NI NUM.    70559722 NUMERO DISPOS.NI      17 COMM.NI        7,31</t>
  </si>
  <si>
    <t>DISPOSIZIONE DI BONIFICO DISTINTA DISPOS.NI NUM.    70559721 NUMERO DISPOS.NI       3 COMM.NI        1,29</t>
  </si>
  <si>
    <t>BONIFICO A VOSTRO FAVORE BONIFICO SEPA DA  TRAVAGLIA LUCIANO PER  PER LA QUOTA DI ISCRIZIONE TRAVAGLI A MATTIA TRN 1001211728027767</t>
  </si>
  <si>
    <t>DISPOSIZIONE DI BONIFICO DISTINTA DISPOS.NI NUM.    70560322 NUMERO DISPOS.NI       1 COMM.NI        0,43</t>
  </si>
  <si>
    <t>DISPOSIZIONE DI BONIFICO DISTINTA DISPOS.NI NUM.    70560247 NUMERO DISPOS.NI       1 COMM.NI        0,43</t>
  </si>
  <si>
    <t>BONIFICO A VOSTRO FAVORE BONIFICO SEPA DA  OIHBI MUSTAPHA PER  iscrizione classe 1^ - UPT Trento p er IMANE OIHBI TRN 1201211720340973</t>
  </si>
  <si>
    <t>BONIFICO A VOSTRO FAVORE BONIFICO SEPA DA  LA ROSA JENNIFER PER  Quota iscrizione Ischia Melanie cla sse 1 TRN 1201211720410979</t>
  </si>
  <si>
    <t>BONIFICO A VOSTRO FAVORE BONIFICO ISTANTANEO DEL 21.06.2021 ALLE 15.00.29 DA  RIZVANI VEHBI PER  iscrizione 2021/2022 Rizvani Fadile classe pr ima</t>
  </si>
  <si>
    <t>BONIFICO A VOSTRO FAVORE BONIFICO SEPA DA  AZZOLINI FRANCO MENOLLI FRANCESCA PER  Angela Azzolini- 2rata 2anno corso Alta Formazione Marketing e Commerc TRN 1001211738003441</t>
  </si>
  <si>
    <t>BONIFICO A VOSTRO FAVORE BONIFICO SEPA DA  CAPITANI FABRIZIO PER  Iscrizione Anno Scol. 2021-2022 Alu nna CAPITANI ALESSANDRA UPT Arco TN TRN 1001211738004512</t>
  </si>
  <si>
    <t>BONIFICO A VOSTRO FAVORE BONIFICO SEPA DA  COOP DI SOLIDARIETA SOCIALE SOS VIL LAGGIO DEL FANCIULLO PER  ISCRIZIONE CLASSE 1 UPT TRENTO MATT TRN 1001211738010666</t>
  </si>
  <si>
    <t>BONIFICO A VOSTRO FAVORE BONIFICO SEPA DA  MAINO STEFANO E FLORIANI FEDERICA PER  ISCRIZIONE 2021/22 MAINO ANDREA SEC ONDO ANNO TRN 1001211738020112</t>
  </si>
  <si>
    <t>BONIFICO A VOSTRO FAVORE BONIFICO SEPA DA  MARCHI DILVO PER  ISCRIZIONE TERZO ANNO DELL ALUNNA M ARCHI ELISA UPT  ARCO TRN 1001211738020124</t>
  </si>
  <si>
    <t>BONIFICO A VOSTRO FAVORE BONIFICO SEPA DA  SINENKO TETIANA PER  Iscrizione classe Sinenko Kseniia COMM              0,00 SPESE              0,00 TRN 1001211738020131</t>
  </si>
  <si>
    <t>BONIFICO A VOSTRO FAVORE BONIFICO SEPA DA  KOB ELEONORA PER  Iscrizione alla classe terza Bottes i Sara TRN 1001211738020157</t>
  </si>
  <si>
    <t>BONIFICO A VOSTRO FAVORE BONIFICO SEPA DA  TAIRI ISMAIL PER  QUOTA PARTECIPAZIONE TAIRI BELHISA 2021/22 TIONE-SECONDO ANNO TRN 1001211738020197</t>
  </si>
  <si>
    <t>BONIFICO A VOSTRO FAVORE BONIFICO SEPA DA  COZZIO ALBINO PER  Quota partecipazione Cozzio Angela 2021/2022 Tione di Trento - secondo TRN 1001211738020201</t>
  </si>
  <si>
    <t>BONIFICO A VOSTRO FAVORE BONIFICO SEPA DA  CALCARI SILVANO E MILANI MARCE PER  Iscrizione a.s.2021/22 classe terza  UPT Arco, studente Valentina Calca TRN 1001211738020291</t>
  </si>
  <si>
    <t>BONIFICO A VOSTRO FAVORE BONIFICO SEPA DA  NOLDIN CHRISTIAN-FOSSATI MORENA PER  ISCRIZIONE 1 - UPT Trento da parte di Gabriele Noldin TRN 1001211738020364</t>
  </si>
  <si>
    <t>BONIFICO A VOSTRO FAVORE BONIFICO SEPA DA  ABOULMAL SLIMANE PER  ISCRIZIONE 2021/2022 SEDE DI CLES ABOULMAL MAROUAN TRN 1001211738020518</t>
  </si>
  <si>
    <t>BONIFICO A VOSTRO FAVORE BONIFICO SEPA DA  KAUR MANJIT E SINGH NARINDER PER  ISCRIZIONE 2019/2020 SEDE DI CLES K AUR JASMIN TRN 1001211738020519</t>
  </si>
  <si>
    <t>BONIFICO A VOSTRO FAVORE BONIFICO SEPA DA  SPASOV TIHOMIR NIKOLOV PER  Iscrizione classe 1 - UPT Trento, K RISTIAN TIHOMIROV SPASOV TRN 1001211738020636</t>
  </si>
  <si>
    <t>BONIFICO A VOSTRO FAVORE BONIFICO SEPA DA  MALFER FRANCO/GIULIANI MONICA PER  Trento 2020/21 Malfer Sabina Classe  Seconda TRN 1001211738020668</t>
  </si>
  <si>
    <t>BONIFICO A VOSTRO FAVORE BONIFICO SEPA DA  MOSER ALBERTO PER  TRENTO 2020/21 - MOSER MARCO - cl.3  OPERATORE Al SERVIZI DI VENDITA TRN 1001211738020704</t>
  </si>
  <si>
    <t>BONIFICO A VOSTRO FAVORE BONIFICO SEPA DA  PREZZI FABIO/ VITALE CONCETTA PER  PREZZI GRETA -2  RATA 1- ANNIO CORS O ALTA FORMAZIONE MARKETING E COMME TRN 1001211738020724</t>
  </si>
  <si>
    <t>BONIFICO A VOSTRO FAVORE BONIFICO SEPA DA  QUINTINI NADIA PER  Trento 2020/2021 Todaro Federica 2 classe TRN 1001211738020755</t>
  </si>
  <si>
    <t>BONIFICO A VOSTRO FAVORE BONIFICO SEPA DA  DALSASS CARLO PER  TRENTO 2021/2022 BELYY ALEXANDER 1A COMM              0,00 SPESE              0,00 TRN 1001211738020828</t>
  </si>
  <si>
    <t>BONIFICO A VOSTRO FAVORE BONIFICO SEPA DA  CANNATA ANTONELLO BELLATRECCIA ANNA  MARIA PER  ISCRIZIONE II ANNO DI CANNATA NICHO TRN 1001211738022523</t>
  </si>
  <si>
    <t>BONIFICO A VOSTRO FAVORE BONIFICO SEPA DA  CIANCI FRANCESCO CASCARANO CATERINA PER  QUOTQ DI ISCRIZIONE   ANNA CIANCI COMM              0,00 SPESE              0,00 TRN 1001211738022955</t>
  </si>
  <si>
    <t>BONIFICO A VOSTRO FAVORE BONIFICO SEPA DA  CELVA DINO PER  ELisa Celva Ii^rata corso MCI COMM              0,00 SPESE              0,00 TRN 1201211730380176</t>
  </si>
  <si>
    <t>BONIFICO A VOSTRO FAVORE BONIFICO SEPA DA  MEDIATI ROCCO ANTONIO PER  iscrizione classe 1  UPT Trento  Da vide Mediati TRN 1201211730389639</t>
  </si>
  <si>
    <t>ADDEBITO SEPA DD PER FATTURA A VOSTRO CARICO Incasso 32079000 SDD da IT620010000002517580920 Wind Tre S.p.A. mandato nr. 1502673504</t>
  </si>
  <si>
    <t>ADDEBITO SEPA DD PER FATTURA A VOSTRO CARICO Incasso 32116073 SDD da IT620010000002517580920 Wind Tre S.p.A. mandato nr. 1502673501</t>
  </si>
  <si>
    <t>BONIFICO A VOSTRO FAVORE BONIFICO SEPA DA  YAZIDI SIHEM PER  YAZIDI AMENALLAH COMM              0,00 SPESE              0,00 TRN 1001211748008342</t>
  </si>
  <si>
    <t>BONIFICO A VOSTRO FAVORE BONIFICO SEPA DA  AMISTADI STEFANO BENINCASA LUISA PER  ISCRIZIONE IV ANNO AMISTADI AURORA COMM              0,00 SPESE              0,00 TRN 1001211748008499</t>
  </si>
  <si>
    <t>BONIFICO A VOSTRO FAVORE BONIFICO SEPA DA  GIANNI DALLAPIETRA PER  TRENTO 202021+ DALLAPIETRA GIACOMO 3A TRN 1001211748014040</t>
  </si>
  <si>
    <t>BONIFICO A VOSTRO FAVORE BONIFICO SEPA DA  ZOMER CLAUDIO SUEM ANTONELLA PER  ISCRIZIONE CLASSE 1. - UPT ROVERETO  - DANIELE ZOMER TRN 1001211748014560</t>
  </si>
  <si>
    <t>DISPOSIZIONE DI BONIFICO DISTINTA DISPOS.NI NUM.    70599999 NUMERO DISPOS.NI       1 COMM.NI        0,43</t>
  </si>
  <si>
    <t>BONIFICO A VOSTRO FAVORE BONIFICO SEPA DA  GIOVANNINI LUISA TOLDO NUNZIO PER  Toldo Stefania - 2 rata 2 anno cors o alta formazione marketing e comme TRN 1001211748033367</t>
  </si>
  <si>
    <t>BONIFICO A VOSTRO FAVORE BONIFICO SEPA DA  FERRAI FAUSTO E POMPERMAIER MICHELA PER  FERRAI FEDERICO - 2 rata 1 anno cor so Alta Formazione Marketing e Comm TRN 1001211748033442</t>
  </si>
  <si>
    <t>BONIFICO A VOSTRO FAVORE BONIFICO SEPA DA  ASHRAF SHERAZ PER  QUOTA PARTECIPAZIONE SHERAZ AQSA 20 21/22 TIONE - 3 OSI TRN 1001211748033447</t>
  </si>
  <si>
    <t>BONIFICO A VOSTRO FAVORE BONIFICO SEPA DA  SALVADORI GIULIANO E SICCARDI MICHE  LA PER  QUOTA PARTECIPAZIONE MATILDE SALVAD TRN 1001211748033450</t>
  </si>
  <si>
    <t>BONIFICO A VOSTRO FAVORE BONIFICO SEPA DA  MENOZZI BARBARA PER  Trento 2021/2022  Mrizig Mohamed cl asse prima TRN 1001211748033470</t>
  </si>
  <si>
    <t>BONIFICO A VOSTRO FAVORE BONIFICO SEPA DA  FLOREA ADRIAN E ALECU FLORENTINA PER  ISCRIZIONE ANNO 2021/2022 FLOREA TO MMASO KEVIN TRN 1001211748033479</t>
  </si>
  <si>
    <t>BONIFICO A VOSTRO FAVORE BONIFICO SEPA DA  CARIA DEMETRIO E GECELE ANNA MARIA PER  Trento 2021/2022 Caria Alberto clas se 1 TRN 1001211748033482</t>
  </si>
  <si>
    <t>BONIFICO A VOSTRO FAVORE BONIFICO SEPA DA  BRAUS NATASCIA PER  Iscriz terzo anno Angelica Tappaine r cfr Upt Arco TRN 1001211748033483</t>
  </si>
  <si>
    <t>BONIFICO A VOSTRO FAVORE BONIFICO SEPA DA  DE LISI SALVATORE PER  ISCRIZIONE SCUOLA DE LISI ASIA COMM              0,00 SPESE              0,00 TRN 1001211748033507</t>
  </si>
  <si>
    <t>BONIFICO A VOSTRO FAVORE BONIFICO SEPA DA  DASCALU ANDREA PER  trento 2020 2021 dascalu darius ale xa 1 TRN 1001211748033508</t>
  </si>
  <si>
    <t>BONIFICO A VOSTRO FAVORE BONIFICO SEPA DA  ASSOCIAZIONE PROVINCIALE PER I MINO RI - ONLUS PER  DELFAVERO KYRA - ISCR. I CLASSE 202 TRN 1001211748033642</t>
  </si>
  <si>
    <t>BONIFICO A VOSTRO FAVORE BONIFICO SEPA DA  MEZZAROBA SABINA PER  TRENTO 2021/22 SIGHEL ANNA LUNA, IS CRIZIONE CLASSE 2 TRN 1001211748033769</t>
  </si>
  <si>
    <t>BONIFICO A VOSTRO FAVORE BONIFICO SEPA DA  AGOSTI SERGIO PER  iscrizione scuola COMM              0,00 SPESE              0,00 TRN 1001211748035457</t>
  </si>
  <si>
    <t>BONIFICO A VOSTRO FAVORE BONIFICO SEPA DA  AGOSTI GIULIA PER  Agosti Giulia - 2 rata 1 anno corso  alta formazione marketing e commer TRN 1201211740122765</t>
  </si>
  <si>
    <t>BONIFICO A VOSTRO FAVORE BONIFICO SEPA DA  TAVELLI WALTER, SEGESTI CRISTINA PER  TRENTO 2020/21 TAVELLI MANUEL CLASS E 1 TRN 1001211748038807</t>
  </si>
  <si>
    <t>DISPOSIZIONE DI BONIFICO DISTINTA DISPOS.NI NUM.    70620290 NUMERO DISPOS.NI       1 COMM.NI        0,43</t>
  </si>
  <si>
    <t>MANDATI DI PAGAMENTO O.C. PROVINCIA AUTONOMA DI TRE M. 0037884 0000001 CUPC61H17000410003/FT00000010030/09.06.2021 * pror oga conv. CFP UPT ut ilizzo Baldessari 19-20</t>
  </si>
  <si>
    <t>BONIFICO A VOSTRO FAVORE BONIFICO SEPA DA  RISATTI CARLOTTA PER  Iscrizione classe 2 Bottino Martina COMM              0,00 SPESE              0,00 TRN 1001211758030837</t>
  </si>
  <si>
    <t>BONIFICO A VOSTRO FAVORE BONIFICO SEPA DA  DAUTI FILLIM E DEHARI MAJLINDA PER  iscrizione dauti david classe 3 osi COMM              0,00 SPESE              0,00 TRN 1001211758030859</t>
  </si>
  <si>
    <t>BONIFICO A VOSTRO FAVORE BONIFICO SEPA DA  AMISTADI ALBANO E MAINO CINZIA PER  ISCRIZIONE MATTIA AMISTADI NATO 20/ 08/2007 TRN 1001211758030864</t>
  </si>
  <si>
    <t>BONIFICO A VOSTRO FAVORE BONIFICO SEPA DA  FAVA MASSIMO PER  iscrizione  fava nicolas classe 3 u pt arco TRN 1001211758030865</t>
  </si>
  <si>
    <t>BONIFICO A VOSTRO FAVORE BONIFICO SEPA DA  RASHEED NASIRA PER  ISCRIZIONE SHAHBAZ RABIA ALLA CLASS E PRIMA UPT ARCO. TRN 1001211758030867</t>
  </si>
  <si>
    <t>BONIFICO A VOSTRO FAVORE BONIFICO SEPA DA  NDOJ DRITA PER  Iscrizione classe 1  - UPT Trento -  ANDREA PERSKURA TRN 1001211758030880</t>
  </si>
  <si>
    <t>BONIFICO A VOSTRO FAVORE BONIFICO SEPA DA  FIORONI KATIA E MORALES PEREZ GUILL ERMO PER  Quota partecipazione Fioroni Morale TRN 1001211758030892</t>
  </si>
  <si>
    <t>BONIFICO A VOSTRO FAVORE BONIFICO SEPA DA  MAFFEI SIMONE PER  ISCRIZIONE CLASSE 1  - UPT ROVERETO  FILIPPO MAFFEI TRN 1001211758030928</t>
  </si>
  <si>
    <t>BONIFICO A VOSTRO FAVORE BONIFICO SEPA DA  DEIMICHEI ANNA PER  ISCRIZIONE CL. 1  - UPT ROVERETO TO MASONI MICHELLE TRN 1001211758030932</t>
  </si>
  <si>
    <t>BONIFICO A VOSTRO FAVORE BONIFICO SEPA DA  MAIRUNTER DER EGGEN AUGUSTA CAPPELL PER  ISCRIZIONE 2021/2022 SEDE DI CLES M ARTINA SALIASI TRN 1001211758030998</t>
  </si>
  <si>
    <t>BONIFICO A VOSTRO FAVORE BONIFICO SEPA DA  MEMETI ELHEME PER  ISCRIZIONE 2020/2021 SEDE DI CLES -  MEHMETI ERION TRN 1001211758031029</t>
  </si>
  <si>
    <t>BONIFICO A VOSTRO FAVORE BONIFICO SEPA DA  SPADARO COSIMO-STICEA PETRONELA PER  ISCR.CL. 1 UPT TN VALERIA SPADARO COMM              0,00 SPESE              0,00 TRN 1001211758031170</t>
  </si>
  <si>
    <t>BONIFICO A VOSTRO FAVORE BONIFICO SEPA DA  SPADARO COSIMO-STICEA PETRONELA PER  ISCR.1 CL. UPT TN MATTEO SPADARO COMM              0,00 SPESE              0,00 TRN 1001211758031172</t>
  </si>
  <si>
    <t>BONIFICO A VOSTRO FAVORE BONIFICO SEPA DA  SCALFI GIOVANNA E VILLOTTI RENATO PER  rimborso per doppio accredito ricev uto TRN 1001211758031191</t>
  </si>
  <si>
    <t>BONIFICO A VOSTRO FAVORE BONIFICO SEPA DA  TEDOLDI ALBERTO SIMONI CRISTINA PER  ISCRIZIONE ANNA TEDO                LDI ALLA CLASSE TERZ TRN 1001211758032196</t>
  </si>
  <si>
    <t>BONIFICO A VOSTRO FAVORE BONIFICO SEPA DA  LUBELLI RITA PER  TRENTO 2021 2022 LAMENDOLA CHIARA A NNA CLASSE 2 TRN 1201211750169671</t>
  </si>
  <si>
    <t>BONIFICO A VOSTRO FAVORE BONIFICO SEPA DA  BEN RAISS NOUR EDDINE PER  Convenzione pasto per tirocinio 3 O SI 2020/21 v Tione Ben Raiss Abdall TRN 1201211750194935</t>
  </si>
  <si>
    <t>DISPOSIZIONE DI BONIFICO DISTINTA DISPOS.NI NUM.    70641090 NUMERO DISPOS.NI       1 COMM.NI        0,43</t>
  </si>
  <si>
    <t>DISPOSIZIONE PAGAMENTO STIPENDI DISTINTA DISPOS.NI NUM.    70641007 NUMERO DISPOS.NI     144 COMM.NI       36,00</t>
  </si>
  <si>
    <t>BONIFICO A VOSTRO FAVORE BONIFICO ISTANTANEO DEL 24.06.2021 ALLE 18.00.23 DA  DI CANDIA MICHELE E MITRANO LUCIA PER  ISCRIZIONE SAMUEL DI CANDIA CLASSE 3OSI UPT A RCO</t>
  </si>
  <si>
    <t>BONIFICO A VOSTRO FAVORE BONIFICO SEPA DA  DADO PETER KOVAL OLENA PER  Alessandro Koval,iscrizione classe 3, sede di Arco TRN 1001211768003029</t>
  </si>
  <si>
    <t>DISPOSIZIONE PAGAMENTO STIPENDI DISTINTA DISPOS.NI NUM.    70641008 NUMERO DISPOS.NI      15 COMM.NI        3,75</t>
  </si>
  <si>
    <t>BONIFICO A VOSTRO FAVORE BONIFICO SEPA DA  TAVERNINI STEFANO PER  TAVERNINI SABRINA 2 RATA 2 ANNO COR SO ALTA FORMAZIONE MARKETING E COMM TRN 1001211768027564</t>
  </si>
  <si>
    <t>BONIFICO A VOSTRO FAVORE BONIFICO SEPA DA  BISCAGLIA ANTONIO GARAVELLO AN PER  TRENTO 2021/2022 BISCAGLIA TERESA S ECONDA TRN 1001211768027582</t>
  </si>
  <si>
    <t>BONIFICO A VOSTRO FAVORE BONIFICO SEPA DA  SCALZO ELISA GABRIELLA PER  UPT Rovereto Luana Bertoni COMM              0,00 SPESE              0,00 TRN 1001211768027618</t>
  </si>
  <si>
    <t>BONIFICO A VOSTRO FAVORE BONIFICO SEPA DA  OMEZZOLLI ELENA PER  ISCRIZ A.S 2021/22 FIORI ALESSANDRO COMM              0,00 SPESE              0,00 TRN 1001211768027625</t>
  </si>
  <si>
    <t>BONIFICO A VOSTRO FAVORE BONIFICO SEPA DA  DORIGATTI RENATO PER  ISCRIZIONE TERZO ANNO DORIGATTI ALE SSIO TRN 1001211768027626</t>
  </si>
  <si>
    <t>BONIFICO A VOSTRO FAVORE BONIFICO SEPA DA  BARBERI FABRIZIO E ZAMBOTTI ALDA PER  Quota iscrizione BARBERI GIORGIA na ta 20/06/2005 per la cl.III A UPT S TRN 1001211768027629</t>
  </si>
  <si>
    <t>BONIFICO A VOSTRO FAVORE BONIFICO SEPA DA  ZANI MONICA OLGA PER  TRENTO 2021/2022 MAUTI SIMONE 2 COMM              0,00 SPESE              0,00 TRN 1001211768027630</t>
  </si>
  <si>
    <t>BONIFICO A VOSTRO FAVORE BONIFICO SEPA DA  GHULAM AHMED PER  MUBARAK AHMED TRENTO 22115 ISCRIZIO NE A.F. 2020-2021 TRN 1001211768027703</t>
  </si>
  <si>
    <t>BONIFICO A VOSTRO FAVORE BONIFICO SEPA DA  PUECHER LUCA PER  Iscrizione classe 1a-UPT Trento Sar a Puecher TRN 1001211768027887</t>
  </si>
  <si>
    <t>BONIFICO A VOSTRO FAVORE BONIFICO SEPA DA  FERRIOLI RAFFAELE PER  ISCRIZ. ANNUALE SEDE DI CLES FERRIL I JASMINE TRN 1001211768027957</t>
  </si>
  <si>
    <t>BONIFICO A VOSTRO FAVORE BONIFICO SEPA DA  DISSEGNA ALICE PER  Maddalena BETTA COMM              0,00 SPESE              0,00 TRN 1001211768028102</t>
  </si>
  <si>
    <t>BONIFICO A VOSTRO FAVORE BONIFICO SEPA DA  DUKA MIRBI PER  ISCRIZIONE CLASSE 1  UPT ROVERETO ALUNNO DUKA FRANCI TRN 1001211768031814</t>
  </si>
  <si>
    <t>BONIFICO A VOSTRO FAVORE BONIFICO SEPA DA  DEVIGILI SABRIN PER  Devigili Sabrin - 2 rata 2 anno cor so Alta Formazione Marketing e Comm TRN 1001211768034233</t>
  </si>
  <si>
    <t>BONIFICO A VOSTRO FAVORE BONIFICO SEPA DA  BEATRICE VIOLA PER  iscrizione Trento 2021   2022 Barch etti Michele TRN 1001211768034800</t>
  </si>
  <si>
    <t>BONIFICO A VOSTRO FAVORE BONIFICO SEPA DA  KRRECI RRAHIM PER  iscrizione III anno krreci rukije COMM              0,00 SPESE              0,00 TRN 1001211768034904</t>
  </si>
  <si>
    <t>BONIFICO A VOSTRO FAVORE BONIFICO SEPA DA  DAKU ASLLAN PER  ISCRIZIONE 2021/2022 SEDE DI CLES D AKU BEHIE TRN 1001211768035580</t>
  </si>
  <si>
    <t>BONIFICO A VOSTRO FAVORE BONIFICO SEPA DA  CARI MAYER CRISTINA PER  ISCR.CL.1A UPT ROVERETO KARIS JAQUE LINE TRN 1201211760324168</t>
  </si>
  <si>
    <t>BONIFICO A VOSTRO FAVORE BONIFICO SEPA DA  BOUCHIKHI MOHAMMED PER  QUOTA PARTECIPAZIONE 2021 2022 TION E 3 OSI IMAN BOUCHIKHI TRN 1001211798012897</t>
  </si>
  <si>
    <t>BONIFICO A VOSTRO FAVORE BONIFICO SEPA DA  SETTI CESARINI SFORZA VIVIANA PER  ROVERETO 2021/22 CESARINI SFORZA AN NA CL.II TRN 1001211798014869</t>
  </si>
  <si>
    <t>BONIFICO A VOSTRO FAVORE BONIFICO SEPA DA  CHEMELLI VITTORIO PER  CHEMELLI MARIALAURA 2 rata 2 anno c orso Alta Formazione Marketing e Co TRN 1001211798014928</t>
  </si>
  <si>
    <t>BONIFICO A VOSTRO FAVORE BONIFICO SEPA DA  SOMMADOSSI PAOLO CHESANI BARBARA PER  Iscrizione primo anno sommadossi As ia TRN 1001211798014960</t>
  </si>
  <si>
    <t>BONIFICO A VOSTRO FAVORE BONIFICO SEPA DA  DALLA TORRE VILMA PER  ROSSI ANNALISA SECONDA RATA CORSO A LTA FORMAZIONE MARKETING E COMMERCI TRN 1001211798015017</t>
  </si>
  <si>
    <t>BONIFICO A VOSTRO FAVORE BONIFICO SEPA DA  MARTINELLI ANNALISA PER  Iscrizione Setti Francesco classe 2  A Rovereto TRN 1001211798015023</t>
  </si>
  <si>
    <t>BONIFICO A VOSTRO FAVORE BONIFICO SEPA DA  MOSCHINI SILVANA E BARONI GUIDO PER  BARONI ANGELA SECONDA RATA SECONDO ANNO CORSO ALTA FORMAZIONE MARKETIN TRN 1001211798015060</t>
  </si>
  <si>
    <t>BONIFICO A VOSTRO FAVORE BONIFICO SEPA DA  GALEAZ MARTINA E GIULIANI ANDREA PER  Iscrizione U.P.T. Sede di Cles Giul iani Cristian TRN 1001211798015104</t>
  </si>
  <si>
    <t>BONIFICO A VOSTRO FAVORE BONIFICO SEPA DA  BARBIERI PAOLO PER  Iscrizione al 3 anno Barbieri Helen a, uffici TRN 1001211798015333</t>
  </si>
  <si>
    <t>BONIFICO A VOSTRO FAVORE BONIFICO SEPA DA  CHOUCHANE ZIED HAJ AMOR EP CHOUCHAN E RIMA PER  ISCRIZIONE 2021-2022 SEDEE DI CLES, TRN 1001211798017311</t>
  </si>
  <si>
    <t>BONIFICO A VOSTRO FAVORE BONIFICO SEPA DA  EREDI TRIMELONI ANGELO SNC DI TRIME LONI PER  quota iscrizione borsatti martina TRN 1201211790255556</t>
  </si>
  <si>
    <t>DISPOSIZIONE DI BONIFICO DISTINTA DISPOS.NI NUM.    70687740 NUMERO DISPOS.NI       1 COMM.NI        0,43</t>
  </si>
  <si>
    <t>BONIFICO A VOSTRO FAVORE BONIFICO SEPA DA  DALO  VALENTINA PER  ISCRIZIONE OLIARI CHIARA ALLA CLASS E 2 UPT ARCO TRN 1001211808015578</t>
  </si>
  <si>
    <t>BONIFICO A VOSTRO FAVORE BONIFICO SEPA DA  ANDREANI AMOS IMPRESA EDILE PER  ISCRIZIONE A.S. 2021-2022 ANDREANI ALESSIA TRN 1001211808015579</t>
  </si>
  <si>
    <t>BONIFICO A VOSTRO FAVORE BONIFICO SEPA DA  POSTAI ANNA PER  TRENTO 2021/2022 MOSNA SARAH CLASSE  3 B TRN 1201211790604202</t>
  </si>
  <si>
    <t>BONIFICO A VOSTRO FAVORE BONIFICO SEPA DA  CALIARI NADIA PER  Moneghini Alessia 2 rata iscrizione  iscrizione alta formazione commerc TRN 1001211808019282</t>
  </si>
  <si>
    <t>BONIFICO A VOSTRO FAVORE BONIFICO SEPA DA  KARAJOVANOSKI BOGOLUB PER  QUOTA PARTECIPAZIONE KARAJOVANOSKI HRISTIJAN 2021/22 TIONE - QUARTO AN TRN 1001211808019283</t>
  </si>
  <si>
    <t>BONIFICO A VOSTRO FAVORE BONIFICO SEPA DA  SOLDANELLA DI VALERIA COLLINI e C. S.N.C. PER  quota partecipazione Ferrazza Cecil TRN 1001211808019297</t>
  </si>
  <si>
    <t>BONIFICO A VOSTRO FAVORE BONIFICO SEPA DA  BERTAMINI RENZO E BONOMI MONICA PER  ISCRIZIONE ALLA III CLASSE SUPERIOR E - BERTAMINI FILIPPO TRN 1001211808019300</t>
  </si>
  <si>
    <t>BONIFICO A VOSTRO FAVORE BONIFICO SEPA DA  RUDARI PAOLO - OSTI MARIAGRAZIA PER  ROVERETO 2021/2022 RUDARI LAURA CLA SSE TERZA TRN 1001211808019306</t>
  </si>
  <si>
    <t>BONIFICO A VOSTRO FAVORE BONIFICO SEPA DA  DIENESEN KARIN PER  Gomaa Sharif Atef iscrizione 1class e UPT Arco TRN 1001211808019309</t>
  </si>
  <si>
    <t>BONIFICO A VOSTRO FAVORE BONIFICO SEPA DA  DALVAI GIANCARLO E STACH MICHELA PER  QUOTA PARTECIPAZIONE DALVAI GIADA 2 021/22 BORGO VALSUGANA - PRIMO ANNO TRN 1001211808019337</t>
  </si>
  <si>
    <t>BONIFICO A VOSTRO FAVORE BONIFICO SEPA DA  SEGALA GIOVANNI E PERINI BARBARA PER  SOFIA SEGALA CL. 3- OSV UPT SEDE DI  ARCO TRN 1001211808019397</t>
  </si>
  <si>
    <t>BONIFICO A VOSTRO FAVORE BONIFICO SEPA DA  ANGELINI MASSIMILIANO E VIVALDELLI STEFANIA PER  QUOTA ISCRIZIONE CLASSE 2 ANGELINI TRN 1001211808019413</t>
  </si>
  <si>
    <t>BONIFICO A VOSTRO FAVORE BONIFICO SEPA DA  CAVAGNIS MASSIMILIANO PER  ISCRIZIONE ANNO SCOLASTICO 2021/22 - TERRANOVA SAMUEL TRN 1001211808019423</t>
  </si>
  <si>
    <t>BONIFICO A VOSTRO FAVORE BONIFICO SEPA DA  BOLOGNANI ALEX PER  Quota di iscrizione Nicolo Bolognan i classe 1 sede di arco TRN 1001211808019429</t>
  </si>
  <si>
    <t>BONIFICO A VOSTRO FAVORE BONIFICO SEPA DA  ABBOUD NACEUR PER  ABBOUD ZEINEB CLASSE I UPT ARCO COMM              0,00 SPESE              0,00 TRN 1001211808019431</t>
  </si>
  <si>
    <t>BONIFICO A VOSTRO FAVORE BONIFICO SEPA DA  ADORISIO RAFFAELE E LORENZI PER  ISCRIZIONE ANNO III ADORSIO ALESSAN DRO OPERATORE AI SERVIZI VENDITA TRN 1001211808019437</t>
  </si>
  <si>
    <t>BONIFICO A VOSTRO FAVORE BONIFICO SEPA DA  MORANDI CINZIA PER  QUOTA ISCRIZIONE ANNO 21/22 MILIONE  FRANCESCA TRN 1001211808019439</t>
  </si>
  <si>
    <t>BONIFICO A VOSTRO FAVORE BONIFICO SEPA DA  BERARDI ROSA E VINCENZO VITO F PER  iscrizione terzo anno upt Arco, Vin cenzo Rocco. TRN 1001211808019440</t>
  </si>
  <si>
    <t>BONIFICO A VOSTRO FAVORE BONIFICO SEPA DA  DEHARI ALKETA E SADIKU BESIM PER  ISCRIZIONIE ANNO SCOLASTICO 2021/20 22 CLASSE TERZA SADIKU EVEN TRN 1001211808019444</t>
  </si>
  <si>
    <t>BONIFICO A VOSTRO FAVORE BONIFICO SEPA DA  FUERLER MICHAEL E ZAMBONI ELIS PER  ISCRIZIONE ANNO SCOLASTICO 2021/202 2 DI FUERLER LORENZO TRN 1001211808019445</t>
  </si>
  <si>
    <t>BONIFICO A VOSTRO FAVORE BONIFICO SEPA DA  ANGELI CORNELIO E CHEMASI MICHELA PER  Iscrizione Angeli Matteo alla class e prima UPT ARCO TRN 1001211808019446</t>
  </si>
  <si>
    <t>BONIFICO A VOSTRO FAVORE BONIFICO SEPA DA  PRREJA BARDHYL PER  Quota iscrizione UPT di arco Prreja  Danielo TRN 1001211808019448</t>
  </si>
  <si>
    <t>BONIFICO A VOSTRO FAVORE BONIFICO SEPA DA  MARCHI DILVO PER  ISCRIZIONE ALICE MARCHI ALLA CLASSE  2 UPT ARCO TRN 1001211808019452</t>
  </si>
  <si>
    <t>BONIFICO A VOSTRO FAVORE BONIFICO SEPA DA  ESPOSITO GIULIO E DE PALMA RIT PER  Iscrizione 3 anno Esposito Alessio COMM              0,00 SPESE              0,00 TRN 1001211808019457</t>
  </si>
  <si>
    <t>BONIFICO A VOSTRO FAVORE BONIFICO SEPA DA  PATERNOSTER BRUNO PER  Iscrizione 2021/22 sede di Cles Pat ernoster Marianna TRN 1001211808019521</t>
  </si>
  <si>
    <t>BONIFICO A VOSTRO FAVORE BONIFICO SEPA DA  EZOUITA MILOUD WARDI LATIFA PER  TRENTO 2021/2022 EZOUITA MAROUA CLA SSE 1 TRN 1001211808019549</t>
  </si>
  <si>
    <t>BONIFICO A VOSTRO FAVORE BONIFICO SEPA DA  AGOSTINI NADIA PER  TRENTO 2020/2021 + ASARO MIRKO + CL ASSE PRIMA TRN 1001211808019634</t>
  </si>
  <si>
    <t>BONIFICO A VOSTRO FAVORE BONIFICO SEPA DA  SARHI ABDESLAM E ZAROUALI SAADIA PER  TRENTO 2021/2022 SAMIR SARHI + CLAS SE III TRN 1001211808019635</t>
  </si>
  <si>
    <t>BONIFICO A VOSTRO FAVORE BONIFICO SEPA DA  BATTISTI SILVANO/PANDINI ILARIA PER  ISCRIZIONE CLASSE 1 - UPT ROVERETO - CRISTINA BATTISTI TRN 1001211808019704</t>
  </si>
  <si>
    <t>BONIFICO A VOSTRO FAVORE BONIFICO SEPA DA  DIETRE KETTJ PAOLA PER  TRENTO 2020/2021 Dallemule Mattia c lasse II TRN 1001211808019958</t>
  </si>
  <si>
    <t>BONIFICO A VOSTRO FAVORE BONIFICO SEPA DA  HALJITI ZEJNULAH PER  quota partecipazione HALJITI AURORA  2021/22 tione -3 OSV TRN 1001211808021167</t>
  </si>
  <si>
    <t>BONIFICO A VOSTRO FAVORE BONIFICO SEPA DA  AKHARCHAF AMAL PER  TASSA ISCRIZIONE EZ ZAHRAOUI WAHIBA . TRN 1001211808021506</t>
  </si>
  <si>
    <t>BONIFICO A VOSTRO FAVORE BONIFICO SEPA DA  GRASSI FRANCESCA PER  quota partecipazione Fasoli Anna  2 021-22 primo anno TRN 1001211808022034</t>
  </si>
  <si>
    <t>BONIFICO A VOSTRO FAVORE BONIFICO SEPA DA  BOBER SYLWIA PER  TRENTO2021/2022 Wiktoria Bober 1D COMM              0,00 SPESE              0,00 TRN 1001211808022591</t>
  </si>
  <si>
    <t>BONIFICO A VOSTRO FAVORE BONIFICO SEPA DA  ATTI MERYEM PER  ISCRIZIONE CLASSE PRIMA UPT TRENTO ATTI AMINA TRN 1001211808022608</t>
  </si>
  <si>
    <t>BONIFICO A VOSTRO FAVORE BONIFICO SEPA DA  FORGIONE ANTONIO PER  ISCRIZIONE SCOLASTICA 21-22 FORGION E GIULIA TRN 1001211808022769</t>
  </si>
  <si>
    <t>BONIFICO A VOSTRO FAVORE BONIFICO SEPA DA  NEGRI NICOLETTA PER  QUOTA PARTECIPAZIONE SIMONE DALLAPE   2021-2022 TIONE-QUARTO ANNO TRN 1001211808025575</t>
  </si>
  <si>
    <t>BONIFICO A VOSTRO FAVORE BONIFICO SEPA DA  BARTALI MARIA CRISTINA PER  QUOTA PARTECIPAZIONE FEDRIZZI MATTE O 21-22 TIONE QUARTO ANNO TRN 1001211808026495</t>
  </si>
  <si>
    <t>BONIFICO A VOSTRO FAVORE BONIFICO SEPA DA  DEDEJ DURIM,DEDEJ MARISILDA PER  ISCRIZIONE DEDEJ ZAMELA COMM              0,00 SPESE              0,00 TRN 1201211800351059</t>
  </si>
  <si>
    <t>BONIFICO A VOSTRO FAVORE BONIFICO SEPA DA  FABBIANI STEFANO PER  ISCRIZIONE CLASSE 1 UPT ROVERETO FA BBIANI SIMONE TRN 1001211808031230</t>
  </si>
  <si>
    <t>BONIFICO A VOSTRO FAVORE BONIFICO SEPA DA  CENTONZA GIUSEPPE PER  ISCRIZIONE UPT A-S. 2021/2022 MANUE L CENTONZA TRN 1001211808032060</t>
  </si>
  <si>
    <t>BONIFICO A VOSTRO FAVORE BONIFICO SEPA DA  MASELLA LAURA PER  ISCRIZIONE SOAGNOLLI FEDERICA CL TE RZA TRN 1001211808032285</t>
  </si>
  <si>
    <t>BONIFICO A VOSTRO FAVORE BONIFICO SEPA DA  MASELLA LAURA PER  ISCRIZIONE SPAGNOLLI CATERINA COMM              0,00 SPESE              0,00 TRN 1001211808032736</t>
  </si>
  <si>
    <t>BONIFICO A VOSTRO FAVORE BONIFICO SEPA DA  TOSO ALESSANDRO PER  ISCRIZIONE MATILDA FIORE TOSO COMM              0,00 SPESE              0,00 TRN 1001211808033233</t>
  </si>
  <si>
    <t>BONIFICO A VOSTRO FAVORE BONIFICO SEPA DA  ALJIJA SEFKI PER  TRENTO 212022 ALJIJA DENIS 1B COMM              0,00 SPESE              0,00 TRN 1201211800579267</t>
  </si>
  <si>
    <t>BONIFICO A VOSTRO FAVORE BONIFICO SEPA DA  HIDROBO PRADA YOLANDA PER  TASSA SCOLASTICA 2020 2021 JHON HEN RY GARZON HIDROBO 3 TRN 1201211800580601</t>
  </si>
  <si>
    <t>BONIFICO A VOSTRO FAVORE BONIFICO SEPA DA  CAPSULE DI LAITEMPERGHER MONICA PER  Saldo fattura 452 del 25/06/2021 COMM              0,00 SPESE              0,00 TRN 1001211818010657</t>
  </si>
  <si>
    <t>ADDEBITO SEPA DD PER FATTURA A VOSTRO CARICO Incasso Eff0001202100240970000 SDD da IT97ZZZ0000001762150207 MYNET SRL mandato nr. 28B05404AOT</t>
  </si>
  <si>
    <t>BONIFICO A VOSTRO FAVORE BONIFICO SEPA DA  Gestore dei Servizi Energetici PER  FT  202136897854 20030/21 COMM              0,00 SPESE              0,00 TRN 1201211810093132</t>
  </si>
  <si>
    <t>BONIFICO A VOSTRO FAVORE BONIFICO SEPA DA  Gestore dei Servizi Energetici PER  FT  202136994051F 202137116027 RIMB .NC 711178/21 TRN 1201211810155862</t>
  </si>
  <si>
    <t>BONIFICO A VOSTRO FAVORE BONIFICO SEPA DA  COSMA ANTONIO E BOVINO GRAZIA PER  Iscrizione anno scolastico 2021/202 2 UPT Arco Alunna Chiara Cosma TRN 1001211818026312</t>
  </si>
  <si>
    <t>BONIFICO A VOSTRO FAVORE BONIFICO SEPA DA  CHINCARINI EMANUELE E DRAGONE MARTI N PER  Quota iscrizione anno2021/2022 Chin TRN 1001211818026324</t>
  </si>
  <si>
    <t>BONIFICO A VOSTRO FAVORE BONIFICO SEPA DA  BONOMINI MICHELA PER  Quota di partecipazione Fusi Lisa 2 021/22primo anno TRN 1001211818026356</t>
  </si>
  <si>
    <t>BONIFICO A VOSTRO FAVORE BONIFICO SEPA DA  JARMOUNI ABDERRAZEK PER  QUOTA PARTECIPAZIONE WAHIBA JARMOUN I 2021/22 TIONE 4-ANNO TRN 1001211818026358</t>
  </si>
  <si>
    <t>BONIFICO A VOSTRO FAVORE BONIFICO SEPA DA  JARMOUNI ABDERRAZEK PER  QUOTA PARTECIPAZIONE SARA JARMOUNI 2021/22 TIONE 2- ANNO TRN 1001211818026359</t>
  </si>
  <si>
    <t>BONIFICO A VOSTRO FAVORE BONIFICO SEPA DA  POPOV FEODOR PER  ISCRIZIONE 2021-22 SEDE DI CLES POP OV MAXIM TRN 1001211818026438</t>
  </si>
  <si>
    <t>BONIFICO A VOSTRO FAVORE BONIFICO SEPA DA  DALPONTE PAOLO PER  ISCRIZIONE DALPONTE KIZY PAOLA COMM              0,00 SPESE              0,00 TRN 1001211818026471</t>
  </si>
  <si>
    <t>BONIFICO A VOSTRO FAVORE BONIFICO SEPA DA  SALONE BLU- MACCANO  RAFFAELLA D.I. PER  iscrizione classe 1 - upt rovereto - bellandi riccardo TRN 1001211818026511</t>
  </si>
  <si>
    <t>BONIFICO A VOSTRO FAVORE BONIFICO SEPA DA  MANICA ANDREA E CRAMEROTTI LARA PER  TRENTO2020/21 Manica Zoe ,classe se conda TRN 1001211818026512</t>
  </si>
  <si>
    <t>BONIFICO A VOSTRO FAVORE BONIFICO SEPA DA  ACCARDO NUNZIA E SORRENTINO LORENZO PER  TRENTO 2021/2022 SORRENTINO FELICE CLASSE SECONDA TRN 1001211818026648</t>
  </si>
  <si>
    <t>BONIFICO A VOSTRO FAVORE BONIFICO SEPA DA  DEROMEDI CLAUDIO E PAINI MILENA PER  ISCRIZIONE 2021/2022 DEROMEDI SIMON E TRN 1001211818026697</t>
  </si>
  <si>
    <t>BONIFICO A VOSTRO FAVORE BONIFICO SEPA DA  MARINO ALESSANDRO PER  TRENTO 2021/22 MARINO ALESSIO CLASS E PRIMA TRN 1001211818026833</t>
  </si>
  <si>
    <t>BONIFICO A VOSTRO FAVORE BONIFICO SEPA DA  WEBER EMILIANA PER  Iscriz. 2021/22 Medici Alyssa class e 1 TRN 1001211818029535</t>
  </si>
  <si>
    <t>BONIFICO A VOSTRO FAVORE BONIFICO SEPA DA  TORGHELE LORENZO PER  TORGHELE LORENZO SECONDA RATA SECON DO ANNO ALTA FORMAZIONEMARKETING IN TRN 1001211818032423</t>
  </si>
  <si>
    <t>BONIFICO A VOSTRO FAVORE BONIFICO SEPA DA  DANAJ SYRI DANAJ NEFIZE PER  DANAJ ALESSIO ISCRIZIONE ANNO 2021 2022 TRN 1001211818033270</t>
  </si>
  <si>
    <t>BONIFICO A VOSTRO FAVORE BONIFICO SEPA DA  FRAVEZZI FRANCESCA PER  SARA COMPAGNONI ISCRIZIONE CLASSE 2  UPT ARCO TRN 1001211818033489</t>
  </si>
  <si>
    <t>BONIFICO A VOSTRO FAVORE BONIFICO SEPA DA  DORIGATTI DANIELA, BAZZANELLAMARCO PER  Trento 2021 2022 Bazzanella Luca cl asse 2 TRN 1001211818036612</t>
  </si>
  <si>
    <t>BONIFICO A VOSTRO FAVORE BONIFICO SEPA DA  CHIMENTI MARIA PER  GIANOTTI ANDREA A.F. 2021-2022 CLAS SE IV SEDE CLES TRN 1201211810337193</t>
  </si>
  <si>
    <t>BONIFICO A VOSTRO FAVORE BONIFICO SEPA DA  ZUCARO MICHELA PER  TRENTO 2020/21 CHANII ABDELKARIM CL ASSE PRIMA TRN 1201211810434105</t>
  </si>
  <si>
    <t>BONIFICO A VOSTRO FAVORE BONIFICO SEPA DA  ILIES EUGENIA GIANINA PER  QUOTA DI ISCRIZIONE ANNO SCOLASTICO  2021/2022 NELLA CLASSE TERZA PER I TRN 1201211810460852</t>
  </si>
  <si>
    <t>Ordinante: ENTE BILATERALE TURISMO DEL Causale: Bonifico a Vs favore PAGAMENTO FATTURA N 419 DEL 14/06/2021 CORSO IL GELATO ARTIGIANALE APRILE 2021 VWZpmfLd18062021152033 Data ordine: 21/06/2021 IBAN ordinante: IT95V0830401845000045353535 Indirizzo ordinante: CORSO BUONARROTI, 55 - TRENTO ID End to End: KY4BTxXg180620211519211</t>
  </si>
  <si>
    <t>Ordinante: ENTE BILATERALE TURISMO DEL Causale: Bonifico a Vs favore PAGAMENTO FATTURA N 422 DEL 14/06/2021 CORSO PESCE E FRUTTI DI MARE 1 EDIZIONE APRILE 2021 QB6qorxn18062021152517 Data ordine: 21/06/2021 IBAN ordinante: IT95V0830401845000045353535 Indirizzo ordinante: CORSO BUONARROTI, 55 - TRENTO ID End to End: tLgUlowO180620211523471</t>
  </si>
  <si>
    <t>Ordinante: ENTE BILATERALE TURISMO DEL Causale: Bonifico a Vs favore PAGAMENTO FATTURA 412 DEL 11/06/2021 FORMAZIONE AZIENDALE TENUTE SAJNI FASANOTTI SRL 03/2021 Sl0etxGh21062021085218 Data ordine: 21/06/2021 IBAN ordinante: IT95V0830401845000045353535 Indirizzo ordinante: CORSO BUONARROTI, 55 - TRENTO ID End to End: nA3DfZDa210620210848531</t>
  </si>
  <si>
    <t>Ordinante: IST. DI ISTRUZIONE L. GUETTI -SM- Causale: Bonifico a Vs favore FT00000010035/16.06.2021 ESAMI ECDL 17 MAGGIO 21 0359900008995415480180035660IT Data ordine: 22/06/2021 IBAN ordinante: IT38X0359901800000000130530 Indirizzo ordinante: VIA DURONE 53 - TIONE DI TRENTO ID End to End: 03599000000008995415</t>
  </si>
  <si>
    <t>Ordinante: ENTE BILATERALE TURISMO DEL Causale: Bonifico a Vs favore PAGAMENTO FATTURA N 423 DEL 14/06/2021 CORSO PESCE E FRUTTI DI MARE 2 EDIZIONE 04/2021 xnqQcdSF21062021085459 Data ordine: 29/06/2021 IBAN ordinante: IT95V0830401845000045353535 Indirizzo ordinante: CORSO BUONARROTI, 55 - TRENTO ID End to End: QA5YOOqW210620210852561</t>
  </si>
  <si>
    <t>Ordinante: ENTE BILATERALE TURISMO DEL Causale: Bonifico a Vs favore PAGAMENTO FATTURA N 410 DEL 11/06/2021 CORSO VASOCOTTURA ED 1 MARZO 2021 RpdqlWPF18062021151528 Data ordine: 30/06/2021 IBAN ordinante: IT95V0830401845000045353535 Indirizzo ordinante: CORSO BUONARROTI, 55 - TRENTO ID End to End: 3d43t2Vi180620211510171</t>
  </si>
  <si>
    <t>Ordinante: ENTE BILATERALE TURISMO DEL Causale: Bonifico a Vs favore PAGAMENTO FATTURA N 411 DEL 11/06/2021 CORSO VASOCOTTURA ED 2 MARZO 2021 sSip0Xkb18062021151643 Data ordine: 30/06/2021 IBAN ordinante: IT95V0830401845000045353535 Indirizzo ordinante: CORSO BUONARROTI, 55 - TRENTO ID End to End: rVGmr32T180620211515491</t>
  </si>
  <si>
    <t>Ordinante: ENTE BILATERALE TURISMO DEL Causale: Bonifico a Vs favore PAGAMENTO FATTURA N 418 DEL 14/06/2021 CORSO ALLERGIE E INTOLLERANZE NEL PIATTO APRILE 2021 CvViJlHX18062021151905 Data ordine: 30/06/2021 IBAN ordinante: IT95V0830401845000045353535 Indirizzo ordinante: CORSO BUONARROTI, 55 - TRENTO ID End to End: 3JQLGWpM180620211517311</t>
  </si>
  <si>
    <t>Ordinante: ENTE BILATERALE TURISMO DEL Causale: Bonifico a Vs favore PAGAMENTO FATTURA N 421 DEL 14/06/2021 CORSO PASTA RISO ZUPPE MINESTRE E VELLUTATE APRILE 2021 D7qK2sED18062021152215 Data ordine: 30/06/2021 IBAN ordinante: IT95V0830401845000045353535 Indirizzo ordinante: CORSO BUONARROTI, 55 - TRENTO ID End to End: Wot2Uwvv180620211520551</t>
  </si>
  <si>
    <t>Ordinante: ENTE BILATERALE TURISMO DEL Causale: Bonifico a Vs favore PAGAMENTO FATTURA N 420 DEL 14/06/2021 CORSO PASTA RISO ZUPPE MINESTRE E VELLUTATE 2 EDIZIONE APRILE 202 21 vWWxqGRb18062021152331 Data ordine: 30/06/2021 IBAN ordinante: IT95V0830401845000045353535 Indirizzo ordinante: CORSO BUONARROTI, 55 - TRENTO ID End to End: bFFXLty4180620211522291</t>
  </si>
  <si>
    <t>Ordinante: ENTE BILATERALE TURISMO DEL Causale: Bonifico a Vs favore PAGAMENTO FATTURA N 400 DEL 09/06/2021 CORSO INGLESE TURSTICO BASE 02/2021 OfVmeiq118062021150810 Data ordine: 30/06/2021 IBAN ordinante: IT95V0830401845000045353535 Indirizzo ordinante: CORSO BUONARROTI, 55 - TRENTO ID End to End: bNb8bEbE180620211505501</t>
  </si>
  <si>
    <t>Ordinante: ENTE BILATERALE TURISMO DEL Causale: Bonifico a Vs favore PAGAMENTO FATTURA N 401 DEL 09/06/2021 CORSO INGLESE TURSTICO INTERMEDIO 02/2021 tLZzWzEi18062021150935 Data ordine: 30/06/2021 IBAN ordinante: IT95V0830401845000045353535 Indirizzo ordinante: CORSO BUONARROTI, 55 - TRENTO ID End to End: zAJ9aEcr180620211508281</t>
  </si>
  <si>
    <t>ADDEBITO SEPA DD PER FATTURA A VOSTRO CARICO Incasso 34024701 SDD da IT620010000002517580920 Wind Tre S.p.A. mandato nr. 1302723137</t>
  </si>
  <si>
    <t>BONIFICO A VOSTRO FAVORE BONIFICO SEPA DA  CEREGHINI CLAUDIO PER  Quota partecipazione Cereghini Thom as 2021/2022 Tione - primo anno TRN 1201211810521796</t>
  </si>
  <si>
    <t>MANDATI DI PAGAMENTO O.C. PROVINCIA AUTONOMA DI TRE M. 0039060 0000001 CUPC61H20000080001- ric. 1467 dd. 3/6/21 * conv. C FP-UPT utilizzo Bald essari 20-22</t>
  </si>
  <si>
    <t>MANDATI DI PAGAMENTO O.C. PROVINCIA AUTONOMA DI TRE M. 0039061 0000001 CUPC61H20000080001- ric. 1467 dd. 3/6/21 * conv. C FP-UPT utilizzo Bald essari 20-22</t>
  </si>
  <si>
    <t>MANDATI DI PAGAMENTO O.C. PROVINCIA AUTONOMA DI TRE M. 0039062 0000001 CUPC61H20000080001- ric. 1467 dd. 3/6/21 * conv. C FP-UPT utilizzo Bald essari 20-22</t>
  </si>
  <si>
    <t>MANDATI DI PAGAMENTO O.C. PROVINCIA AUTONOMA DI TRE M. 0039063 0000001 CUPC61H20000080001- ric. 1467 dd. 3/6/21 * conv. C FP-UPT utilizzo Bald essari 20-22</t>
  </si>
  <si>
    <t>MANDATI DI PAGAMENTO O.C. PROVINCIA AUTONOMA DI TRE M. 0039064 0000001 CUPC61H20000080001- ric. 1467 dd. 3/6/21 * conv. C FP-UPT utilizzo Bald essari 20-22</t>
  </si>
  <si>
    <t>MANDATI DI PAGAMENTO O.C. PROVINCIA AUTONOMA DI TRE M. 0039065 0000001 CUPC61H20000080001- ric. 1467 dd. 3/6/21 * conv. C FP-UPT utilizzo Bald essari 20-22</t>
  </si>
  <si>
    <t>BONIFICO A VOSTRO FAVORE BONIFICO SEPA DA  FAMIGLIA COOPERATIVA MONTE BALDO SO C. COOP. PER  SALDO FATTURA n.444 del 25/06/2021 TRN 1001211828021255</t>
  </si>
  <si>
    <t>BONIFICO A VOSTRO FAVORE BONIFICO SEPA DA  PIFFER GIUSEPPINA PER  Iscrizione classe III LUCERO ISMAEL COMM              0,00 SPESE              0,00 TRN 1001211828021263</t>
  </si>
  <si>
    <t>BONIFICO A VOSTRO FAVORE BONIFICO SEPA DA  NICEFORO ELIANA E SANTONI NICOLA PER  Iscrizione anno scolastico 2021/202 2 SANTONI ELISA TRN 1001211828021280</t>
  </si>
  <si>
    <t>BONIFICO A VOSTRO FAVORE BONIFICO SEPA DA  LUTTERI MATTEO PER  iscrizione Lutteri Alice COMM              0,00 SPESE              0,00 TRN 1001211828021286</t>
  </si>
  <si>
    <t>BONIFICO A VOSTRO FAVORE BONIFICO SEPA DA  RAKIPI EKREM PER  QUOTA ISCRIZIONE RAKIPI ARIJAN COMM              0,00 SPESE              0,00 TRN 1001211828021319</t>
  </si>
  <si>
    <t>BONIFICO A VOSTRO FAVORE BONIFICO SEPA DA  BOSETTI ANTONIO E DELLAIDOTTI ELENA PER  Quota partecipazione Bosetti Diego 2021/2022 Tione secondo anno TRN 1001211828021345</t>
  </si>
  <si>
    <t>BONIFICO A VOSTRO FAVORE BONIFICO SEPA DA  BULLA FLAMURE E BULLA SADIK PER  CLES 2021/2022 BULLA BUKUROSHE CLAS SE 3 TRN 1001211828021423</t>
  </si>
  <si>
    <t>BONIFICO A VOSTRO FAVORE BONIFICO SEPA DA  FAMIGLIA COOPERATIVA ANAUNIA PER  saldo fattura 453 del 250621 COMM              0,00 SPESE              0,00 TRN 1001211828021521</t>
  </si>
  <si>
    <t>BONIFICO A VOSTRO FAVORE BONIFICO SEPA DA  KUSI ALFRED PER  KUSI OLTA - 2021/2022 CLASSE IV SED E DI CLES TRN 1001211828021550</t>
  </si>
  <si>
    <t>BONIFICO A VOSTRO FAVORE BONIFICO SEPA DA  MEMETI ELHEME PER  BLINERA MEHMETI - 2021/2022 - QUART O ANNO - 4 B - CLES TRN 1001211828021584</t>
  </si>
  <si>
    <t>BONIFICO A VOSTRO FAVORE BONIFICO SEPA DA  ID BOUHE EL HASSAN PER  ID BOUHE LALIA - 2021/22 4  CLES COMM              0,00 SPESE              0,00 TRN 1001211828021588</t>
  </si>
  <si>
    <t>BONIFICO A VOSTRO FAVORE BONIFICO SEPA DA  FAURI FABIO PER  Anna Fauri 2021/2022 classe 4 sede di Cles. TRN 1001211828021609</t>
  </si>
  <si>
    <t>BONIFICO A VOSTRO FAVORE BONIFICO SEPA DA  TAVONATTI MICHELA PER  ISCRIZIONE 2021/2022 SEDE DI CLES C ASARI NICOLA TRN 1001211828021677</t>
  </si>
  <si>
    <t>BONIFICO A VOSTRO FAVORE BONIFICO SEPA DA  BIASI RENATO PER  Sofia Biasi - Quota iscrizione anno  formativo 2021/2022 - Classe 4a - TRN 1001211828021692</t>
  </si>
  <si>
    <t>BONIFICO A VOSTRO FAVORE BONIFICO SEPA DA  FAILO ANESI MICHELE PER  ISCRIZIONE ANDREEA IRINA LACATUSU A LLA CLASSE PRIMA UPT ARCO TRN 1001211828021838</t>
  </si>
  <si>
    <t>BONIFICO A VOSTRO FAVORE BONIFICO SEPA DA  FEDERAZIONE DEI CORPI BANDISTICI DE LLA PROVINCIA DI TRENTO PER  Saldo fatt. n. 383 dd. 31/05/2021 c TRN 1001211828021876</t>
  </si>
  <si>
    <t>BONIFICO A VOSTRO FAVORE BONIFICO SEPA DA  DI FIORE GIOVANNI CICERO GIOVANNA PER  ISCRIZIONE 2021-2022 DI FIORE MIRIA M TRN 1001211828025353</t>
  </si>
  <si>
    <t>BONIFICO A VOSTRO FAVORE BONIFICO SEPA DA  SALAGEAN IONEL CLAUDIU E SALAGEAN A NA MARIA PER  CLES 2021-2022 SALAGEAN ELISA CLAUD TRN 1001211828026658</t>
  </si>
  <si>
    <t>BONIFICO A VOSTRO FAVORE BONIFICO SEPA DA  MESSINA GAETANA PER  iscrizione anno scolastico 21/22 Gi ada Pena Garcia TRN 1001211828026788</t>
  </si>
  <si>
    <t>BONIFICO A VOSTRO FAVORE BONIFICO SEPA DA  SILVESTRI FLAVIA PER  Trento 2021 2022 Carlini Vanessa 3 COMM              0,00 SPESE              0,00 TRN 1001211828034283</t>
  </si>
  <si>
    <t>COMMISSIONI - PROVVIGIONI - SPESE Addeb. del 30/06/2021 REB 00009686 - MULTIC. BUS.</t>
  </si>
  <si>
    <t>BONIFICO A VOSTRO FAVORE BONIFICO SEPA DA  BIANCHINI SILVIETTO E PELLIZZARI GI ADA PER  QUOTA PARTECIPAZIONE BIANCHINI SAMU TRN 1001211838019280</t>
  </si>
  <si>
    <t>BONIFICO A VOSTRO FAVORE BONIFICO SEPA DA  SPAGNOLO HELGA PER  Quota partecipazione Debora Onorati  2021/22 Tione- Quarto anno TRN 1001211838019413</t>
  </si>
  <si>
    <t>BONIFICO A VOSTRO FAVORE BONIFICO SEPA DA  FOGLIO RENATO E GIRARDINI DINA PER  QUOTA PARTECIPAZIONE FOGLIO SORAYA 2021/2022 Tione - 4. anno TRN 1001211838019427</t>
  </si>
  <si>
    <t>BONIFICO A VOSTRO FAVORE BONIFICO SEPA DA  UNIVERSITA POPOLARE TRENTINA-SCUOLA DELLE PROFESSIONI PER IL TERZIARIO PER  GIROCONTO PER ERRATO USO CONTO LIGH TRN 1001211838019481</t>
  </si>
  <si>
    <t>BONIFICO A VOSTRO FAVORE BONIFICO SEPA DA  GJEPALI ENDRI PER  ISCRIZIONE III  ANNO 2021/2022 GJEP ALI EMINE TRN 1001211838019506</t>
  </si>
  <si>
    <t>BONIFICO A VOSTRO FAVORE BONIFICO SEPA DA  ENDRICI PIA PER  Iscrizione Cfp Upt COMM              0,00 SPESE              0,00 TRN 1001211838019507</t>
  </si>
  <si>
    <t>BONIFICO A VOSTRO FAVORE BONIFICO SEPA DA  CASAGRANDE CLAUDIO PER  TRENTO 2021/22 - CASAGRANDE RICCARD O - CLASSE SECONDA TRN 1001211838019536</t>
  </si>
  <si>
    <t>BONIFICO A VOSTRO FAVORE BONIFICO SEPA DA  BERISA ZUHRANA PER  TRENTO 2021/2022 Berisa Samir COMM              0,00 SPESE              0,00 TRN 1001211838019607</t>
  </si>
  <si>
    <t>BONIFICO A VOSTRO FAVORE BONIFICO SEPA DA  PERINI PIA ENDERLE PER  facchini annalaura iscrizione A.F. 2021/2022 TRN 1001211838019647</t>
  </si>
  <si>
    <t>BONIFICO A VOSTRO FAVORE BONIFICO SEPA DA  SULEJMANI URHAN/SULEJMANI AJSHE PER  BAFTIJE SULEJMANI ANNO 2021/2022 CL ASSE 4- - CLES TRN 1001211838019672</t>
  </si>
  <si>
    <t>BONIFICO A VOSTRO FAVORE BONIFICO SEPA DA  CHABBAKI HASNA E GMIH MOHAMMED PER  GMIH NORA - ANNO FORMATIVO  2021/20 22 - CLASSE 4   - SEDE DI CLES TRN 1001211838019675</t>
  </si>
  <si>
    <t>BONIFICO A VOSTRO FAVORE BONIFICO SEPA DA  TORRESANI NICOLA E COSTA ILENIA PER  Iscrizione 3anno 2021-2022 COMM              0,00 SPESE              0,00 TRN 1001211838019679</t>
  </si>
  <si>
    <t>BONIFICO A VOSTRO FAVORE BONIFICO SEPA DA  SINACCIOLO PIETRO PER  Iscrizione terzo anno Sinacciolo Ni colo  TRN 1001211838019686</t>
  </si>
  <si>
    <t>BONIFICO A VOSTRO FAVORE BONIFICO SEPA DA  PODETTI BRUNA PER  Iscrizione terzi anno Giulio Fall COMM              0,00 SPESE              0,00 TRN 1001211838019782</t>
  </si>
  <si>
    <t>BONIFICO A VOSTRO FAVORE BONIFICO SEPA DA  BULLA ERMIRA E BULLA RASIM PER  BULLA FREDERIKA ANNO  FORMATIVO 202 1/22 CLASSE 4 CLES TRN 1001211838019825</t>
  </si>
  <si>
    <t>BONIFICO A VOSTRO FAVORE BONIFICO SEPA DA  CASA DEL FRENO SRL PER  FATTURA N,. 448 COMM              0,00 SPESE              0,00 TRN 1001211838020002</t>
  </si>
  <si>
    <t>BONIFICO A VOSTRO FAVORE BONIFICO SEPA DA  BABA SUELA PER  BAMPA IOANNA  - 2021/2022 - CLASSE QUARTA - CLES TRN 1001211838020761</t>
  </si>
  <si>
    <t>BONIFICO A VOSTRO FAVORE BONIFICO SEPA DA  MARCHETTI ALESSANDRO, ZANATTOMARTA PER  Quota partecipazione Vanessa Trenta  2021 22 Tione 3OSV TRN 1001211838027087</t>
  </si>
  <si>
    <t>BONIFICO A VOSTRO FAVORE BONIFICO SEPA DA  GENNARA FLAVIANO, PACCALINI NADIA PER  GENNARA ALESSIO  2021/22  4   CLES COMM              0,00 SPESE              0,00 TRN 1001211838027252</t>
  </si>
  <si>
    <t>BONIFICO A VOSTRO FAVORE BONIFICO SEPA DA  MORGHEN MORENO PER  iscrizione michael morghen classe 1  upt arco TRN 1001211838028549</t>
  </si>
  <si>
    <t>BONIFICO A VOSTRO FAVORE BONIFICO SEPA DA  MOTTES MARIKA PER  ISCRIZIONE TERZO ANNO LIAM HONOREE SING NLOGA TRN 1001211838028819</t>
  </si>
  <si>
    <t>BONIFICO A VOSTRO FAVORE BONIFICO SEPA DA  KARI STEFANIA PER  ANNO SC.2020.2021 KARIS GIONNI E KA RIS SUELEN TRN 1201211830193496</t>
  </si>
  <si>
    <t>DISPOSIZIONE DI BONIFICO DISTINTA DISPOS.NI NUM.    70808018 NUMERO DISPOS.NI       1 COMM.NI        0,43</t>
  </si>
  <si>
    <t>BONIFICO A VOSTRO FAVORE BONIFICO SEPA DA  ACCADEMIA D IMPRESA TRENTO PER  CIGZ98318B063 UTILIZZO STRUTTURA ES TERNA PER CORSO  SOMMINISTRAZIONE E TRN 1001211868003275</t>
  </si>
  <si>
    <t>BONIFICO A VOSTRO FAVORE BONIFICO SEPA DA  ACCADEMIA D IMPRESA TRENTO PER  CIGZ1B3194124 UTILIZZO STRUTTURA ES TERNA PER CORSO  SOMMINISTRAZIONE E TRN 1001211868003351</t>
  </si>
  <si>
    <t>BONIFICO A VOSTRO FAVORE BONIFICO SEPA DA  ACCADEMIA D IMPRESA TRENTO PER  CIGZ7431938C6 UTILIZZO STRUTTURE ES TERNE PER CORSO  SOMMINISTRAZIONE E TRN 1001211868003364</t>
  </si>
  <si>
    <t>ADDEBITO SEPA DD PER BOLLETTA ENERGETICA Incasso 5800032507 SDD da IT24ZZZ0000001812630224 Dolomiti Energia S.p.A. mandato nr. 97X3815556937</t>
  </si>
  <si>
    <t>ADDEBITO SEPA DD PER BOLLETTA ENERGETICA Incasso 5800032506 SDD da IT24ZZZ0000001812630224 Dolomiti Energia S.p.A. mandato nr. 97X3815508237</t>
  </si>
  <si>
    <t>BONIFICO A VOSTRO FAVORE BONIFICO SEPA DA  BEN RAISS NOUR EDDINE PER  Quota partecipazione Ben Raiss Iman 2021/22Tione-3OSI TRN 1201211850085843</t>
  </si>
  <si>
    <t>BONIFICO A VOSTRO FAVORE BONIFICO SEPA DA  MOLE  MARCO PER  Iscrizione Mole&amp;apos;Ginevra COMM              0,00 SPESE              0,00 TRN 1201211850005990</t>
  </si>
  <si>
    <t>BONIFICO A VOSTRO FAVORE BONIFICO SEPA DA  CAOLA MICHELA PER  Quota partecipazione MAFFEI DENISE 2021/22 Tione- quarto anno TRN 1201211840060505</t>
  </si>
  <si>
    <t>BONIFICO A VOSTRO FAVORE BONIFICO SEPA DA  TOMASONI OTTONE PER  ROVERETO 2021/2022 TOMASONI JACOPO - IV A TRN 1001211868018391</t>
  </si>
  <si>
    <t>BONIFICO A VOSTRO FAVORE BONIFICO SEPA DA  CUCU STEFAN E CUCU LIDIA ADINA PER  quota iscrizione CUCU DAVIDE NUOVO ANNO SCOLASTICO TRN 1001211868018460</t>
  </si>
  <si>
    <t>BONIFICO A VOSTRO FAVORE BONIFICO SEPA DA  KALEWA LUCKY KITSAO PER  Iscrizione (Alex KALEWA) alla class e 3 upt arco TRN 1001211868018496</t>
  </si>
  <si>
    <t>BONIFICO A VOSTRO FAVORE BONIFICO SEPA DA  FERRANTI ALBERTO PER  Iscrizione Nikolas Ferranti alla cl asse 2a UPT ARCO TRN 1001211868018504</t>
  </si>
  <si>
    <t>BONIFICO A VOSTRO FAVORE BONIFICO SEPA DA  WLODARCZYK KRYSTYNA STANILAWA PER  quota partecipazione ROKSANA TOMCZY K ANNO 2021/2022 TIONE 3OSI TRN 1001211868018510</t>
  </si>
  <si>
    <t>BONIFICO A VOSTRO FAVORE BONIFICO SEPA DA  ZANINELLI MARCO PER  Quota partecipazione Zaninelli Vale ntina 2021/22 Tione - quarto anno TRN 1001211868018524</t>
  </si>
  <si>
    <t>BONIFICO A VOSTRO FAVORE BONIFICO SEPA DA  GUERINI FRANCESCA PER  Quota partecipazione Alessia Molina ri 2021/22 Tione - quarto anno TRN 1001211868018525</t>
  </si>
  <si>
    <t>BONIFICO A VOSTRO FAVORE BONIFICO SEPA DA  LAKLAI NADYA PER  QUOTA PARTECIPAZIONE LAKLAA WALID COMM              0,00 SPESE              0,00 TRN 1001211868018537</t>
  </si>
  <si>
    <t>BONIFICO A VOSTRO FAVORE BONIFICO SEPA DA  MERENTITIS ILIAS PER  QUOTA PARTECIPAZIONE MERENTITIS ALI KI 2021/22 TIONE QUARTO ANNO TRN 1001211868018593</t>
  </si>
  <si>
    <t>BONIFICO A VOSTRO FAVORE BONIFICO SEPA DA  GHEZZI IVAN E BOME  FRANCA PER  QUOTA PARTECIPAZIONE 2021/2022 TION E 3 OSVALUNNA GHEZZI MICHELLE TRN 1001211868018611</t>
  </si>
  <si>
    <t>BONIFICO A VOSTRO FAVORE BONIFICO SEPA DA  FRONER LUCA PER  Trento 2021/2022 - Froner Massimo c lasse Terza TRN 1001211868018787</t>
  </si>
  <si>
    <t>BONIFICO A VOSTRO FAVORE BONIFICO SEPA DA  GUZHNAY RODRIGUEZ CARMEN ROSA PER  ISCRIZIONE III ANNO OPERATORE AI SE RVIZI DI VENDITA SAENZ BETZABETH TRN 1001211868018793</t>
  </si>
  <si>
    <t>BONIFICO A VOSTRO FAVORE BONIFICO SEPA DA  DOUIBI EL FAYZA PER  TRENTO 2021/2022 ABBADI MOHAMED AMI NE CLASSE I A TRN 1001211868018922</t>
  </si>
  <si>
    <t>BONIFICO A VOSTRO FAVORE BONIFICO SEPA DA  GRIFONI DANIELA MELANIA PER  ISCRIZIONE TRENTO 2021/2022 FARINA FELICE MICHAEL CLASSE 3A. TRN 1001211868018985</t>
  </si>
  <si>
    <t>BONIFICO A VOSTRO FAVORE BONIFICO SEPA DA  TAVA STEFANO PER  Quota partecipazione Daniele Tava a nno scolastico2021/22 Tione   3 OSV TRN 1001211868023445</t>
  </si>
  <si>
    <t>BONIFICO A VOSTRO FAVORE BONIFICO SEPA DA  SENDREA TATIANA PRATOLA GIANLUCA PER  QUOTA ISCRIZIONE AF 2020 2021 PRATO LA SENDREA MIHAIL TRN 1001211868027086</t>
  </si>
  <si>
    <t>BONIFICO A VOSTRO FAVORE BONIFICO SEPA DA  ROTARI ANJELA PER  QUPTA PARTECIPAZIONE ROTARI ANGHELI NA 2021 22 TIONE SECONDO ANNO TRN 1001211868027252</t>
  </si>
  <si>
    <t>BONIFICO A VOSTRO FAVORE BONIFICO SEPA DA  SENDREA TATIANA PRATOLA GIANLUCA PER  QUOTA ISCRIZIONE AF 2020 2021 E 202 1 2022 PRATOLA SENDREA VADIM TRN 1001211868027659</t>
  </si>
  <si>
    <t>BONIFICO A VOSTRO FAVORE BONIFICO SEPA DA  BEN RAISS NOUR EDDINE PER  Quota partecipazione Ben Raiss Abda llah 2021/22Tione-quarto anno TRN 1201211860278082</t>
  </si>
  <si>
    <t>BONIFICO A VOSTRO FAVORE BONIFICO SEPA DA  BEN RAISS NOUR EDDINE PER  Quota partecipazione Ben Raiss Maha  2021/22Tione -quarto anno TRN 1201211860299918</t>
  </si>
  <si>
    <t>BONIFICO A VOSTRO FAVORE BONIFICO ISTANTANEO DEL 05.07.2021 ALLE 14.16.26 DA  BOCCANERA SILVIA PER  Quota partecipazione Marilu Poluzzi 2021/22 T ione Quarto Anno</t>
  </si>
  <si>
    <t>BONIFICO A VOSTRO FAVORE BONIFICO SEPA DA  CASAGRANDA LORENO,BRIDI DANIELA PER  TRENTO 2021/2022 CASAGRANDA DAVIDE CLASSE SECONDA TRN 1201211860456038</t>
  </si>
  <si>
    <t>BONIFICO A VOSTRO FAVORE BONIFICO SEPA DA  DANILASCIUC STELIAN PER  PAGAMENTO ANNO SCOLASTICO 2021 2022  QUARTO ANNO TRN 1201211860580423</t>
  </si>
  <si>
    <t>BONIFICO A VOSTRO FAVORE BONIFICO SEPA DA  RADAM MARIA PER  Tassa iscrizione 4&amp;apos;anno tecnic o dei servizi d&amp;apos; impresa Miche TRN 1201211860606316</t>
  </si>
  <si>
    <t>BONIFICO A VOSTRO FAVORE BONIFICO SEPA DA  HUMBERTO ANRANGO PER  ISCRIZIONE QUARTO ANNO - ANRANGO AL EX MAIK - ANNO 2020-2021 - 3C - SED TRN 1001211878001648</t>
  </si>
  <si>
    <t>BONIFICO A VOSTRO FAVORE BONIFICO SEPA DA  CODOGNI IVANO PER  ISCRIZIONE CODOGNI LIA COMM              0,00 SPESE              0,00 TRN 1001211878002522</t>
  </si>
  <si>
    <t>BONIFICO A VOSTRO FAVORE BONIFICO SEPA DA  DAM DI MAYER BARBARA . C. S.N.C. PER  SALDO FT 439 DEL 23/06/21 COMM              0,00 SPESE              0,00 TRN 1001211878003415</t>
  </si>
  <si>
    <t>BONIFICO A VOSTRO FAVORE BONIFICO SEPA DA  MAHMOUD AIMAN PER  iscrizione classe I Mahmoud Samy COMM              0,00 SPESE              0,00 TRN 1001211878005529</t>
  </si>
  <si>
    <t>BONIFICO A VOSTRO FAVORE BONIFICO SEPA DA  GASPERINI NICOL PER  Iscrizione alla quarta classe   Fae s Nicholas TRN 1001211878006437</t>
  </si>
  <si>
    <t>BONIFICO A VOSTRO FAVORE BONIFICO SEPA DA  CASIANOV GHENADIE PER  tassa iscrizione COMM              0,00 SPESE              0,00 TRN 1001211878008262</t>
  </si>
  <si>
    <t>BONIFICO A VOSTRO FAVORE BONIFICO SEPA DA  GHARSALLI ZOUHOUR PER  ISCRIZ. 2020-21 RAWAND GHARSALLI II I E TRN 1001211878021826</t>
  </si>
  <si>
    <t>BONIFICO A VOSTRO FAVORE BONIFICO SEPA DA  VILLEGAS CONTRERAS DENISSE PER  TRENTO 2020-2021 YENISSE NAOMI MARL IN VILLEGAS 1  CLASSE SUPERIORE TRN 1001211878022048</t>
  </si>
  <si>
    <t>BONIFICO A VOSTRO FAVORE BONIFICO SEPA DA  ZRIOUIL NAOUAL PER  QUOTA PARTECIPAZIONE RAZKAOUI ISRAA  2021-22 TIONE 3 OSI TRN 1001211878022965</t>
  </si>
  <si>
    <t>BONIFICO A VOSTRO FAVORE BONIFICO SEPA DA  VIDEOGARDA EXPERT SRL PER  S.DO FT. 463 DEL 25/06/2021 COMM              0,00 SPESE              0,00 TRN 1001211878024875</t>
  </si>
  <si>
    <t>BONIFICO A VOSTRO FAVORE BONIFICO SEPA DA  SANTI HELEN E STANCHINA MAURO PER  Iscrizione alla classe seconda - St anchina Roberto TRN 1001211878024971</t>
  </si>
  <si>
    <t>BONIFICO A VOSTRO FAVORE BONIFICO SEPA DA  BERTONI ALESSANDRA E MUSSI MAURO PER  Quota partecipazione MUSSI ROBERTA 2021/2022 Tione - quarto anno TRN 1001211878025027</t>
  </si>
  <si>
    <t>BONIFICO A VOSTRO FAVORE BONIFICO SEPA DA  RICCADONNA PAOLO E SOTTOVIA M. PER  Quota partecipazione Riccadonna Ang elo 2021/22 Tione - primo anno TRN 1001211878025039</t>
  </si>
  <si>
    <t>BONIFICO A VOSTRO FAVORE BONIFICO SEPA DA  MOSER SUSANNA E SIGNORELLI COSMA PER  Signorelli Elisa, anno formativo 20 21 - 2022, classe IV, Cles. TRN 1001211878025040</t>
  </si>
  <si>
    <t>BONIFICO A VOSTRO FAVORE BONIFICO SEPA DA  PELIZZARI ALAN E RIZZONELLI SAIDA PER  Quota partecipazione Pellizzari Tho mas 2021/22 -Tione -Primo anno TRN 1001211878025047</t>
  </si>
  <si>
    <t>BONIFICO A VOSTRO FAVORE BONIFICO SEPA DA  BONOMINI ROBERTO PER  QUOTA PARTECIPAZIONE NAUSICAA ANDRE A 2021/22 TIONE - PRIMO ANNO TRN 1001211878025051</t>
  </si>
  <si>
    <t>BONIFICO A VOSTRO FAVORE BONIFICO SEPA DA  SIMONINI MICHELA PER  QUOTA PARTECIPAZIZONE BELTRAMI EMIL Y 2021/22 TIONE 4 ANNO TRN 1001211878025064</t>
  </si>
  <si>
    <t>BONIFICO A VOSTRO FAVORE BONIFICO SEPA DA  ZERILLI DARIO E BIGALLI SARA PER  iscrizione a.s 2021/2020 zerilli ch iara TRN 1001211878025133</t>
  </si>
  <si>
    <t>BONIFICO A VOSTRO FAVORE BONIFICO SEPA DA  TIMIS MARIA NORICA PER  ISCRIZIONE TIMIS ANAMARIA NORICA 20 21/22 TRN 1001211878025169</t>
  </si>
  <si>
    <t>BONIFICO A VOSTRO FAVORE BONIFICO SEPA DA  ASSOCIAZIONE DALLA VIVA VOCE PER  saldo fattura 450 COMM              0,00 SPESE              0,00 TRN 1001211878025253</t>
  </si>
  <si>
    <t>BONIFICO A VOSTRO FAVORE BONIFICO SEPA DA  PROGETTO 92 SOCIETA  COOPERATI PER  ROVERETO 2021/2022 ELENA SIMONARA C LASSE PRIMA TRN 1001211878025276</t>
  </si>
  <si>
    <t>BONIFICO A VOSTRO FAVORE BONIFICO SEPA DA  BATTISTI PAOLO PER  TASSA ISCRIZIONE BATTISTI SYRIA COMM              0,00 SPESE              0,00 TRN 1001211878025315</t>
  </si>
  <si>
    <t>BONIFICO A VOSTRO FAVORE BONIFICO SEPA DA  ALBERTINI DEBORA PER  ISCRIZIONE 2020/2021 SEDE DI CLES G ORINI NICOLE TRN 1001211878025325</t>
  </si>
  <si>
    <t>BONIFICO A VOSTRO FAVORE BONIFICO SEPA DA  SANCHEZ CARABALLO SILVIA MARIA/ CAM ACHO CRUZ ADALBERTO YNOCENCIO PER  CAMACHO SANCHEZ JOHN ADALBERTO CLAS TRN 1001211878025794</t>
  </si>
  <si>
    <t>BONIFICO A VOSTRO FAVORE BONIFICO SEPA DA  ALAMI SAMIRA PER  TRENTO 2021-2022 JAOUHARI RAYANE II COMM              0,00 SPESE              0,00 TRN 1001211878028468</t>
  </si>
  <si>
    <t>BONIFICO A VOSTRO FAVORE BONIFICO SEPA DA  MAYER PATRIZIA PER  ISCRIZIONE I CLASSE A.F. 2021/2022  UPT ROVERETO  KARIS GIUSEPPE TRN 1201211870115799</t>
  </si>
  <si>
    <t>BONIFICO A VOSTRO FAVORE BONIFICO SEPA DA  JAHJA AFIETKA E JAHJA SAFET PER  QUOTA PARTECIPAZIONE JAHJA SANEL 20 21/2022 TIONE-QUARTO ANNO TRN 1001211878033447</t>
  </si>
  <si>
    <t>BONIFICO A VOSTRO FAVORE BONIFICO SEPA DA  SCARAZZINI EROS, MAFFEI EMANUELA PER  scarazzini riccardo 2001-22 tione-p rimo anno TRN 1001211878035365</t>
  </si>
  <si>
    <t>BONIFICO A VOSTRO FAVORE BONIFICO SEPA DA  DAGNOLI STEFANIA PER  ISCRIZIONE QUARTA VENDITE PER ANNO SCOLASTICO 2021-2022 PER ZOINA ALES TRN 1001211878035842</t>
  </si>
  <si>
    <t>BONIFICO A VOSTRO FAVORE BONIFICO SEPA DA  IPPOLITO ROSSANA PER  Iscrizione al quarto anno di Matteo  Gabriele Arcadio. TRN 1001211878036135</t>
  </si>
  <si>
    <t>BONIFICO A VOSTRO FAVORE BONIFICO SEPA DA  TATOMIR MARIUS IOAN TATOMIR TEODORA  LUMINITA PER  SARA TATOMIR SEDE CLES CLASSE 4  TRN 1001211878036345</t>
  </si>
  <si>
    <t>BONIFICO A VOSTRO FAVORE BONIFICO SEPA DA  ROZZI TIZIANA PER  Trento 2021/22 Mion Giulio classe t erza TRN 1201211870351146</t>
  </si>
  <si>
    <t>BONIFICO A VOSTRO FAVORE BONIFICO SEPA DA  DI GUGLIELMO GIOVANNI NEGRIOLLI SIL VIA PER  Giada Di Guglielmo 2021/22 Cles TRN 1001211878040377</t>
  </si>
  <si>
    <t>BONIFICO A VOSTRO FAVORE BONIFICO SEPA DA  CASCONE SALVATORE,RUSSO LUCIA PER  Tassa d iscrizione quarto anno Casc one Gerardo TRN 1201211870398251</t>
  </si>
  <si>
    <t>BONIFICO A VOSTRO FAVORE BONIFICO ISTANTANEO DEL 06.07.2021 ALLE 18.11.00 DA  STOPPINI MATTEO,ZANETTI SABRINA PER  PAGAMENTO ISCRIZIONE CLASSE QUARTA TECNICO DE I SERVIZI DI IMPRESA ANNO 2021 2022 DI STOPPINI GA</t>
  </si>
  <si>
    <t>BONIFICO A VOSTRO FAVORE BONIFICO SEPA DA  MOHAMMAD AMJAD PER  Quota partecipazione naseem amara 2 021/22 tione primo anno TRN 1201211870450837</t>
  </si>
  <si>
    <t>BONIFICO A VOSTRO FAVORE BONIFICO SEPA DA  TAHIRI SAMIRA PER  Zakariya jaouhari 4 anno sede a Cle s TRN 1001211888001342</t>
  </si>
  <si>
    <t>BONIFICO A VOSTRO FAVORE BONIFICO SEPA DA  DONATI LUCA RIGOTTI ANTONELLA PER  quota partecipazione Tommaso Donati  quarto anno Tione TRN 1001211888004088</t>
  </si>
  <si>
    <t>BONIFICO A VOSTRO FAVORE BONIFICO SEPA DA  EL ALLALI MOHAMMED PER  Tassa iscrizione EL ALLALI AZZ-EDDI NE TRN 1201211870489445</t>
  </si>
  <si>
    <t>BONIFICO A VOSTRO FAVORE BONIFICO SEPA DA  LONERO ROSA PER  ISCRIZIONE III ANNO CIPRIANI SARA COMM              0,00 SPESE              0,00 TRN 1001211888013311</t>
  </si>
  <si>
    <t>BONIFICO A VOSTRO FAVORE BONIFICO SEPA DA  RAMPAZZO DENIS PER  TASSA ISCRIZIONE - RAMPAZZO DENIS COMM              0,00 SPESE              0,00 TRN 1001211888013312</t>
  </si>
  <si>
    <t>BONIFICO A VOSTRO FAVORE BONIFICO SEPA DA  BILALI AJETA PER  QUOTA PARTECIPAZIONE BILALI ELMINA 2021 22 TIONE PRIMO ANNO TRN 1001211888013681</t>
  </si>
  <si>
    <t>BONIFICO A VOSTRO FAVORE BONIFICO SEPA DA  TREVISAN DENNIS E CIAGHI SONIA PER  CLES 2021-2022 TREVISAN SHARON COMM              0,00 SPESE              0,00 TRN 1001211888013716</t>
  </si>
  <si>
    <t>BONIFICO A VOSTRO FAVORE BONIFICO SEPA DA  SOCIETA  SPORTIVA DILETTANTISTICA A  RESPONSABILITA  LIMITATA UNIVELA S PER  TIROCINIO ESTIVO COSMA CHIARA - FT TRN 1001211888014892</t>
  </si>
  <si>
    <t>BONIFICO A VOSTRO FAVORE BONIFICO SEPA DA  MUCA INDRIT PER  iscrizione classe 1a a.s,2021/2022 MUCA LIRIJE TRN 1001211888016304</t>
  </si>
  <si>
    <t>BONIFICO A VOSTRO FAVORE BONIFICO SEPA DA  LEONI INGO PER  leoni mattias 2021/22  classe 4 arc o TRN 1001211888016338</t>
  </si>
  <si>
    <t>BONIFICO A VOSTRO FAVORE BONIFICO SEPA DA  GASPERINI GLORIA PER  Tassa iscrizione Chiusole Federico COMM              0,00 SPESE              0,00 TRN 1001211888016378</t>
  </si>
  <si>
    <t>BONIFICO A VOSTRO FAVORE BONIFICO SEPA DA  CALZATURE ROSSI ELISA PER  saldo fatt 396 COMM              0,00 SPESE              0,00 TRN 1001211888016407</t>
  </si>
  <si>
    <t>BONIFICO A VOSTRO FAVORE BONIFICO SEPA DA  MALFER MARA/ SARACINO LORENZO PER  tassa iscrizione iscrizione IV anno  2021/2022 alunno SARACINO Matteo TRN 1001211888016534</t>
  </si>
  <si>
    <t>BONIFICO A VOSTRO FAVORE BONIFICO SEPA DA  ABATTI VALENTINA PER  Quota partecipazione Abatti Giorgia  2021/22 Tione secondo anno TRN 1001211888016715</t>
  </si>
  <si>
    <t>BONIFICO A VOSTRO FAVORE BONIFICO SEPA DA  PADOVAN NOEMIA PER  QUOTA DI PARTECIPAZIONE  GODINHO FR AGA JULIA  2021/22  TIONE  3 OSI TRN 1001211888016719</t>
  </si>
  <si>
    <t>BONIFICO A VOSTRO FAVORE BONIFICO SEPA DA  TAISSIR ABDERRAZAK PER  TRENTO 2021/2022 TAISSIR HASNAA CLA SSE TERZA A TRN 1001211888016730</t>
  </si>
  <si>
    <t>BONIFICO A VOSTRO FAVORE BONIFICO SEPA DA  GIONGO CHIARA, GIONGO ROMINA PER  TASSA ISCRIZIONE ANNO 2021/2022 4 C LASSE SERVIZI ALUNNA KARIN ECCEL TRN 1001211888016762</t>
  </si>
  <si>
    <t>BONIFICO A VOSTRO FAVORE BONIFICO SEPA DA  ACRISTINI VALENTINA PER  ACRISTINI CATALINA - ISCRIZIONE QUA RTO ANNO TRN 1001211888016836</t>
  </si>
  <si>
    <t>BONIFICO A VOSTRO FAVORE BONIFICO SEPA DA  SULEJMANI URHAN/SULEJMANI AJSHE PER  iscrizione 2021/2022 sede di Cles S ULEJMANI SUHELJA TRN 1001211888016855</t>
  </si>
  <si>
    <t>BONIFICO A VOSTRO FAVORE BONIFICO SEPA DA  BELLONI MONICA E PIFFER ROBERTO PER  TASSA ISCRIZIONE IV ANNO PIFFER MAT TIA TRN 1001211888017619</t>
  </si>
  <si>
    <t>BONIFICO A VOSTRO FAVORE BONIFICO SEPA DA  MINESI FLAVIO PER  ISCRIZIONE 2021 22 CLASSE 4 A SEDE DI ARCO LUPPI DANIEL CLAUDIO TRN 1001211888023954</t>
  </si>
  <si>
    <t>BONIFICO A VOSTRO FAVORE BONIFICO SEPA DA  FEDRIZZI ERICA COMM              0,00 SPESE              0,00 COMM SERV              0,00 TRN 1201211880226167</t>
  </si>
  <si>
    <t>BONIFICO A VOSTRO FAVORE BONIFICO SEPA DA  TOZZO MAURO PER  Fattura 445 del 25.06.21 COMM              0,00 SPESE              0,00 TRN 1201211880380516</t>
  </si>
  <si>
    <t>BONIFICO A VOSTRO FAVORE BONIFICO ISTANTANEO DEL 07.07.2021 ALLE 18.36.30 DA  Malaika Jabeen PER  Inviato da Revolut TRN  1091211882351735</t>
  </si>
  <si>
    <t>BONIFICO A VOSTRO FAVORE BONIFICO SEPA DA  DI SARNO PASQUALE ESPOSITO TERESA PER  tassa iscrizione al IV anno  alunno  Di Sarno Antonio anno 2021/2022 TRN 1001211898000869</t>
  </si>
  <si>
    <t>BONIFICO A VOSTRO FAVORE BONIFICO SEPA DA  PEDRAZZA AMALIA PER  ISCRIZIONE 4 ANNO ASTEGHER DAVIDE V ITTORIO MARIA TRN 1001211898008716</t>
  </si>
  <si>
    <t>BONIFICO A VOSTRO FAVORE BONIFICO SEPA DA  IORIATTI ELISA PER  iscrizione Moggio Nicol  quarto ann o tecnico commerciale delle vendite TRN 1001211898011970</t>
  </si>
  <si>
    <t>BONIFICO A VOSTRO FAVORE BONIFICO SEPA DA  CIRO DE STEFANO PER  ISCRIZIONE (DE STEFANO FILIPPO) ALL A CLASSE (PRIMA) UPT ARCO TRN 1001211898012718</t>
  </si>
  <si>
    <t>DISPOSIZIONE DI BONIFICO DISTINTA DISPOS.NI NUM.    70711750 NUMERO DISPOS.NI       2 COMM.NI        0,86</t>
  </si>
  <si>
    <t>BONIFICO A VOSTRO FAVORE BONIFICO SEPA DA  CENTRO ARREDAMENTO SNC DI MASCOTTI FERRU PER  SALDO FT. 484 DEL 05/07/2021 TRN 1201211890160658</t>
  </si>
  <si>
    <t>BONIFICO A VOSTRO FAVORE BONIFICO SEPA DA  UCRAINSCHI DANIEL PER  Contributo Corso serale 2021/2022 -  UCRAINSCHI MARCANTONIO TRN 1001211898016485</t>
  </si>
  <si>
    <t>BONIFICO A VOSTRO FAVORE BONIFICO SEPA DA  DEGARA ANTONIETTA PER  ISCRIZIONE AL IV ANNO DI BERTANI FR ANCESCA - a.f. 2021/2022 c/o CFP-UP TRN 1001211898016503</t>
  </si>
  <si>
    <t>BONIFICO A VOSTRO FAVORE BONIFICO SEPA DA  TONELLI GIORDANA E ZAMBOTTI MA PER  iscrizione Lara Zambotti classe 1 u pt Arco TRN 1001211898016510</t>
  </si>
  <si>
    <t>BONIFICO A VOSTRO FAVORE BONIFICO SEPA DA  DALLARIVA TERESA PER  Cattoi Tommaso 2021/2022 classe 4,A rco TRN 1001211898016512</t>
  </si>
  <si>
    <t>BONIFICO A VOSTRO FAVORE BONIFICO SEPA DA  CALZATURE ROSSI ELISA PER  saldo fatt n 479 COMM              0,00 SPESE              0,00 TRN 1001211898016517</t>
  </si>
  <si>
    <t>BONIFICO A VOSTRO FAVORE BONIFICO SEPA DA  PUIE VIOREL IOAN E SASSO LUCIA PER  ISCRIZIONE 2019 2020 SEDE DI CLES P UIE PATRIC TRN 1001211898016522</t>
  </si>
  <si>
    <t>BONIFICO A VOSTRO FAVORE BONIFICO SEPA DA  MAINO SERGIO PER  VANESSA MAINO ANNO F. TECNICO COMME RCIALE DELLE VENDITE CLASSE 4 SEDE TRN 1001211898016553</t>
  </si>
  <si>
    <t>BONIFICO A VOSTRO FAVORE BONIFICO SEPA DA  GIULIANI GLORIA PER  SPEZIA SOFIA 2021/2022 ISCRIZIONE C LASSE IV TECNICO COMMERCIALE DELLE TRN 1001211898016555</t>
  </si>
  <si>
    <t>BONIFICO A VOSTRO FAVORE BONIFICO SEPA DA  CHISTE  GABRIELE PER  Chiste Igor 2021/2022 4TSI Arco COMM              0,00 SPESE              0,00 TRN 1001211898016562</t>
  </si>
  <si>
    <t>BONIFICO A VOSTRO FAVORE BONIFICO SEPA DA  DAUTI FILLIM E DEHARI MAJLINDA PER  iscrizione anno 21/22 cl IV  DAUTI SINDI   SCUOLA DI ARCO TRN 1001211898016575</t>
  </si>
  <si>
    <t>BONIFICO A VOSTRO FAVORE BONIFICO SEPA DA  GRUBER MARA PER  iscrizione a.s. 2021/2022 Montrone Valentina cl.1 UPT Arco TRN 1001211898016579</t>
  </si>
  <si>
    <t>BONIFICO A VOSTRO FAVORE BONIFICO SEPA DA  COLETTI NICOLETTA PER  Gerola Simone iscrizione 4to TCV COMM              0,00 SPESE              0,00 TRN 1001211898016590</t>
  </si>
  <si>
    <t>BONIFICO A VOSTRO FAVORE BONIFICO SEPA DA  JONUZOSKI BLERIM PER  QUOTA DI PARTECIPAZIONE JONUZOSKI M AIDA 2021/2022 TIONE SECONDO ANNO TRN 1001211898016591</t>
  </si>
  <si>
    <t>BONIFICO A VOSTRO FAVORE BONIFICO SEPA DA  SIROL PATRICIA PER  BARCELLI ZHAIRA CLASSE IV UPT ARCO COMM              0,00 SPESE              0,00 TRN 1001211898016593</t>
  </si>
  <si>
    <t>BONIFICO A VOSTRO FAVORE BONIFICO SEPA DA  CAPRA NADIA PER  Tassa iscrizione IV Tecnico dei ser vizi di impresa as 2021/22 Marchi D TRN 1001211898016603</t>
  </si>
  <si>
    <t>BONIFICO A VOSTRO FAVORE BONIFICO SEPA DA  MALTRATTI SIMONE PER  Tassa iscrizione quarto anno COMM              0,00 SPESE              0,00 TRN 1001211898016625</t>
  </si>
  <si>
    <t>BONIFICO A VOSTRO FAVORE BONIFICO SEPA DA  GIOVANELLI LUCIANO, PELLIZZARI PIER PER  Giovanelli Helene IV TCV Arco COMM              0,00 SPESE              0,00 TRN 1001211898016698</t>
  </si>
  <si>
    <t>BONIFICO A VOSTRO FAVORE BONIFICO SEPA DA  CISSE KHADIM PER  Iscrizione Sahid Cisse COMM              0,00 SPESE              0,00 TRN 1001211898016764</t>
  </si>
  <si>
    <t>BONIFICO A VOSTRO FAVORE BONIFICO SEPA DA  ZIZZO ANNA MARIA PER  TASSA ISCRIZIONE COMM              0,00 SPESE              0,00 TRN 1001211898016782</t>
  </si>
  <si>
    <t>BONIFICO A VOSTRO FAVORE BONIFICO SEPA DA  TAMANINI CLAUDIO - ENGL EMANUELA PER  Tassa iscrizione Tamanini Davide cl . 4 Anno scolastico 2021/2022 TRN 1001211898016852</t>
  </si>
  <si>
    <t>BONIFICO A VOSTRO FAVORE BONIFICO SEPA DA  TONELLI FRANCESCA PER  ISCRIZIONE CLASSE 4 UFFICI TRENTO R IGHI SARA TRN 1001211898016863</t>
  </si>
  <si>
    <t>BONIFICO A VOSTRO FAVORE BONIFICO SEPA DA  ZENI VITTORIO PER  Iscrizione Zeni Enrico IV Anno 2021 -22 TRN 1001211898016942</t>
  </si>
  <si>
    <t>BONIFICO A VOSTRO FAVORE BONIFICO SEPA DA  PALLAVER DANIELA GARDUMI PER  BASSETTI FRANCESCO INTEGRAZIONE ISC RIZIONE CLASSE II TRN 1001211898017013</t>
  </si>
  <si>
    <t>BONIFICO A VOSTRO FAVORE BONIFICO SEPA DA  D ANTONI ELEONORA PER  Tassa d iscrizione quarto anno- D A ntoni Eleonora TRN 1001211898017053</t>
  </si>
  <si>
    <t>BONIFICO A VOSTRO FAVORE BONIFICO SEPA DA  CATENAZZO MICHELE PER  2021/22, classe IV, sede di Arco COMM              0,00 SPESE              0,00 TRN 1001211898019507</t>
  </si>
  <si>
    <t>BONIFICO A VOSTRO FAVORE BONIFICO SEPA DA  CIAGHI LUCA PER  Ciaghi Matteo iscrizione alla class e 3,,UPT ARCO. TRN 1201211890200368</t>
  </si>
  <si>
    <t>BONIFICO A VOSTRO FAVORE BONIFICO SEPA DA  BURATTO STEFANO, BIASUTTO ERNESTINA PER  TASSA ISCRIZIONE BURATTO MATTEO ANN O SCOLASTICO 2021-2022 TRN 1001211898026005</t>
  </si>
  <si>
    <t>BONIFICO A VOSTRO FAVORE BONIFICO ISTANTANEO DEL 08.07.2021 ALLE 12.04.33 DA  NAGOEVA SUANDA PER  Iscrizione Nagoeva Dzhaneta classe 3c TRN  1291211892408688</t>
  </si>
  <si>
    <t>BONIFICO A VOSTRO FAVORE BONIFICO SEPA DA  PERINI MARCO PER  PAGAMENTO 4 ANNO 2021 2022 PERINI K RISTAK  ISCRIZIONE ADETTA VENDITE S TRN 1001211898029789</t>
  </si>
  <si>
    <t>BONIFICO A VOSTRO FAVORE BONIFICO SEPA DA  BERTERA GIANNA PER  Iscrizione Allieva Caprio Marianna IV anno Tecnico Servizi di impresa TRN 1001211908004085</t>
  </si>
  <si>
    <t>BONIFICO A VOSTRO FAVORE BONIFICO SEPA DA  GNESETTI PAOLO PER  TASSA ISCRIZIONE 4 ANNO COMM              0,00 SPESE              0,00 TRN 1001211908018075</t>
  </si>
  <si>
    <t>BONIFICO A VOSTRO FAVORE BONIFICO SEPA DA  RIZZI MIRKO PER  Rizzi giulia iscrizione terzo anno upt sede arco TRN 1001211908023042</t>
  </si>
  <si>
    <t>DISPOSIZIONE DI BONIFICO DISTINTA DISPOS.NI NUM.    70711751 NUMERO DISPOS.NI       1 COMM.NI        0,43</t>
  </si>
  <si>
    <t>BONIFICO A VOSTRO FAVORE BONIFICO SEPA DA  ZENI NICOLA E BRIDAROLLI SARA PER  zeni chiara iscr 3a upt sede arco COMM              0,00 SPESE              0,00 TRN 1001211908032183</t>
  </si>
  <si>
    <t>BONIFICO A VOSTRO FAVORE BONIFICO SEPA DA  MARCONI GUIDO PER  MARCONI AMEDEO ANNO 2021 CLASSE 3-C  ARCO TRN 1001211908032188</t>
  </si>
  <si>
    <t>BONIFICO A VOSTRO FAVORE BONIFICO SEPA DA  CHISTE  GABRIELE PER  Chiste Dalila 2021/2022 3 vendite A rco TRN 1001211908032192</t>
  </si>
  <si>
    <t>BONIFICO A VOSTRO FAVORE BONIFICO SEPA DA  BERTE  MARIELLA PER  Niccolo  Pedrotti - 2021/22 - 4 TSI  - sede di Arco TRN 1001211908032201</t>
  </si>
  <si>
    <t>BONIFICO A VOSTRO FAVORE BONIFICO SEPA DA  CADEN ERNESTINA PER  TASSA ISCRIZIONE FUMANELLI STEFANIA COMM              0,00 SPESE              0,00 TRN 1001211908032604</t>
  </si>
  <si>
    <t>BONIFICO A VOSTRO FAVORE BONIFICO SEPA DA  SALVATERRA RENZO PER  FT. 454 DD 25/06/2021 COMM              0,00 SPESE              0,00 TRN 1001211908032615</t>
  </si>
  <si>
    <t>BONIFICO A VOSTRO FAVORE BONIFICO SEPA DA  FRANCESCHINI VALENTINA PER  TRENTO 2021/22 IVAN RAFFAETA CLASSE  TERZA TRN 1001211908032682</t>
  </si>
  <si>
    <t>BONIFICO A VOSTRO FAVORE BONIFICO SEPA DA  TRIPODI DOMENICO E BIONDO ANGELA PER  Tassa iscrizione scuola 2021/22 COMM              0,00 SPESE              0,00 TRN 1001211908032704</t>
  </si>
  <si>
    <t>BONIFICO A VOSTRO FAVORE BONIFICO SEPA DA  TACURI ELIZABETH SOFIA PER  Tassa iscrizione Filippi Francesca COMM              0,00 SPESE              0,00 TRN 1001211908032710</t>
  </si>
  <si>
    <t>BONIFICO A VOSTRO FAVORE BONIFICO SEPA DA  BEN NJEMA FATMA PER  iscrizione REYEN BEN NJIMA COMM              0,00 SPESE              0,00 TRN 1001211908032713</t>
  </si>
  <si>
    <t>BONIFICO A VOSTRO FAVORE BONIFICO SEPA DA  TIMIS ANA PER  QUOTA ISCRIZ. TIMIS ROSANNA COMM              0,00 SPESE              0,00 TRN 1001211908032739</t>
  </si>
  <si>
    <t>BONIFICO A VOSTRO FAVORE BONIFICO SEPA DA  CALLIARI GIUSEPPE E DE MOLINER DEBO RA PER  Tassa iscrizione scuola TRN 1001211908032859</t>
  </si>
  <si>
    <t>BONIFICO A VOSTRO FAVORE BONIFICO SEPA DA  BRZAKOV LJUBICA PER  Iscrizione IV anno 2021/2022 Brzako v Angelo TRN 1001211908032883</t>
  </si>
  <si>
    <t>BONIFICO A VOSTRO FAVORE BONIFICO SEPA DA  MINATI FRANCA/SOMMADOSSI ALBERTO PER  Tassa iscrizione IV anno per il con seguimento del diploma professional TRN 1001211908032897</t>
  </si>
  <si>
    <t>BONIFICO A VOSTRO FAVORE BONIFICO SEPA DA  FERNANDEZ GLENNYS YATANAHUEL PER  TRENTO 2021/2022 + Lonetto Pascal +  classe 2B TRN 1001211908032964</t>
  </si>
  <si>
    <t>BONIFICO A VOSTRO FAVORE BONIFICO SEPA DA  KADRIJA JONUS PER  KADRIJA ARTAN TASSA ISCRIZIONE COMM              0,00 SPESE              0,00 TRN 1001211908033019</t>
  </si>
  <si>
    <t>BONIFICO A VOSTRO FAVORE BONIFICO SEPA DA  NATALE RAFFAELE-ASTARITA CONCE PER  Iscrizione classe 4 di Natale Angel a TRN 1001211908033020</t>
  </si>
  <si>
    <t>BONIFICO A VOSTRO FAVORE BONIFICO SEPA DA  POSTINGHEL NICOLE PER  Tassa iscrizione COMM              0,00 SPESE              0,00 TRN 1001211908033027</t>
  </si>
  <si>
    <t>BONIFICO A VOSTRO FAVORE BONIFICO SEPA DA  PEDROTTI MATTIA PER  Iscrizione quarto anno COMM              0,00 SPESE              0,00 TRN 1001211908033028</t>
  </si>
  <si>
    <t>BONIFICO A VOSTRO FAVORE BONIFICO SEPA DA  SALIZZONI CLAUDIA PER  TASSA ISCRIZIONE 4-ANNO MENAPACE GA BRIELE TRN 1001211908033077</t>
  </si>
  <si>
    <t>BONIFICO A VOSTRO FAVORE BONIFICO SEPA DA  ROMITO PAOLO E AGNOLI MARIA LORENZA PER  Tassa iscrizione a.s 2021 2022 Albe rto Romito IV anno Tecnico commerci TRN 1001211908033172</t>
  </si>
  <si>
    <t>BONIFICO A VOSTRO FAVORE BONIFICO SEPA DA  CHIS FLORENTINA ELISABETA PER  TRENTO 2020/21 CHIS FABIAN SILVANO CLASSE 2 TRN 1001211908033247</t>
  </si>
  <si>
    <t>BONIFICO A VOSTRO FAVORE BONIFICO SEPA DA  ALMEDIDA DE ALMEIDA HILCAROSANE COMM              0,00 SPESE              0,00 COMM SERV              0,00 TRN 1001211908036599</t>
  </si>
  <si>
    <t>BONIFICO A VOSTRO FAVORE BONIFICO SEPA DA  GHARSALLI ABDALLAH GHARSALLI LEILA PER  GHARSALLI NOURHEN ISCR. 2020 - 2021  CLASSE I TRN 1001211908037364</t>
  </si>
  <si>
    <t>BONIFICO A VOSTRO FAVORE BONIFICO SEPA DA  ASTRO ASIA PER  UPT SCUOLA PROFESSIONALI PER IL TER ZIARIO TRN 1001211908038793</t>
  </si>
  <si>
    <t>BONIFICO A VOSTRO FAVORE BONIFICO SEPA DA  AKROUT HANENE COMM              0,00 SPESE              0,00 COMM SERV              0,00 TRN 1201211900231930</t>
  </si>
  <si>
    <t>BONIFICO A VOSTRO FAVORE BONIFICO SEPA DA  SALMASO LORENZO,IANESELLI ANNALISA PER  Iscr.Salmaso Maria 2 upt Arco COMM              0,00 SPESE              0,00 TRN 1201211900270675</t>
  </si>
  <si>
    <t>BONIFICO A VOSTRO FAVORE BONIFICO SEPA DA  LAPA CARDENAS ISABEL CRISTINA COMM              0,00 SPESE              0,00 COMM SERV              0,00 TRN 1201211900277969</t>
  </si>
  <si>
    <t>BONIFICO A VOSTRO FAVORE BONIFICO SEPA DA  BARBACOVI LUISA, VISINTAINER GRAZIA NO PER  TASSA ISCRIZIONE VISINTAINER FRANCE TRN 1001211908041151</t>
  </si>
  <si>
    <t>BONIFICO A VOSTRO FAVORE BONIFICO SEPA DA  ROSSARO RINA, CARRARA CRISTIAN PER  ROVERETO 2021 2022 CARRARA FRANCESC O 2A ROVERETO 2021 2022 CARRARA FRA TRN 1001211908042493</t>
  </si>
  <si>
    <t>BONIFICO A VOSTRO FAVORE BONIFICO SEPA DA  CRISTOFORETTI MATTEO, TOVAZZI PAOLA PER  TASSA SCOLASTICA CRISTOFORETTI SHAR ON TRN 1001211908042891</t>
  </si>
  <si>
    <t>BONIFICO A VOSTRO FAVORE BONIFICO SEPA DA  MESAJ FATOS PER  QUOTA PARTECIPAZIONE MESAJ ANILA 20 21/22 TIONE 3 OSI TRN 1001211938008365</t>
  </si>
  <si>
    <t>BONIFICO A VOSTRO FAVORE BONIFICO SEPA DA  ZYMERI BEKIM PER  Zymeri Yllka. Anno 4.clase 4.anno 2 021.2022.profesione Terziario. TRN 1001211938009676</t>
  </si>
  <si>
    <t>BONIFICO A VOSTRO FAVORE BONIFICO SEPA DA  SENOV DIMCE SENOVA MONIKA PER  tassa iscrizione scolastica COMM              0,00 SPESE              0,00 TRN 1001211938012971</t>
  </si>
  <si>
    <t>BONIFICO A VOSTRO FAVORE BONIFICO SEPA DA  CONTA FLAVIO PER  CONTA SVEVA 2122 3B ARCO COMM              0,00 SPESE              0,00 TRN 1001211938015087</t>
  </si>
  <si>
    <t>BONIFICO A VOSTRO FAVORE BONIFICO SEPA DA  GAIA PORTE DA GARAGE DI BENAMATI PER  ISCRIZIONE SECONDO ANNO BENAMATI GA BRIEL TRN 1001211938018708</t>
  </si>
  <si>
    <t>ADDEBITO SEPA DD PER BOLLETTA TELEFONICA Incasso 0117800754417455788 B2B SDD da IT390030000000488410010 TELECOMITALIA SPA mandato nr. 8002010009999600545945</t>
  </si>
  <si>
    <t>ADDEBITO SEPA DD PER BOLLETTA ENERGETICA Incasso 2802022501 SDD da IT24ZZZ0000001812630224 Dolomiti Energia S.p.A. mandato nr. 97X3815538245</t>
  </si>
  <si>
    <t>ADDEBITO SEPA DD PER BOLLETTA TELEFONICA Incasso 2021410888000548616  042 SDD da IT390020000000488410010 TELECOMITALIA SPA mandato nr. 8001110088800054861636</t>
  </si>
  <si>
    <t>BONIFICO A VOSTRO FAVORE BONIFICO SEPA DA  ZANGARI ANTONELLA PER  Civettini Nicole - 2021/22 - 4TSI -  Arco TRN 1001211938021451</t>
  </si>
  <si>
    <t>BONIFICO A VOSTRO FAVORE BONIFICO SEPA DA  DITTA SARTORI SANDRO PER  Tassa Iscrizione classe IV - Sartor i Flaminia 06/05/2004 Caderzone TRN 1001211938021843</t>
  </si>
  <si>
    <t>BONIFICO A VOSTRO FAVORE BONIFICO SEPA DA  MANCA KATIA PER  VENERI ALESSANDRO ISCRIZIONE 4 ANNO COMM              0,00 SPESE              0,00 TRN 1001211938021888</t>
  </si>
  <si>
    <t>BONIFICO A VOSTRO FAVORE BONIFICO SEPA DA  SULEJMANI ARBEN PER  Iscrizione COMM              0,00 SPESE              0,00 TRN 1001211938021986</t>
  </si>
  <si>
    <t>BONIFICO A VOSTRO FAVORE BONIFICO SEPA DA  ZAMBELLI EGIZIA PER  ISCRIZIONE PARISI SHARON 4- CLASSE ANNO 2020/2021 TRN 1001211938021992</t>
  </si>
  <si>
    <t>BONIFICO A VOSTRO FAVORE BONIFICO SEPA DA  ZIMELLI WANDA BORTOLINA PER  QUOTA PARTECIPAZIONE SARDISCO FILIP PO 2021/22 TIONE -1 ANNO TRN 1001211938022044</t>
  </si>
  <si>
    <t>BONIFICO A VOSTRO FAVORE BONIFICO SEPA DA  SAHARAN DOLLY PER  Saharan naina khattar 2021 Terza D Cles TRN 1001211938022137</t>
  </si>
  <si>
    <t>BONIFICO A VOSTRO FAVORE BONIFICO SEPA DA  SALTORI MAURIZIO/INSOMMO PAOLA PER  Tassa Iscrizione Saltori Leonardo COMM              0,00 SPESE              0,00 TRN 1001211938022159</t>
  </si>
  <si>
    <t>BONIFICO A VOSTRO FAVORE BONIFICO SEPA DA  MAZZARESE ANDREA LICCIARDI MARIA CO NCETTA PER  Tassa iscrizione classe IV Aurora M TRN 1001211938022296</t>
  </si>
  <si>
    <t>BONIFICO A VOSTRO FAVORE BONIFICO SEPA DA  COSER LAURA PER  ISCRIZIONE 4- ANNO BENEDETTI ALESSI O - OPERATORE AI SERVIZI DI VENDITA TRN 1001211938022468</t>
  </si>
  <si>
    <t>BONIFICO A VOSTRO FAVORE BONIFICO SEPA DA  GOTTARDI FRANCO - DITTA PER  TRENTO 2021/2022 - GOTTARDI CHRISTI AN - CLASSE 1  TRN 1001211938022621</t>
  </si>
  <si>
    <t>BONIFICO A VOSTRO FAVORE BONIFICO SEPA DA  SESTER ALESSANDRO, MOSNA PAOLA PER  TASSA ISCRIZIONE IV ANNO SESTER LOR ENZO 04.11.03 TRN 1001211938036904</t>
  </si>
  <si>
    <t>BONIFICO A VOSTRO FAVORE BONIFICO SEPA DA  GIROTTO SAMANTHA,MAZZALAI MARCO PER  TRENTO 2021/2022 MAZZALAI NICCOLO  CLASSE I TRN 1201211930259320</t>
  </si>
  <si>
    <t>BONIFICO A VOSTRO FAVORE BONIFICO SEPA DA  FLORICOLTURA SIRIANNI DI MICHELA SI RIANN PER  SALDO FATTURA 459 DEL 25/06/2021 TI TRN 1201211930475614</t>
  </si>
  <si>
    <t>ADDEBITO SEPA DD PER BOLLETTA ENERGETICA Incasso 1802014022 SDD da IT24ZZZ0000001812630224 Dolomiti Energia S.p.A. mandato nr. 97X3815370472</t>
  </si>
  <si>
    <t>ADDEBITO SEPA DD PER BOLLETTA ENERGETICA Incasso 1802014023 SDD da IT24ZZZ0000001812630224 Dolomiti Energia S.p.A. mandato nr. 97X3815370474</t>
  </si>
  <si>
    <t>ADDEBITO SEPA DD PER BOLLETTA ENERGETICA Incasso 1802014025 SDD da IT24ZZZ0000001812630224 Dolomiti Energia S.p.A. mandato nr. C00000433290</t>
  </si>
  <si>
    <t>ADDEBITO SEPA DD PER BOLLETTA ENERGETICA Incasso 1802014024 SDD da IT24ZZZ0000001812630224 Dolomiti Energia S.p.A. mandato nr. C00000433291</t>
  </si>
  <si>
    <t>ADDEBITO SEPA DD PER BOLLETTA ENERGETICA Incasso 1802014021 SDD da IT24ZZZ0000001812630224 Dolomiti Energia S.p.A. mandato nr. 97X38157400462T</t>
  </si>
  <si>
    <t>ADDEBITO SEPA DD PER BOLLETTA ENERGETICA Incasso 1802014026 SDD da IT24ZZZ0000001812630224 Dolomiti Energia S.p.A. mandato nr. C00000429978</t>
  </si>
  <si>
    <t>BONIFICO A VOSTRO FAVORE BONIFICO SEPA DA  DOBRE LUMINITA MARICICA PER  TASSA ISCRIZIONE IV ANNO DOBRE ANNA  DARIA TRN 1001211948002370</t>
  </si>
  <si>
    <t>BONIFICO A VOSTRO FAVORE BONIFICO SEPA DA  IADADI NADIA PER  iscrizione trento 2021/2022 kamal A mal TRN 1001211948004487</t>
  </si>
  <si>
    <t>BONIFICO A VOSTRO FAVORE BONIFICO SEPA DA  WIND SYNERGY S.N.C. DI ALBERIN PER  Fattura 476 del 02.07.21 COMM              0,00 SPESE              0,00 TRN 1001211948007562</t>
  </si>
  <si>
    <t>BONIFICO A VOSTRO FAVORE BONIFICO SEPA DA  ASTE ROBERTA PER  alotti daniele iscrizione 3 sett co mmercio TRN 1001211948008732</t>
  </si>
  <si>
    <t>BONIFICO A VOSTRO FAVORE BONIFICO SEPA DA  MASI MARCO GUARNERIO DANIELA PER  Masi Lisa anno 2020 2021 classe 4 s ede Arco TRN 1001211948009102</t>
  </si>
  <si>
    <t>BONIFICO A VOSTRO FAVORE BONIFICO SEPA DA  IADADI NADIA PER  iscrizione trento 2021/2022 kamal A mal TRN 1001211948014668</t>
  </si>
  <si>
    <t>BONIFICO A VOSTRO FAVORE BONIFICO SEPA DA  PETRUCELLI ANDREA, BETTANINI ROM IN A PER  PETRUCELLI SAMUEL ISCRIZIONE QUARTO TRN 1001211948018423</t>
  </si>
  <si>
    <t>BONIFICO A VOSTRO FAVORE BONIFICO SEPA DA  SMAJLOSKI ADIL PER  SMAJLOSKA ADILA 2021-2022 TIONE DI TRENTO QUARTO ANNO TRN 1001211948023828</t>
  </si>
  <si>
    <t>BONIFICO A VOSTRO FAVORE BONIFICO SEPA DA  KAVAJA ARDJAN KAVAJA ELMIRA PER  KAVAJA ALESSANDRO 2020-2021 3A UPT ARCO TRN 1001211948023861</t>
  </si>
  <si>
    <t>BONIFICO A VOSTRO FAVORE BONIFICO SEPA DA  TOMASONI OTTONE PER  ROVERETO 2021/2022 TOMASONI JACOPO - IV A - differenza iscrizione TRN 1001211948026086</t>
  </si>
  <si>
    <t>BONIFICO A VOSTRO FAVORE BONIFICO SEPA DA  GULLACE GIUSEPPE - LORO STEFAN PER  Martina Gullace iscrizione COMM              0,00 SPESE              0,00 TRN 1001211948026146</t>
  </si>
  <si>
    <t>BONIFICO A VOSTRO FAVORE BONIFICO SEPA DA  POLLAKOVA MARTINA PER  Pedri Valentina-2021-2022- cfp upt arco TRN 1001211948026147</t>
  </si>
  <si>
    <t>BONIFICO A VOSTRO FAVORE BONIFICO SEPA DA  MARTELLO NICOLETTA E BONCORAGLIO OR AZIO PER  Boncoraglio Miriam TRN 1001211948026179</t>
  </si>
  <si>
    <t>BONIFICO A VOSTRO FAVORE BONIFICO SEPA DA  GASPERI KETTI PER  ISCRIZIONE RUGGIERO REBECCA CLASSE PRIMA U. P. T ARCO TRN 1001211948026332</t>
  </si>
  <si>
    <t>BONIFICO A VOSTRO FAVORE BONIFICO SEPA DA  ROSSARO KATIA PER  ROVERETO 2021/2022 MARINELLI VALENT INA - CL. 3 TRN 1001211948026368</t>
  </si>
  <si>
    <t>BONIFICO A VOSTRO FAVORE BONIFICO SEPA DA  HARRABI HAFFOUZ PER  iscrizione  jelassi mohamed nato 12 /05/2005  upt arco TRN 1001211948026374</t>
  </si>
  <si>
    <t>BONIFICO A VOSTRO FAVORE BONIFICO SEPA DA  SIAS IRENE TONINA PER  iscrizione Sanna Lorena classe 1a u pt arco TRN 1001211948026563</t>
  </si>
  <si>
    <t>BONIFICO A VOSTRO FAVORE BONIFICO SEPA DA  MANNI GIACOMO PER  QUOTA PARTECIPAZIONE MANNI CLAUDIO 2021/22 TIONE PRIMO ANNO TRN 1001211948026607</t>
  </si>
  <si>
    <t>BONIFICO A VOSTRO FAVORE BONIFICO SEPA DA  BATCA DOREL E PIAZZI GENNY PER  ISCRIZIONE 2021/22 SEDE DI CLES BAT CA EROS TRN 1001211948026750</t>
  </si>
  <si>
    <t>BONIFICO A VOSTRO FAVORE BONIFICO SEPA DA  LAAOUINA MOHAMED PER  ISCRIZIONE 2019/2020 SEDE DI CLES L AAOUINA HODA TRN 1001211948027131</t>
  </si>
  <si>
    <t>BONIFICO A VOSTRO FAVORE BONIFICO SEPA DA  ZANOTELLI BARBARA PER  TRENTO 2021/2022 BERTOTTI ALESSIO COMM              0,00 SPESE              0,00 TRN 1001211948027331</t>
  </si>
  <si>
    <t>BONIFICO A VOSTRO FAVORE BONIFICO SEPA DA  BONMASSAR LUISA PER  ISCRIZIONE MIORI SIMONE ALLA CLASSE  3 UFFICI UPT ARCO TRN 1001211948037324</t>
  </si>
  <si>
    <t>BONIFICO A VOSTRO FAVORE BONIFICO SEPA DA  IONESCU CONSTANTIN DOBRICA, IONESCU  DIANA MARIA PER  ISCRIZIONE IONESCU BIANCA ELENA,  A TRN 1001211948038263</t>
  </si>
  <si>
    <t>BONIFICO A VOSTRO FAVORE BONIFICO SEPA DA  DI GANGI CARMELO, NIKOLAI SILVIA SE LMA PER  ISCRIZIONE LUCA DI GANGI UPT ARCO TRN 1001211948040249</t>
  </si>
  <si>
    <t>BONIFICO A VOSTRO FAVORE BONIFICO SEPA DA  KOSOVRASTI FIKIRIJA PER  TRENTO 2021/22 FATIME KOSOVRASTI CL ASSE 1 SUPERIORE TRN 1201211940264927</t>
  </si>
  <si>
    <t>BONIFICO A VOSTRO FAVORE BONIFICO SEPA DA  BERTARELLI BARBARA PER  ISCRIZIONE  TERZO ANNO  UPT ARCO AL UNNA ORLANDINI GAIA TRN 1001211958004072</t>
  </si>
  <si>
    <t>BONIFICO A VOSTRO FAVORE BONIFICO SEPA DA  ANESI IVANO VESCHETTI MONICA PER  Iscrizioni anno scolastico 2021/202 2 TRN 1001211958006557</t>
  </si>
  <si>
    <t>BONIFICO A VOSTRO FAVORE BONIFICO SEPA DA  PESOLE MASSIMO ABATE BARBARA PER  ISCRIZIONE IV ANNO 2021/2022 PESOLE  OLIMPIA UPT ARCO TRN 1001211958008372</t>
  </si>
  <si>
    <t>BONIFICO A VOSTRO FAVORE BONIFICO SEPA DA  FIDERIO CLAUDIA PER  ISCRIZIONE GUGLIELMO LOREFICE Alla classe 3 OSV UPT ARCO TRN 1001211958017448</t>
  </si>
  <si>
    <t>BONIFICO A VOSTRO FAVORE BONIFICO SEPA DA  PROSSERI MARCO PER  Prosseri Thomas Bruno - Tecnico Com merciale delle Vendite- anno IV - A TRN 1001211958017474</t>
  </si>
  <si>
    <t>BONIFICO A VOSTRO FAVORE BONIFICO SEPA DA  ANISIMOVYCH TARAS PER  ANISIMOVYCH KOSTIANTYN  ISCRIZIONE CLASSE 1 AF 2021/2022 UPT SEDE DI A TRN 1001211958017478</t>
  </si>
  <si>
    <t>BONIFICO A VOSTRO FAVORE BONIFICO SEPA DA  CRISTOFOLINI DIEGO PER  TRENTO 2021/2022 Leonardo Cristofol ini Leonardo Cristofolini classe te TRN 1001211958017583</t>
  </si>
  <si>
    <t>BONIFICO A VOSTRO FAVORE BONIFICO SEPA DA  ZANOLINI PAOLO-PETTINICCHIO A.MARIA PER  rovereto 2021/2022 Zanolini Bruna 3  Uffici TRN 1001211958017756</t>
  </si>
  <si>
    <t>BONIFICO A VOSTRO FAVORE BONIFICO SEPA DA  POPOVICI TATIANA PER  POPOVICI ARTUR I CLSSE TRENTO 2021/ 2022 TRN 1001211958017876</t>
  </si>
  <si>
    <t>BONIFICO A VOSTRO FAVORE BONIFICO SEPA DA  GELOSO SALVATORE,SCHIAVO ANTONIA PER  Trento 2021/2022 Geloso Cristian cl asse 2 d TRN 1201211950704127</t>
  </si>
  <si>
    <t>BONIFICO A VOSTRO FAVORE BONIFICO SEPA DA  AHMED ISHTIAQ PER  ISCRIZIONE ARSAL NOOR COMM              0,00 SPESE              0,00 TRN 1001211968021322</t>
  </si>
  <si>
    <t>BONIFICO A VOSTRO FAVORE BONIFICO SEPA DA  IACOB RADEL E ADINA VIOLETA PER  QUOTA PARTECIPAZIONE IACOB GIORGIAN A MINODORA 2021/2022 TIONE 3 OSI TRN 1001211968021338</t>
  </si>
  <si>
    <t>BONIFICO A VOSTRO FAVORE BONIFICO SEPA DA  FERRARI SABRINA PER  ISCRIZIONE A.S. 2021/2022 BUONALUCE  LEONARDO TRN 1001211968021415</t>
  </si>
  <si>
    <t>BONIFICO A VOSTRO FAVORE BONIFICO SEPA DA  SANCHEZ GALINDO JUAN JOSE PER  Corin Arrighini, iscrizione classe terza TRN 1001211968021435</t>
  </si>
  <si>
    <t>BONIFICO A VOSTRO FAVORE BONIFICO SEPA DA  DM DROGERIE MARKT SRL COMM              0,00 SPESE              0,00 COMM SERV              0,00 TRN 1001211968025836</t>
  </si>
  <si>
    <t>BONIFICO A VOSTRO FAVORE BONIFICO SEPA DA  BENAMATI MARCO PER  Iscrizione benamati simone alla cla sse terza Upt Arco TRN 1001211968032066</t>
  </si>
  <si>
    <t>BONIFICO A VOSTRO FAVORE BONIFICO SEPA DA  FIORIN LILIA BORBONE SALVATORE PER  ROVERETO 2021/2021+ BORBONE MORGAN   ALLIEVO + 1 CLASSE TRN 1001211978002513</t>
  </si>
  <si>
    <t>DISPOSIZIONE DI BONIFICO DISTINTA DISPOS.NI NUM.    70711752 NUMERO DISPOS.NI       1 COMM.NI        0,43</t>
  </si>
  <si>
    <t>DISPOSIZIONE DI BONIFICO DISTINTA DISPOS.NI NUM.    70711747 NUMERO DISPOS.NI       1 COMM.NI        0,43</t>
  </si>
  <si>
    <t>MANDATI DI PAGAMENTO O.C. PROVINCIA AUTONOMA DI TRE M. 0041624 0000001 CUPC61H20000080001 ric. prot. 1582/2021 dd. 5.7.21  * conv. CFP-UPT uti lizzo Baldessari 20-22</t>
  </si>
  <si>
    <t>MANDATI DI PAGAMENTO O.C. PROVINCIA AUTONOMA DI TRE M. 0041625 0000001 CUPC61H20000080001 ric. prot. 1582/2021 dd. 5.7.21  * conv. CFP-UPT uti lizzo Baldessari 20-22</t>
  </si>
  <si>
    <t>MANDATI DI PAGAMENTO O.C. PROVINCIA AUTONOMA DI TRE M. 0041626 0000001 CUPC61H20000080001 ric. prot. 1582/2021 dd. 5.7.21  * conv. CFP-UPT uti lizzo Baldessari 20-22</t>
  </si>
  <si>
    <t>BONIFICO A VOSTRO FAVORE BONIFICO SEPA DA  PIFFER GIUSEPPINA PER  Iscrizione Lucero Gabriel COMM              0,00 SPESE              0,00 TRN 1001211978016523</t>
  </si>
  <si>
    <t>BONIFICO A VOSTRO FAVORE BONIFICO SEPA DA  BALDESSARINI SILVIO E RIZZI CRISTIN PER  Elena Baldessarini alla classe terz a UPT arco TRN 1001211978016527</t>
  </si>
  <si>
    <t>BONIFICO A VOSTRO FAVORE BONIFICO SEPA DA  TISI ELOISA PER  Iscrizione IV ANNO Michelon Sara se de Arco TRN 1001211978016596</t>
  </si>
  <si>
    <t>BONIFICO A VOSTRO FAVORE BONIFICO SEPA DA  FDIOUICH ABDELLAH PER  fdiouch rania iscrizione 2021/2022 COMM              0,00 SPESE              0,00 TRN 1001211978016728</t>
  </si>
  <si>
    <t>BONIFICO A VOSTRO FAVORE BONIFICO SEPA DA  LARCHER EMANUELA PER  LARCHER NADIA - 2021-2022 - CLASSE I - SEDE CLES TRN 1001211978016764</t>
  </si>
  <si>
    <t>BONIFICO A VOSTRO FAVORE BONIFICO SEPA DA  PI.GI. SRL PER  FATTURA N 469 DEL 02/07/2021 COMM              0,00 SPESE              0,00 TRN 1001211978016964</t>
  </si>
  <si>
    <t>BONIFICO A VOSTRO FAVORE BONIFICO SEPA DA  ALY NEVIN PER  ORDINARIO COMM              0,00 SPESE              0,00 TRN 1001211978024953</t>
  </si>
  <si>
    <t>BONIFICO A VOSTRO FAVORE BONIFICO SEPA DA  FEDERICI ALICE PER  iscrizione anno scolastico Ferraro Brian TRN 1001212008019655</t>
  </si>
  <si>
    <t>BONIFICO A VOSTRO FAVORE BONIFICO SEPA DA  FEDERICI ALICE PER  iscrizione anno scolastico Ferraro Simone TRN 1001212008019656</t>
  </si>
  <si>
    <t>BONIFICO A VOSTRO FAVORE BONIFICO SEPA DA  CRETTI AMOS PER  Tassa iscrizione Amin Hazzab COMM              0,00 SPESE              0,00 TRN 1001212008019675</t>
  </si>
  <si>
    <t>BONIFICO A VOSTRO FAVORE BONIFICO SEPA DA  IDRI DJOUHRA PER  TRENTO 2021/2022 SAADI SABRINA Clas se seconda TRN 1001212008019700</t>
  </si>
  <si>
    <t>BONIFICO A VOSTRO FAVORE BONIFICO SEPA DA  MOUNIR ABDERRAZAK PER  QUOTA PARTECIPAZIONE MOUNIR ADAM 20 21/22 TIONE PRIMO ANNO TRN 1001212008019774</t>
  </si>
  <si>
    <t>BONIFICO A VOSTRO FAVORE BONIFICO SEPA DA  LAI MASSIMILIANO COMM              0,00 SPESE              0,00 COMM SERV              0,00 TRN 1201212000342504</t>
  </si>
  <si>
    <t>BONIFICO A VOSTRO FAVORE BONIFICO SEPA DA  Terra Payment Services (UK) Limited PER  Payment from AKLIMA MIAH through We sternUnion TRN 1001212008033226</t>
  </si>
  <si>
    <t>BONIFICO A VOSTRO FAVORE BONIFICO SEPA DA  TROSHUPA MUHAMET PER  LIRIGZONA TROSHUPA TASSA ISCRIZIONE COMM              0,00 SPESE              0,00 TRN 1201212000465991</t>
  </si>
  <si>
    <t>BONIFICO A VOSTRO FAVORE BONIFICO SEPA DA  PIFFER SERGIO-VEBER MORENA PER  tassa iscrizione anno 5  PIFFER FRA NCESCA / MOSANA DI GIOVO TRN 1001212018016559</t>
  </si>
  <si>
    <t>BONIFICO A VOSTRO FAVORE BONIFICO SEPA DA  PAVLOVIC NIKOLA PER  PAVLOVIC RADOS - TASSA ISCRIZIONE COMM              0,00 SPESE              0,00 TRN 1001212018016561</t>
  </si>
  <si>
    <t>BONIFICO A VOSTRO FAVORE BONIFICO SEPA DA  GAMENE ABDOUFATAHO PER  ISCRIZIONE CLASSE TERZA COMM              0,00 SPESE              0,00 TRN 1001212018016881</t>
  </si>
  <si>
    <t>BONIFICO A VOSTRO FAVORE BONIFICO SEPA DA  BERISA ALMIR PER  TRENTO 21.22 BERISA ALDIN CLASSE A COMM              0,00 SPESE              0,00 TRN 1001212018016998</t>
  </si>
  <si>
    <t>BONIFICO A VOSTRO FAVORE BONIFICO SEPA DA  DOUIBI EL FAYZA PER  TRENTO 2021/22 ALLIEVO REDA ABBADI CL. 1  SUPERIORE TRN 1001212018016999</t>
  </si>
  <si>
    <t>BONIFICO A VOSTRO FAVORE BONIFICO SEPA DA  GIACOMONI MICHELA PER  Iscrizione quinta CAPES 2021/2022 Q uarella Davide TRN 1001212018017002</t>
  </si>
  <si>
    <t>BONIFICO A VOSTRO FAVORE BONIFICO SEPA DA  FRUET IVON PER  GIOVANNINI ALLESANDRO COMM              0,00 SPESE              0,00 TRN 1001212018017087</t>
  </si>
  <si>
    <t>BONIFICO A VOSTRO FAVORE BONIFICO SEPA DA  BRIDI FABIO, TINDIANI ORNELLA PER   TASSA ISCRIZIONE CAPES 2021 22 BRI DI GIORGIA TRN 1201212010414930</t>
  </si>
  <si>
    <t>BONIFICO A VOSTRO FAVORE BONIFICO SEPA DA  LOTRECCHIO MARIA PER  Iscrizione di Simonetti Vincenzo al  3 OSV sede Arco TRN 1001212028009487</t>
  </si>
  <si>
    <t>BONIFICO A VOSTRO FAVORE BONIFICO SEPA DA  GARCIA SANTIAGO GABRIEL PER  Nicole Garcia COMM              0,00 SPESE              0,00 TRN 1001212028013668</t>
  </si>
  <si>
    <t>BONIFICO A VOSTRO FAVORE BONIFICO SEPA DA  MIORELLI ANTONELLA PER  Iscrizione quarto anno Lorenzo Pasq ua TRN 1001212028013675</t>
  </si>
  <si>
    <t>BONIFICO A VOSTRO FAVORE BONIFICO SEPA DA  BAZZOLI ENRICO E MOLINARI TIZIANA PER  BAZZOLI MARIKA ISCRIZIONE ALLA CLAS SE V TRN 1001212028013856</t>
  </si>
  <si>
    <t>BONIFICO A VOSTRO FAVORE BONIFICO SEPA DA  PASQUIN RENZO PER  iscrizione a.s. 2021 2022 pasquin e leonora TRN 1001212028013907</t>
  </si>
  <si>
    <t>BONIFICO A VOSTRO FAVORE BONIFICO SEPA DA  PEDROTTI STEFANO PER  PAGAMENTO QUOTA ISCRIZIONE PER CAPE S 2021/2022 BERTOLINI MATHIAS TRN 1001212028014159</t>
  </si>
  <si>
    <t>BONIFICO A VOSTRO FAVORE BONIFICO SEPA DA  COVI GIULIO/ NARDELLI CLAUDIA PER  ISCRIZIONE QUINTO ANNO COVI NICOLA COMM              0,00 SPESE              0,00 TRN 1001212028014169</t>
  </si>
  <si>
    <t>BONIFICO A VOSTRO FAVORE BONIFICO SEPA DA  A.P.S.P. CASA MIA -SM- PER  Aziza Sogheir, a.s.2021 22, cl.IV, sede CFP UPT Arco TRN 1001212028014882</t>
  </si>
  <si>
    <t>BONIFICO A VOSTRO FAVORE BONIFICO SEPA DA  MALIKEJAZ AHMED PER  TRENTO 2021 2022 BIBI MARYAM CLASSE  III A TRN 1001212028015554</t>
  </si>
  <si>
    <t>BONIFICO A VOSTRO FAVORE BONIFICO SEPA DA  LO FARO SALVATORE PER  ISCRIZIONE SAMUEL BARBATO ANNO 2019 -2020 TRN 1001212028016158</t>
  </si>
  <si>
    <t>BONIFICO A VOSTRO FAVORE BONIFICO SEPA DA  FLYK SVITLANA PER  ISCRIZIONE KARINA FLYK CLASSE 3C UP T ARCO TRN 1001212028016160</t>
  </si>
  <si>
    <t>BONIFICO A VOSTRO FAVORE BONIFICO SEPA DA  Iulian Balaita PER  Tassa iscrizione BALAITA TIBERIO CO STIN TRN 1001212028023897</t>
  </si>
  <si>
    <t>DISPOSIZIONE DI BONIFICO DISTINTA DISPOS.NI NUM.    71231586 NUMERO DISPOS.NI       1 COMM.NI        0,43</t>
  </si>
  <si>
    <t>DISPOSIZIONE DI BONIFICO DISTINTA DISPOS.NI NUM.    71230957 NUMERO DISPOS.NI       2 COMM.NI        0,86</t>
  </si>
  <si>
    <t>DISPOSIZIONE DI BONIFICO DISTINTA DISPOS.NI NUM.    71232482 NUMERO DISPOS.NI       1 COMM.NI        0,43</t>
  </si>
  <si>
    <t>DISPOSIZIONE DI BONIFICO DISTINTA DISPOS.NI NUM.    71232315 NUMERO DISPOS.NI       1 COMM.NI        0,43</t>
  </si>
  <si>
    <t>BONIFICO A VOSTRO FAVORE BONIFICO ISTANTANEO DEL 21.07.2021 ALLE 11.15.18 DA  D ALESIO ETTORE PER  Iscrizione A.F. 2021/22 (accesso al CAPES) TRN  1091212023472522</t>
  </si>
  <si>
    <t>ADDEBITO SEPA DD PER FATTURA A VOSTRO CARICO Incasso 34652642 SDD da IT620010000002517580920 Wind Tre S.p.A. mandato nr. 1502673501</t>
  </si>
  <si>
    <t>ADDEBITO SEPA DD PER FATTURA A VOSTRO CARICO Incasso 34617064 SDD da IT620010000002517580920 Wind Tre S.p.A. mandato nr. 1502673504</t>
  </si>
  <si>
    <t>BONIFICO A VOSTRO FAVORE BONIFICO ISTANTANEO DEL 22.07.2021 ALLE 08.05.36 DA  SORARUFF FRANCO VALENTINI ZITA PER  Trento 2021/2022 Del Marco Soraruff Thomas is crizione anno scolastico.</t>
  </si>
  <si>
    <t>BONIFICO A VOSTRO FAVORE BONIFICO SEPA DA  MERIGHI DENISE PER  Iscrizione classe quinta Fiorini Al essia TRN 1001212038011563</t>
  </si>
  <si>
    <t>BONIFICO A VOSTRO FAVORE BONIFICO SEPA DA  DALLAPE  SERGIO RONCHER GRAZIA PER  ISCRIZIONE QUINTO ANNO CAPES NADIA DALLAPE  TRN 1001212038011618</t>
  </si>
  <si>
    <t>BONIFICO A VOSTRO FAVORE BONIFICO SEPA DA  SOLDANELLA DI VALERIA COLLINI e C. S.N.C. PER  iscrizione per Andrea Ferrazza TRN 1001212038011633</t>
  </si>
  <si>
    <t>BONIFICO A VOSTRO FAVORE BONIFICO SEPA DA  BRUGNONI GIUSEPPE PER  Tassa iscrizione capes 2021 2022 COMM              0,00 SPESE              0,00 TRN 1001212038011640</t>
  </si>
  <si>
    <t>BONIFICO A VOSTRO FAVORE BONIFICO SEPA DA  CURTI ROBERTO PER  Maddalena CURTI - Tassa di iscrizio ne TRN 1001212038011643</t>
  </si>
  <si>
    <t>BONIFICO A VOSTRO FAVORE BONIFICO SEPA DA  BONINSEGNA CRISTINA PER  ISCRIZIONE 5 ANNO - MELONI GIANLUCA COMM              0,00 SPESE              0,00 TRN 1001212038011649</t>
  </si>
  <si>
    <t>BONIFICO A VOSTRO FAVORE BONIFICO SEPA DA  LEONARDI EZIO DI GIOVANNI PER  Iscrizione quarto anno COMM              0,00 SPESE              0,00 TRN 1001212038011732</t>
  </si>
  <si>
    <t>BONIFICO A VOSTRO FAVORE BONIFICO SEPA DA  SCHULZ ZAMBALDI ANGELO PER  iscrizione 5- anno  SCHULZ ZAMBALDI  ANGELO TRN 1001212038011759</t>
  </si>
  <si>
    <t>BONIFICO A VOSTRO FAVORE BONIFICO SEPA DA  MONEGHINI GIANBATTISTA PER  TASSA ISCRIZIONE CAPES 2021/2021 MO NEGHINI LORENZO TRN 1001212038011767</t>
  </si>
  <si>
    <t>BONIFICO A VOSTRO FAVORE BONIFICO SEPA DA  FRIZZI PAOLO PER  Tassa iscrizione Michele Frizzi CAP ES 2021/22 TRN 1001212038011813</t>
  </si>
  <si>
    <t>BONIFICO A VOSTRO FAVORE BONIFICO SEPA DA  GILLI ALBERTO-SANCHEZ FIOLDALISA GU ADALUPE PER  Gilli Richard iscrizione 5 anno TRN 1001212038011870</t>
  </si>
  <si>
    <t>BONIFICO A VOSTRO FAVORE BONIFICO SEPA DA  UDDIN NAZIM PER  Trento 2021/2022 meem mahbuba sulta na classe 3 TRN 1001212038011881</t>
  </si>
  <si>
    <t>BONIFICO A VOSTRO FAVORE BONIFICO SEPA DA  BERTAGNOLLI MARIANNA PER  Iscrizione diana lazzari COMM              0,00 SPESE              0,00 TRN 1201212030159552</t>
  </si>
  <si>
    <t>BONIFICO A VOSTRO FAVORE BONIFICO SEPA DA  MUSICA JUANA PER  CAPES 2021 FILANGERI SOFIA COMM              0,00 SPESE              0,00 TRN 1201212030280862</t>
  </si>
  <si>
    <t>BONIFICO A VOSTRO FAVORE BONIFICO SEPA DA  YE OUYANG ALEX PER  TASSA ISCRIZIONE PER CAPES COMM              0,00 SPESE              0,00 TRN 1201212030305892</t>
  </si>
  <si>
    <t>BONIFICO A VOSTRO FAVORE BONIFICO SEPA DA  GARGIONI FRANCESCA PER  QUOTA PARTECIPAZIONE FESTINI CAPPEL LO NICOLA 2021/22 TIONE - 3 OSV TRN 1201212030328110</t>
  </si>
  <si>
    <t>BONIFICO A VOSTRO FAVORE BONIFICO ISTANTANEO DEL 22.07.2021 ALLE 17.37.49 DA  TAVERNINI LOREDANA OSTI MIHAJLO PER  Tassa iscrizione classe 5 OSTI Nicola TRN  1091212033592047</t>
  </si>
  <si>
    <t>BONIFICO A VOSTRO FAVORE BONIFICO ISTANTANEO DEL 22.07.2021 ALLE 19.46.38 DA  KIRAN GIANCARLO BOSCO PER  tassa iscrizione TRN  1091212033622709</t>
  </si>
  <si>
    <t>BONIFICO A VOSTRO FAVORE BONIFICO SEPA DA  CHISTE  CLAUDIO PER  X conto Chist  Jesmine COMM              0,00 SPESE              0,00 TRN 1201212030523914</t>
  </si>
  <si>
    <t>BONIFICO A VOSTRO FAVORE BONIFICO SEPA DA  FESTI ALESSANDRA PER  Chiara Pedretti, Tassa iscrizione C apes TRN 1001212048007677</t>
  </si>
  <si>
    <t>BONIFICO A VOSTRO FAVORE BONIFICO SEPA DA  SESTI CESARE PER  TASSA ISCRIZIONE SESTI ALICE COMM              0,00 SPESE              0,00 TRN 1001212048009018</t>
  </si>
  <si>
    <t>BONIFICO A VOSTRO FAVORE BONIFICO SEPA DA  DI MENNA IRENE,GRIECO ANTONIO PER  TRENTO 2021/2022 GRIECO STEFANIA CL ASSE PRIMA TRN 1201212030006389</t>
  </si>
  <si>
    <t>BONIFICO A VOSTRO FAVORE BONIFICO SEPA DA  DALLE MULLE PAOLO E BORZ LUCIA PER  tassa iscrizione MATTEO DALLE MULLE COMM              0,00 SPESE              0,00 TRN 1001212048030902</t>
  </si>
  <si>
    <t>BONIFICO A VOSTRO FAVORE BONIFICO SEPA DA  FAES ANNALISA PER  Iscrizione upt 2021/2022 COMM              0,00 SPESE              0,00 TRN 1001212048032409</t>
  </si>
  <si>
    <t>BONIFICO A VOSTRO FAVORE BONIFICO SEPA DA  COPPOLA VALENTINA PER  Tassa iscrizione 2021/2022 COMM              0,00 SPESE              0,00 TRN 1001212048032444</t>
  </si>
  <si>
    <t>BONIFICO A VOSTRO FAVORE BONIFICO SEPA DA  FERLIGA SVEDA PER  ISCRIZIONE CLASSE QUINTA ZANAGLIO M ATTIA TRN 1001212048032449</t>
  </si>
  <si>
    <t>BONIFICO A VOSTRO FAVORE BONIFICO SEPA DA  TAROLLI FLAVIO MARIA PER  Tarolli Luigi M. - Capes 2021/22 COMM              0,00 SPESE              0,00 TRN 1001212048032450</t>
  </si>
  <si>
    <t>BONIFICO A VOSTRO FAVORE BONIFICO SEPA DA  ZONTINI LUCA PER  Tassa iscrizione anno scolastico 20 21/22 Zontini Davide 07/03/2002 TRN 1001212048032455</t>
  </si>
  <si>
    <t>BONIFICO A VOSTRO FAVORE BONIFICO SEPA DA  COLLINI KATIA PER  ISCRIZIONE A.F. 2021-2022 VECLI MEL ANIE TRN 1001212048032457</t>
  </si>
  <si>
    <t>BONIFICO A VOSTRO FAVORE BONIFICO SEPA DA  HOFFER WALTER PER  HOFFER EMILIA - TASSA ISCRIZIONE COMM              0,00 SPESE              0,00 TRN 1001212048032474</t>
  </si>
  <si>
    <t>BONIFICO A VOSTRO FAVORE BONIFICO SEPA DA  ABOLIS COSTANTINO PER  ABOLIS ISABEL ISCRIZIONE 5 ANNO CAP ES 2021/2022 TRN 1001212048032475</t>
  </si>
  <si>
    <t>BONIFICO A VOSTRO FAVORE BONIFICO SEPA DA  ZANIN PAOLO PER  ISCRIZIONE ZANIN AURORA COMM              0,00 SPESE              0,00 TRN 1001212048032479</t>
  </si>
  <si>
    <t>BONIFICO A VOSTRO FAVORE BONIFICO SEPA DA  TAORMINA FRANCESCA PER  TASSA DI ISCRIZIONE GUAJANA PIETRO COMM              0,00 SPESE              0,00 TRN 1001212048032513</t>
  </si>
  <si>
    <t>BONIFICO A VOSTRO FAVORE BONIFICO SEPA DA  SIROL PATRICIA PER  BARCELLI JASON ISCRIZIONE CAPES TRE NTO TRN 1001212048032515</t>
  </si>
  <si>
    <t>BONIFICO A VOSTRO FAVORE BONIFICO SEPA DA  MICHALSKA AGNIESZKA ZOFIA PER  Tassa iscrizione COMM              0,00 SPESE              0,00 TRN 1001212048032533</t>
  </si>
  <si>
    <t>BONIFICO A VOSTRO FAVORE BONIFICO SEPA DA  CESCOLINI LORENA E PENASA ERME PER  TASSA ISCRIZIONE PER LA SCUOLA PENA SA SHARON TRN 1001212048032561</t>
  </si>
  <si>
    <t>BONIFICO A VOSTRO FAVORE BONIFICO SEPA DA  STENICO LISA PER  Tassa iscrizione Giangiorgi Michael  5  anno CAPES TRN 1001212048032577</t>
  </si>
  <si>
    <t>BONIFICO A VOSTRO FAVORE BONIFICO SEPA DA  BOSILKOVA IVELINA ALEKSANDROVA PER  Tassa iscrizione COMM              0,00 SPESE              0,00 TRN 1001212048032602</t>
  </si>
  <si>
    <t>BONIFICO A VOSTRO FAVORE BONIFICO SEPA DA  CASAGRANDA FRANCO PER  ACCESSO CAPES 2021/2022 CASAGRANDA STEFANO TRN 1001212048032696</t>
  </si>
  <si>
    <t>BONIFICO A VOSTRO FAVORE BONIFICO SEPA DA  MARCHIO GIOVANNI MICHELE/SANCHEZ CO VA CARLA ALEJANDRA PER  TASSA DI ISCRIZIONE CAPES 2021/2022 TRN 1001212048032721</t>
  </si>
  <si>
    <t>BONIFICO A VOSTRO FAVORE BONIFICO SEPA DA  GARZON RUSSEL PER  ISCRIZIONE 5TO. ANNO. SURIEL DILONE  FRANCHESCA PAOLY TRN 1001212048038855</t>
  </si>
  <si>
    <t>BONIFICO A VOSTRO FAVORE BONIFICO SEPA DA  CHELE ANA MARIA PER  TASSA ISCRIZIONE VANZO ELISABETTA COMM              0,00 SPESE              0,00 TRN 1201212040331477</t>
  </si>
  <si>
    <t>BONIFICO A VOSTRO FAVORE BONIFICO SEPA DA  CEREGHINI VERONICA PER  Tassa iscrizione COMM              0,00 SPESE              0,00 TRN 1001212078000280</t>
  </si>
  <si>
    <t>BONIFICO A VOSTRO FAVORE BONIFICO SEPA DA  FESTA EMILIO ANDREETTO ERICA PER  Tassa iscrizione CAPES 2021/2022 di  Festa Lucia TRN 1001212078008620</t>
  </si>
  <si>
    <t>BONIFICO A VOSTRO FAVORE BONIFICO SEPA DA  ELENA SANTUARI PER  PAGAMENTI SCOLASTICI COMM              0,00 SPESE              0,00 TRN 1001212078013447</t>
  </si>
  <si>
    <t>BONIFICO A VOSTRO FAVORE BONIFICO SEPA DA  DUGGAL SURBHI PER  CLES 2021/2022 DUGGAL SURBHI CLASSE  TERZA VENDITA TRN 1001212078015871</t>
  </si>
  <si>
    <t>BONIFICO A VOSTRO FAVORE BONIFICO SEPA DA  COCO TERESA PER  Tassa iscrizione Capoano Manuel COMM              0,00 SPESE              0,00 TRN 1001212078015931</t>
  </si>
  <si>
    <t>BONIFICO A VOSTRO FAVORE BONIFICO SEPA DA  OTTOBRE CATERINA PER  Tassa iscrizione COMM              0,00 SPESE              0,00 TRN 1001212078015992</t>
  </si>
  <si>
    <t>BONIFICO A VOSTRO FAVORE BONIFICO SEPA DA  CAPRONI DANTE PER  ISCRIZIONE CAPRONI DANIEL ALLA  CLA SSE 3 UPT ARCO TRN 1001212078016002</t>
  </si>
  <si>
    <t>BONIFICO A VOSTRO FAVORE BONIFICO SEPA DA  PINEDA GUAICHA WIMPHER PATRICIO CAR  RION RODRIGUEZ TATIANA DEL ROCIO PER  PINEDA CARRION LIZ MICHAELA ISCRIZI TRN 1001212078016034</t>
  </si>
  <si>
    <t>BONIFICO A VOSTRO FAVORE BONIFICO SEPA DA  VILLANI DAVIDE PER  Bonifico COMM              0,00 SPESE              0,00 TRN 1001212078016047</t>
  </si>
  <si>
    <t>BONIFICO A VOSTRO FAVORE BONIFICO SEPA DA  GRASSI ENRICA PER  Tassa d iscrizione classe 5 Fusi Li sa TRN 1001212078016048</t>
  </si>
  <si>
    <t>BONIFICO A VOSTRO FAVORE BONIFICO SEPA DA  ALBERTI ADA PER  Iscrizione MATTEO MARTELLO COMM              0,00 SPESE              0,00 TRN 1001212078016050</t>
  </si>
  <si>
    <t>BONIFICO A VOSTRO FAVORE BONIFICO SEPA DA  BONAPACE NILO VALENTINOTTI LARA PER  tassa d iscrizione bonapace jessica COMM              0,00 SPESE              0,00 TRN 1001212078016056</t>
  </si>
  <si>
    <t>BONIFICO A VOSTRO FAVORE BONIFICO SEPA DA  CARLI FEDERICO PER  tassa di iscrizione scolastica  uni versita popolare trentina Carli Mar TRN 1001212078016083</t>
  </si>
  <si>
    <t>BONIFICO A VOSTRO FAVORE BONIFICO SEPA DA  CHIRAH MARWANE PER  Contributo corso serale marwane chi rah TRN 1001212078016100</t>
  </si>
  <si>
    <t>BONIFICO A VOSTRO FAVORE BONIFICO SEPA DA  TOMASI ANDREA PER  ISCRIZIONE CAPES TOMASI ALESSIA COMM              0,00 SPESE              0,00 TRN 1001212078016155</t>
  </si>
  <si>
    <t>BONIFICO A VOSTRO FAVORE BONIFICO SEPA DA  A.P.S.P. CASA MIA -SM- PER  Iscrizione cl.II per Iseni Anita COMM              0,00 SPESE              0,00 TRN 1001212078016676</t>
  </si>
  <si>
    <t>BONIFICO A VOSTRO FAVORE BONIFICO SEPA DA  A.P.S.P. CASA MIA -SM- PER  Iscrizione cl.III per Ben Khalifa J asmine TRN 1001212078016677</t>
  </si>
  <si>
    <t>BONIFICO A VOSTRO FAVORE BONIFICO SEPA DA  TRETTER MICHELE PER  Iscrizione Leonardo Marighetti COMM              0,00 SPESE              0,00 TRN 1001212078019593</t>
  </si>
  <si>
    <t>BONIFICO A VOSTRO FAVORE BONIFICO SEPA DA  MAIMMANE RACHID PER  Tassa di iscrizione Maimmane Marwa COMM              0,00 SPESE              0,00 TRN 1001212078021691</t>
  </si>
  <si>
    <t>DISPOSIZIONE PAGAMENTO STIPENDI DISTINTA DISPOS.NI NUM.    71307656 NUMERO DISPOS.NI     143 COMM.NI       35,75</t>
  </si>
  <si>
    <t>DISPOSIZIONE DI BONIFICO DISTINTA DISPOS.NI NUM.    71310531 NUMERO DISPOS.NI      46 COMM.NI       19,78</t>
  </si>
  <si>
    <t>DISPOSIZIONE DI BONIFICO DISTINTA DISPOS.NI NUM.    71310530 NUMERO DISPOS.NI      41 COMM.NI       17,63</t>
  </si>
  <si>
    <t>DISPOSIZIONE DI BONIFICO DISTINTA DISPOS.NI NUM.    71310529 NUMERO DISPOS.NI       4 COMM.NI        1,72</t>
  </si>
  <si>
    <t>DISPOSIZIONE DI BONIFICO DISTINTA DISPOS.NI NUM.    71311562 NUMERO DISPOS.NI       1 COMM.NI        0,43</t>
  </si>
  <si>
    <t>DISPOSIZIONE PAGAMENTO STIPENDI DISTINTA DISPOS.NI NUM.    71307657 NUMERO DISPOS.NI      15 COMM.NI        3,75</t>
  </si>
  <si>
    <t>DISPOSIZIONE DI BONIFICO DISTINTA DISPOS.NI NUM.    71317377 NUMERO DISPOS.NI      44 COMM.NI       18,92</t>
  </si>
  <si>
    <t>DISPOSIZIONE DI BONIFICO DISTINTA DISPOS.NI NUM.    71317376 NUMERO DISPOS.NI       4 COMM.NI        1,72</t>
  </si>
  <si>
    <t>BONIFICO A VOSTRO FAVORE BONIFICO SEPA DA  SAHARAN DOLLY PER  Gurpret Singh - Tassa iscrizione co rso capes 2021/2022 TRN 1001212088027928</t>
  </si>
  <si>
    <t>BONIFICO A VOSTRO FAVORE BONIFICO SEPA DA  CASIMIRI AMEDEO E CALOVI CINZIA PER  Tassa iscrizione Casimiri Giulia COMM              0,00 SPESE              0,00 TRN 1001212088027987</t>
  </si>
  <si>
    <t>BONIFICO A VOSTRO FAVORE BONIFICO SEPA DA  SCOLLETTI NOEMI PER  Iscrizione anno 2021/2022 COMM              0,00 SPESE              0,00 TRN 1001212098023326</t>
  </si>
  <si>
    <t>BONIFICO A VOSTRO FAVORE BONIFICO SEPA DA  POMPERMAIER PIO E FRONZA ANNA PER  TRENTO 2021/22 POMPERMAIER LUCA CLA SSE II TRN 1001212098023394</t>
  </si>
  <si>
    <t>BONIFICO A VOSTRO FAVORE BONIFICO SEPA DA  GLOSS S.R.L.S. PER  Fattura 475 del 02/047/2021 COMM              0,00 SPESE              0,00 TRN 1001212098023644</t>
  </si>
  <si>
    <t>BONIFICO A VOSTRO FAVORE BONIFICO SEPA DA  GUAJANA BENITO PER  TRENTO 2021.2022 GUAJANA SALVATORE III CLASSE TRN 1201212090114253</t>
  </si>
  <si>
    <t>BONIFICO SEPA VOSTRA DISPOSIZIONE STORNATA BONIFICO SEPA DA  MASERA LAURA PER  NOTA 55 CIG 841730322D ESEGUITO IL 27.07.2021 TRN 1001212108012897</t>
  </si>
  <si>
    <t>BONIFICO A VOSTRO FAVORE BONIFICO SEPA DA  PANARIELLO MICHELE PER  CLES 2021/2022 PANARIELLO VALENTINA  SECONDA TRN 1001212108017837</t>
  </si>
  <si>
    <t>BONIFICO A VOSTRO FAVORE BONIFICO SEPA DA  ANGELI MIRKO E SABBIONEDA CLAU PER  Restituzione quota contributo INPS nota di addebito TRN 1001212108018012</t>
  </si>
  <si>
    <t>BONIFICO A VOSTRO FAVORE BONIFICO SEPA DA  MOHACHT ZAHIRA HAMMOUDI ABDELHAKIM PER  TRENTO 2021/22 - HAMMOUDI JASSAMINE  - CLASSE I TRN 1001212108018098</t>
  </si>
  <si>
    <t>ADDEBITO SEPA DD PER FATTURA A VOSTRO CARICO Incasso 302042110000747851 SDD da IT380010000000316390228 Comune di Cles mandato nr. 4604415120828338</t>
  </si>
  <si>
    <t>BONIFICO A VOSTRO FAVORE BONIFICO SEPA DA  TORREFAZIONE CAFFE  BONTADI S.R.L. PER  S.DO FT. 491 DEL 22/07/2021 COMM              0,00 SPESE              0,00 TRN 1001212118027884</t>
  </si>
  <si>
    <t>BONIFICO A VOSTRO FAVORE BONIFICO SEPA DA  RESS MULTISERVICES SRL PER  nacc COMM              0,00 SPESE              0,00 TRN 1001212118028153</t>
  </si>
  <si>
    <t>Ordinante: PAT - AGENZIA DEL LAVORO Causale: Bonifico a Vs favore FT00000010031 09 06 2021 - MAND. 0000540-0012124-0000001 - ALTRE INF.- ELLE PROFESSIONI PER IL TERZIARIO O 1101211820111505 Data ordine: 02/07/2021 IBAN ordinante: IT41W0200801820000000540808 Indirizzo ordinante: PIAZZA DANTE 15 - TRENTO ID End to End: NOTPROVIDED</t>
  </si>
  <si>
    <t>Ordinante: PAT - AGENZIA DEL LAVORO Causale: Bonifico a Vs favore FT00000010029 28 05 2021 - MAND. 0000540-0012129-0000001 - ALTRE INF.- ELLE PROFESSIONI PER IL TERZIARIO O 1101211820111510 Data ordine: 02/07/2021 IBAN ordinante: IT41W0200801820000000540808 Indirizzo ordinante: PIAZZA DANTE 15 - TRENTO ID End to End: NOTPROVIDED</t>
  </si>
  <si>
    <t>Ordinante: PAT - AGENZIA DEL LAVORO Causale: Bonifico a Vs favore FT00000010028 28 05 2021 - MAND. 0000540-0012089-0000001 - ALTRE INF.- ELLE PROFESSIONI PER IL TERZIARIO O 1101211820111469 Data ordine: 02/07/2021 IBAN ordinante: IT41W0200801820000000540808 Indirizzo ordinante: PIAZZA DANTE 15 - TRENTO ID End to End: NOTPROVIDED</t>
  </si>
  <si>
    <t>Ordinante: PAT - AGENZIA DEL LAVORO Causale: Bonifico a Vs favore FT00000010029 28 05 2021 - MAND. 0000540-0012130-0000001 - ALTRE INF.- ELLE PROFESSIONI PER IL TERZIARIO O 1101211820111511 Data ordine: 02/07/2021 IBAN ordinante: IT41W0200801820000000540808 Indirizzo ordinante: PIAZZA DANTE 15 - TRENTO ID End to End: NOTPROVIDED</t>
  </si>
  <si>
    <t>Ordinante: PAT - AGENZIA DEL LAVORO Causale: Bonifico a Vs favore FT00000010028 28 05 2021 - MAND. 0000540-0012090-0000001 - ALTRE INF.- ELLE PROFESSIONI PER IL TERZIARIO O 1101211820111470 Data ordine: 02/07/2021 IBAN ordinante: IT41W0200801820000000540808 Indirizzo ordinante: PIAZZA DANTE 15 - TRENTO ID End to End: NOTPROVIDED</t>
  </si>
  <si>
    <t>Ordinante: PAT - AGENZIA DEL LAVORO Causale: Bonifico a Vs favore FT00000010034 15 06 2021 - MAND. 0000540-0012127-0000001 - ALTRE INF.- ELLE PROFESSIONI PER IL TERZIARIO O 1101211820111508 Data ordine: 02/07/2021 IBAN ordinante: IT41W0200801820000000540808 Indirizzo ordinante: PIAZZA DANTE 15 - TRENTO ID End to End: NOTPROVIDED</t>
  </si>
  <si>
    <t>Ordinante: PAT - AGENZIA DEL LAVORO Causale: Bonifico a Vs favore FT00000010033 15 06 2021 - MAND. 0000540-0012126-0000001 - ALTRE INF.- ELLE PROFESSIONI PER IL TERZIARIO O 1101211820111507 Data ordine: 02/07/2021 IBAN ordinante: IT41W0200801820000000540808 Indirizzo ordinante: PIAZZA DANTE 15 - TRENTO ID End to End: NOTPROVIDED</t>
  </si>
  <si>
    <t>Ordinante: PAT - AGENZIA DEL LAVORO Causale: Bonifico a Vs favore FT00000010034 15 06 2021 - MAND. 0000540-0012128-0000001 - ALTRE INF.- ELLE PROFESSIONI PER IL TERZIARIO O 1101211820111509 Data ordine: 02/07/2021 IBAN ordinante: IT41W0200801820000000540808 Indirizzo ordinante: PIAZZA DANTE 15 - TRENTO ID End to End: NOTPROVIDED</t>
  </si>
  <si>
    <t>Ordinante: PAT - AGENZIA DEL LAVORO Causale: Bonifico a Vs favore FT00000010028 28 05 2021 - MAND. 0000540-0012088-0000001 - ALTRE INF.- ELLE PROFESSIONI PER IL TERZIARIO O 1101211820111468 Data ordine: 02/07/2021 IBAN ordinante: IT41W0200801820000000540808 Indirizzo ordinante: PIAZZA DANTE 15 - TRENTO ID End to End: NOTPROVIDED</t>
  </si>
  <si>
    <t>Ordinante: PAT - AGENZIA DEL LAVORO Causale: Bonifico a Vs favore FT00000010029 28 05 2021 - MAND. 0000540-0012131-0000001 - ALTRE INF.- ELLE PROFESSIONI PER IL TERZIARIO O 1101211820111512 Data ordine: 02/07/2021 IBAN ordinante: IT41W0200801820000000540808 Indirizzo ordinante: PIAZZA DANTE 15 - TRENTO ID End to End: NOTPROVIDED</t>
  </si>
  <si>
    <t>Ordinante: PAT - AGENZIA DEL LAVORO Causale: Bonifico a Vs favore FT00000010032 09 06 2021 - MAND. 0000540-0012125-0000001 - ALTRE INF.- ELLE PROFESSIONI PER IL TERZIARIO O 1101211820111506 Data ordine: 02/07/2021 IBAN ordinante: IT41W0200801820000000540808 Indirizzo ordinante: PIAZZA DANTE 15 - TRENTO ID End to End: NOTPROVIDED</t>
  </si>
  <si>
    <t>Ordinante: PAT - AGENZIA DEL LAVORO Causale: Bonifico a Vs favore RIMBORSO COSTO DIPENDENTE MAZZALAI MAGGIO GIUGNO - MAND. 0000540-0014726-0000001 - ALTRE INF. - ELLE PRO OFESSIONI PER I 1101212010079154 Data ordine: 21/07/2021 IBAN ordinante: IT41W0200801820000000540808 Indirizzo ordinante: PIAZZA DANTE 15 - TRENTO ID End to End: NOTPROVIDED</t>
  </si>
  <si>
    <t>Ordinante: PAT - AGENZIA DEL LAVORO Causale: Bonifico a Vs favore RIMBOR COSTO DIPENDENTE MELCHIORI MAGGIO GIUGNO - MAND. 0000540-0014725-0000001 - ALTRE INF. - ELLE PROF FESSIONI PER IL 1101212010079153 Data ordine: 21/07/2021 IBAN ordinante: IT41W0200801820000000540808 Indirizzo ordinante: PIAZZA DANTE 15 - TRENTO ID End to End: NOTPROVIDED</t>
  </si>
  <si>
    <t>Ordinante: PAT - AGENZIA DEL LAVORO Causale: Bonifico a Vs favore FT00000010038 22 06 2021 - MAND. 0000540-0014778-0000001 - ALTRE INF.- ELLE PROFESSIONI PER IL TERZIARIO O 1101212070145305 Data ordine: 27/07/2021 IBAN ordinante: IT41W0200801820000000540808 Indirizzo ordinante: PIAZZA DANTE 15 - TRENTO ID End to End: NOTPROVIDED</t>
  </si>
  <si>
    <t>Ordinante: PAT - AGENZIA DEL LAVORO Causale: Bonifico a Vs favore FT00000010036 22 06 2021 - MAND. 0000540-0014787-0000001 - ALTRE INF.- ELLE PROFESSIONI PER IL TERZIARIO O 1101212070145314 Data ordine: 27/07/2021 IBAN ordinante: IT41W0200801820000000540808 Indirizzo ordinante: PIAZZA DANTE 15 - TRENTO ID End to End: NOTPROVIDED</t>
  </si>
  <si>
    <t>Ordinante: PAT - AGENZIA DEL LAVORO Causale: Bonifico a Vs favore FT00000010038 22 06 2021 - MAND. 0000540-0014779-0000001 - ALTRE INF.- ELLE PROFESSIONI PER IL TERZIARIO O 1101212070145306 Data ordine: 27/07/2021 IBAN ordinante: IT41W0200801820000000540808 Indirizzo ordinante: PIAZZA DANTE 15 - TRENTO ID End to End: NOTPROVIDED</t>
  </si>
  <si>
    <t>Ordinante: PAT - AGENZIA DEL LAVORO Causale: Bonifico a Vs favore FT00000010037 22 06 2021 - MAND. 0000540-0014783-0000001 - ALTRE INF.- ELLE PROFESSIONI PER IL TERZIARIO O 1101212070145310 Data ordine: 27/07/2021 IBAN ordinante: IT41W0200801820000000540808 Indirizzo ordinante: PIAZZA DANTE 15 - TRENTO ID End to End: NOTPROVIDED</t>
  </si>
  <si>
    <t>Ordinante: PAT - AGENZIA DEL LAVORO Causale: Bonifico a Vs favore FT00000010036 22 06 2021 - MAND. 0000540-0014786-0000001 - ALTRE INF.- ELLE PROFESSIONI PER IL TERZIARIO O 1101212070145313 Data ordine: 27/07/2021 IBAN ordinante: IT41W0200801820000000540808 Indirizzo ordinante: PIAZZA DANTE 15 - TRENTO ID End to End: NOTPROVIDED</t>
  </si>
  <si>
    <t>Ordinante: PAT - AGENZIA DEL LAVORO Causale: Bonifico a Vs favore FT00000010036 22 06 2021 - MAND. 0000540-0014785-0000001 - ALTRE INF.- ELLE PROFESSIONI PER IL TERZIARIO O 1101212070145312 Data ordine: 27/07/2021 IBAN ordinante: IT41W0200801820000000540808 Indirizzo ordinante: PIAZZA DANTE 15 - TRENTO ID End to End: NOTPROVIDED</t>
  </si>
  <si>
    <t>Ordinante: PAT - AGENZIA DEL LAVORO Causale: Bonifico a Vs favore FT00000010038 22 06 2021 - MAND. 0000540-0014776-0000001 - ALTRE INF.- ELLE PROFESSIONI PER IL TERZIARIO O 1101212070145303 Data ordine: 27/07/2021 IBAN ordinante: IT41W0200801820000000540808 Indirizzo ordinante: PIAZZA DANTE 15 - TRENTO ID End to End: NOTPROVIDED</t>
  </si>
  <si>
    <t>Ordinante: PAT - AGENZIA DEL LAVORO Causale: Bonifico a Vs favore FT00000010036 22 06 2021 - MAND. 0000540-0014784-0000001 - ALTRE INF.- ELLE PROFESSIONI PER IL TERZIARIO O 1101212070145311 Data ordine: 27/07/2021 IBAN ordinante: IT41W0200801820000000540808 Indirizzo ordinante: PIAZZA DANTE 15 - TRENTO ID End to End: NOTPROVIDED</t>
  </si>
  <si>
    <t>Ordinante: PAT - AGENZIA DEL LAVORO Causale: Bonifico a Vs favore FT00000010037 22 06 2021 - MAND. 0000540-0014782-0000001 - ALTRE INF.- ELLE PROFESSIONI PER IL TERZIARIO O 1101212070145309 Data ordine: 27/07/2021 IBAN ordinante: IT41W0200801820000000540808 Indirizzo ordinante: PIAZZA DANTE 15 - TRENTO ID End to End: NOTPROVIDED</t>
  </si>
  <si>
    <t>Ordinante: PAT - AGENZIA DEL LAVORO Causale: Bonifico a Vs favore FT00000010037 22 06 2021 - MAND. 0000540-0014780-0000001 - ALTRE INF.- ELLE PROFESSIONI PER IL TERZIARIO O 1101212070145307 Data ordine: 27/07/2021 IBAN ordinante: IT41W0200801820000000540808 Indirizzo ordinante: PIAZZA DANTE 15 - TRENTO ID End to End: NOTPROVIDED</t>
  </si>
  <si>
    <t>Ordinante: PAT - AGENZIA DEL LAVORO Causale: Bonifico a Vs favore FT00000010037 22 06 2021 - MAND. 0000540-0014781-0000001 - ALTRE INF.- ELLE PROFESSIONI PER IL TERZIARIO O 1101212070145308 Data ordine: 27/07/2021 IBAN ordinante: IT41W0200801820000000540808 Indirizzo ordinante: PIAZZA DANTE 15 - TRENTO ID End to End: NOTPROVIDED</t>
  </si>
  <si>
    <t>Ordinante: PAT - AGENZIA DEL LAVORO Causale: Bonifico a Vs favore FT00000010038 22 06 2021 - MAND. 0000540-0014777-0000001 - ALTRE INF.- ELLE PROFESSIONI PER IL TERZIARIO O 1101212070145304 Data ordine: 27/07/2021 IBAN ordinante: IT41W0200801820000000540808 Indirizzo ordinante: PIAZZA DANTE 15 - TRENTO ID End to End: NOTPROVIDED</t>
  </si>
  <si>
    <t>ADDEBITO SEPA DD PER FATTURA A VOSTRO CARICO Incasso 36483354 SDD da IT620010000002517580920 Wind Tre S.p.A. mandato nr. 1302723137</t>
  </si>
  <si>
    <t>ADDEBITO SEPA DD PER FATTURA A VOSTRO CARICO Incasso Eff0001202100290660000 SDD da IT97ZZZ0000001762150207 MYNET SRL mandato nr. 28B05404AOT</t>
  </si>
  <si>
    <t>BONIFICO A VOSTRO FAVORE BONIFICO SEPA DA  Gestore dei Servizi Energetici PER  FT  202137331492 COMM              0,00 SPESE              0,00 TRN 1201212140125708</t>
  </si>
  <si>
    <t>BONIFICO A VOSTRO FAVORE BONIFICO SEPA DA  MAGNINI LODOVICO PER  saldo fattura n482 del 05/07/2021 t irocinio estivo MagniniThomas TRN 1001212148018557</t>
  </si>
  <si>
    <t>BONIFICO A VOSTRO FAVORE BONIFICO SEPA DA  MARZO PAOLA PER  Iscrizione 2021/22 3 anno operatore  vendita Tommasini Sharon TRN 1001212148018627</t>
  </si>
  <si>
    <t>ADDEBITO SEPA DD PER BOLLETTA ENERGETICA Incasso 2402016556 SDD da IT24ZZZ0000001812630224 Dolomiti Energia S.p.A. mandato nr. 97X3815508237</t>
  </si>
  <si>
    <t>BONIFICO A VOSTRO FAVORE BONIFICO SEPA DA  MATHOR EL BACHIR PER  ISCRIZIONE 2021- 2022 SEDE DI CLES MATHOR SALMA TRN 1001212158029214</t>
  </si>
  <si>
    <t>BONIFICO A VOSTRO FAVORE BONIFICO SEPA DA  ALLES MARKET S.R.L. PER  SALDO FATT 492 COMM              0,00 SPESE              0,00 TRN 1001212168020790</t>
  </si>
  <si>
    <t>BONIFICO A VOSTRO FAVORE BONIFICO SEPA DA  LILITH SOCIETA  COOPERATIVA SOCIALE PER  SALDO VOSTRA FATTURA N.437 DEL 23/0 6/21 TRN 1001212168021073</t>
  </si>
  <si>
    <t>BONIFICO A VOSTRO FAVORE BONIFICO SEPA DA  PANIFICIO PAST. ARTIGIANALE LARCHER S.N.C. DI LARCHER B. E DAL CORSO A. PER  Tirocinio estivo 21 06 2021 al 29 0 TRN 1001212168021118</t>
  </si>
  <si>
    <t>BONIFICO A VOSTRO FAVORE BONIFICO SEPA DA  SCHWARZ ROBERTA PER  ISCRIZIONE ANNO 2021 2022 SCHWARZ M ARCO TRN 1001212168026669</t>
  </si>
  <si>
    <t>DISPOSIZIONE DI BONIFICO DISTINTA DISPOS.NI NUM.    71531334 NUMERO DISPOS.NI      16 COMM.NI        6,88</t>
  </si>
  <si>
    <t>DISPOSIZIONE DI BONIFICO DISTINTA DISPOS.NI NUM.    71531333 NUMERO DISPOS.NI       2 COMM.NI        0,86</t>
  </si>
  <si>
    <t>DISPOSIZIONE DI BONIFICO DISTINTA DISPOS.NI NUM.    71531332 NUMERO DISPOS.NI       2 COMM.NI        0,86</t>
  </si>
  <si>
    <t>DISPOSIZIONE DI BONIFICO DISTINTA DISPOS.NI NUM.    71531331 NUMERO DISPOS.NI       2 COMM.NI        0,86</t>
  </si>
  <si>
    <t>ADDEBITO SEPA DD PER BOLLETTA ENERGETICA Incasso 1402072856 SDD da IT24ZZZ0000001812630224 Dolomiti Energia S.p.A. mandato nr. C00000433292</t>
  </si>
  <si>
    <t>BONIFICO A VOSTRO FAVORE BONIFICO SEPA DA  FEDRIZZI SRL UNIPERSONALE PER  Pagamento Doc. FA N. 499 DEL 22/07/ 2021 TRN 1001212178016590</t>
  </si>
  <si>
    <t>BONIFICO A VOSTRO FAVORE BONIFICO SEPA DA  FAMIGLIA COOP. DEL TENNESE E CAMPI SCARL PER  FATTURA 509 DEL 26/7/2021 TRN 1001212178016663</t>
  </si>
  <si>
    <t>BONIFICO A VOSTRO FAVORE BONIFICO SEPA DA  MIORI CLAUDIO GAZZINI MARIA PER  Iscrizione terzo anno Sofia Zanoni COMM              0,00 SPESE              0,00 TRN 1001212178016680</t>
  </si>
  <si>
    <t>BONIFICO A VOSTRO FAVORE BONIFICO SEPA DA  I.L.L.E.N. SNC DEI F.LLI BUTTE PER  saldo fattura n.496 del 22/07/2021 COMM              0,00 SPESE              0,00 TRN 1001212178016711</t>
  </si>
  <si>
    <t>BONIFICO A VOSTRO FAVORE BONIFICO SEPA DA  UNIVERSITA POPOLARE TRENTINA-SCUOLA DELLE PROFESSIONI PER IL TERZIARIO PER  GIROCONTO SU UNICREDIT TRN 1001212178017063</t>
  </si>
  <si>
    <t>BONIFICO A VOSTRO FAVORE BONIFICO SEPA DA  UNIVERSITA POPOLARE TRENTINA-SCUOLA DELLE PROFESSIONI PER IL TERZIARIO PER  2 GIROCONTO SU UNICREDIT TRN 1001212178017074</t>
  </si>
  <si>
    <t>DISPOSIZIONE DI BONIFICO DISTINTA DISPOS.NI NUM.    71569548 NUMERO DISPOS.NI       1 COMM.NI        0,43</t>
  </si>
  <si>
    <t>ADDEBITO SEPA DD PER FATTURA A VOSTRO CARICO Incasso P2kwIuGc07072021081124623 SDD da IT820010000001531350229 AZIENDA SERVIZI MUNICIPALIZZATI DEL C DEL COMUNE D mandato nr. 2Q246110140028000</t>
  </si>
  <si>
    <t>BONIFICO A VOSTRO FAVORE BONIFICO SEPA DA  BRESCIANI 1919 S.R.L. PER  TIROCINIO ESTIVO DELL ALLIEVA IONES CU BIANCA ELENA TRN 1001212188005530</t>
  </si>
  <si>
    <t>BONIFICO A VOSTRO FAVORE BONIFICO SEPA DA  CASOLLA LEGNO S.R.L. PER  SALDO FT 508 DEL 26/07/21 COMM              0,00 SPESE              0,00 TRN 1001212188017554</t>
  </si>
  <si>
    <t>BONIFICO A VOSTRO FAVORE BONIFICO SEPA DA  UNIVERSITA POPOLARE TRENTINA-SCUOLA DELLE PROFESSIONI PER IL TERZIARIO PER  QUOTA ISCRIZIONE CORSO SERALE ANNO TRN 1001212188018438</t>
  </si>
  <si>
    <t>BONIFICO A VOSTRO FAVORE BONIFICO SEPA DA  UNIVERSITA POPOLARE TRENTINA-SCUOLA DELLE PROFESSIONI PER IL TERZIARIO PER  QUOTA ISCRIZIONE CORSO SERALE ANNO TRN 1001212188018440</t>
  </si>
  <si>
    <t>BONIFICO A VOSTRO FAVORE BONIFICO SEPA DA  UNIVERSITA POPOLARE TRENTINA-SCUOLA DELLE PROFESSIONI PER IL TERZIARIO PER  QUOTA ISCRIZIONE CORSO SERALE ANNO TRN 1001212188018449</t>
  </si>
  <si>
    <t>BONIFICO A VOSTRO FAVORE BONIFICO SEPA DA  LOPEZ NORMA ELENA PER  ALEXANDER BRUNO LOPEZ CLASSE I   TR ENTO 2021-22 TRN 1001212188022410</t>
  </si>
  <si>
    <t>BONIFICO A VOSTRO FAVORE BONIFICO SEPA DA  ERREK TRENTO SRL CENTRO ASSISTENZA DOGANALE PER  SUPP SALDO FT 518 TRN 1001212188031284</t>
  </si>
  <si>
    <t>DISPOSIZIONE DI BONIFICO DISTINTA DISPOS.NI NUM.    71602202 NUMERO DISPOS.NI       5 COMM.NI        2,15</t>
  </si>
  <si>
    <t>COMMISSIONI - PROVVIGIONI - SPESE Addeb. del 31/07/2021 REB 00009686 - MULTIC. BUS.</t>
  </si>
  <si>
    <t>BONIFICO A VOSTRO FAVORE BONIFICO SEPA DA  CAPSULE DI LAITEMPERGHER MONICA PER  Saldo fattura 528 del 28/07/2021 COMM              0,00 SPESE              0,00 TRN 1001212218012447</t>
  </si>
  <si>
    <t>ADDEBITO SEPA DD PER BOLLETTA ENERGETICA Incasso 3401953933 SDD da IT24ZZZ0000001812630224 Dolomiti Energia S.p.A. mandato nr. 97X38134104098T</t>
  </si>
  <si>
    <t>ADDEBITO SEPA DD PER BOLLETTA ENERGETICA Incasso 3401953935 SDD da IT24ZZZ0000001812630224 Dolomiti Energia S.p.A. mandato nr. C00000447004</t>
  </si>
  <si>
    <t>ADDEBITO SEPA DD PER BOLLETTA ENERGETICA Incasso 3401953936 SDD da IT24ZZZ0000001812630224 Dolomiti Energia S.p.A. mandato nr. C00000447005</t>
  </si>
  <si>
    <t>ADDEBITO SEPA DD PER BOLLETTA ENERGETICA Incasso 3401953932 SDD da IT24ZZZ0000001812630224 Dolomiti Energia S.p.A. mandato nr. 97X38134100430T</t>
  </si>
  <si>
    <t>ADDEBITO SEPA DD PER BOLLETTA ENERGETICA Incasso 3401953937 SDD da IT24ZZZ0000001812630224 Dolomiti Energia S.p.A. mandato nr. C00000447006</t>
  </si>
  <si>
    <t>ADDEBITO SEPA DD PER BOLLETTA ENERGETICA Incasso 3401953934 SDD da IT24ZZZ0000001812630224 Dolomiti Energia S.p.A. mandato nr. C00000447003</t>
  </si>
  <si>
    <t>DISPOSIZIONE DI BONIFICO DISTINTA DISPOS.NI NUM.    71397872 NUMERO DISPOS.NI       2 COMM.NI        0,86</t>
  </si>
  <si>
    <t>DISPOSIZIONE DI BONIFICO DISTINTA DISPOS.NI NUM.    71307658 NUMERO DISPOS.NI       1 COMM.NI        0,43</t>
  </si>
  <si>
    <t>BONIFICO A VOSTRO FAVORE BONIFICO SEPA DA  HUSSAIN MUZAFAR PER  SAPESE SCHOOA COMM              0,00 SPESE              0,00 TRN 1201212200032830</t>
  </si>
  <si>
    <t>BONIFICO A VOSTRO FAVORE BONIFICO SEPA DA  VALENTINELLI EZIO PER  Valentinelli Daniel - aanno formati vo 2021-2022 - classe 4 - Cles TRN 1001212218021477</t>
  </si>
  <si>
    <t>BONIFICO A VOSTRO FAVORE BONIFICO SEPA DA  EL OUIZI ABDERRAZZAK PER  QUOTA DI PARTECIPAZIONE EL OUIZI FA THIMA 2021/22 TIONE - 3 OSI TRN 1001212218021886</t>
  </si>
  <si>
    <t>BONIFICO A VOSTRO FAVORE BONIFICO SEPA DA  FEDERAZIONE DEI CORPI BANDISTICI DE LLA PROVINCIA DI TRENTO PER  saldo fatt. n. 468 dd. 29/06/2021 c TRN 1001212218022188</t>
  </si>
  <si>
    <t>BONIFICO A VOSTRO FAVORE BONIFICO SEPA DA  SOVECAR SRL PER  SALDO FATTURA N. 516 DEL 26/07/2021 COMM              0,00 SPESE              0,00 TRN 1001212218022317</t>
  </si>
  <si>
    <t>ADDEBITO SEPA DD PER BOLLETTA ENERGETICA Incasso 3800056659 SDD da IT24ZZZ0000001812630224 Dolomiti Energia S.p.A. mandato nr. C00000429978</t>
  </si>
  <si>
    <t>ADDEBITO SEPA DD PER BOLLETTA ENERGETICA Incasso 3800056657 SDD da IT24ZZZ0000001812630224 Dolomiti Energia S.p.A. mandato nr. 97X3815370472</t>
  </si>
  <si>
    <t>ADDEBITO SEPA DD PER BOLLETTA ENERGETICA Incasso 3800056658 SDD da IT24ZZZ0000001812630224 Dolomiti Energia S.p.A. mandato nr. 97X3815370474</t>
  </si>
  <si>
    <t>ADDEBITO SEPA DD PER BOLLETTA ENERGETICA Incasso 3800056656 SDD da IT24ZZZ0000001812630224 Dolomiti Energia S.p.A. mandato nr. 97X38157400462T</t>
  </si>
  <si>
    <t>DISPOSIZIONE DI BONIFICO DISTINTA DISPOS.NI NUM.    71397873 NUMERO DISPOS.NI       1 COMM.NI        0,43</t>
  </si>
  <si>
    <t>MANDATI DI PAGAMENTO O.C. PROVINCIA AUTONOMA DI TRE M. 0045851 0000001 CUPC69D17000140001 saldo 2016_3_1011_02b.69 ed.1 *  Graduatorie BES 201 7 operazione 3_1011_02b</t>
  </si>
  <si>
    <t>MANDATI DI PAGAMENTO O.C. PROVINCIA AUTONOMA DI TRE M. 0045852 0000001 CUPC69D17000140001 saldo 2016_3_1011_02b.69 ed.1 *  Graduatorie BES 201 7 operazione 3_1011_02b</t>
  </si>
  <si>
    <t>MANDATI DI PAGAMENTO O.C. PROVINCIA AUTONOMA DI TRE M. 0045853 0000001 CUPC69D17000140001 saldo 2016_3_1011_02b.69 ed.1 *  Graduatorie BES 201 7 operazione 3_1011_02b</t>
  </si>
  <si>
    <t>MANDATI DI PAGAMENTO O.C. PROVINCIA AUTONOMA DI TRE M. 0045854 0000001 CUPC69D17000140001 saldo 2016_3_1011_02b.69 ed.1 *  Graduatorie BES 201 7 operazione 3_1011_02b</t>
  </si>
  <si>
    <t>MANDATI DI PAGAMENTO O.C. PROVINCIA AUTONOMA DI TRE M. 0045855 0000001 CUPC69D17000140001 saldo 2016_3_1011_02b.69 ed.1 *  Graduatorie BES 201 7 operazione 3_1011_02b</t>
  </si>
  <si>
    <t>MANDATI DI PAGAMENTO O.C. PROVINCIA AUTONOMA DI TRE M. 0045856 0000001 CUPC69D17000140001 saldo 2016_3_1011_02b.69 ed.1 *  Graduatorie BES 201 7 operazione 3_1011_02b</t>
  </si>
  <si>
    <t>MANDATI DI PAGAMENTO O.C. PROVINCIA AUTONOMA DI TRE M. 0045857 0000001 CUPC69D17000150001 saldo 2016_3_1011_02b.70 ed.1 *  Graduatorie BES 201 7 operazione 3_1011_02b</t>
  </si>
  <si>
    <t>MANDATI DI PAGAMENTO O.C. PROVINCIA AUTONOMA DI TRE M. 0045858 0000001 CUPC69D17000150001 saldo 2016_3_1011_02b.70 ed.1 *  Graduatorie BES 201 7 operazione 3_1011_02b</t>
  </si>
  <si>
    <t>MANDATI DI PAGAMENTO O.C. PROVINCIA AUTONOMA DI TRE M. 0045859 0000001 CUPC69D17000150001 saldo 2016_3_1011_02b.70 ed.1 *  Graduatorie BES 201 7 operazione 3_1011_02b</t>
  </si>
  <si>
    <t>MANDATI DI PAGAMENTO O.C. PROVINCIA AUTONOMA DI TRE M. 0045860 0000001 CUPC69D17000150001 saldo 2016_3_1011_02b.70 ed.1 *  Graduatorie BES 201 7 operazione 3_1011_02b</t>
  </si>
  <si>
    <t>MANDATI DI PAGAMENTO O.C. PROVINCIA AUTONOMA DI TRE M. 0045861 0000001 CUPC69D17000150001 saldo 2016_3_1011_02b.70 ed.1 *  Graduatorie BES 201 7 operazione 3_1011_02b</t>
  </si>
  <si>
    <t>MANDATI DI PAGAMENTO O.C. PROVINCIA AUTONOMA DI TRE M. 0045862 0000001 CUPC69D17000150001 saldo 2016_3_1011_02b.70 ed.1 *  Graduatorie BES 201 7 operazione 3_1011_02b</t>
  </si>
  <si>
    <t>MANDATI DI PAGAMENTO O.C. PROVINCIA AUTONOMA DI TRE M. 0045889 0000001 CUPC69D17000050001 saldo 2016_3_1011_02b.66 ed.1 *  Graduatorie BES 201 7 operazione 3_1011_02b</t>
  </si>
  <si>
    <t>MANDATI DI PAGAMENTO O.C. PROVINCIA AUTONOMA DI TRE M. 0045890 0000001 CUPC69D17000050001 saldo 2016_3_1011_02b.66 ed.1 *  Graduatorie BES 201 7 operazione 3_1011_02b</t>
  </si>
  <si>
    <t>MANDATI DI PAGAMENTO O.C. PROVINCIA AUTONOMA DI TRE M. 0045891 0000001 CUPC69D17000050001 saldo 2016_3_1011_02b.66 ed.1 *  Graduatorie BES 201 7 operazione 3_1011_02b</t>
  </si>
  <si>
    <t>BONIFICO A VOSTRO FAVORE BONIFICO SEPA DA  GARDA COLIBRI  S.R.L. PER  FATT. N. 462 DD 25/06/2021 COMM              0,00 SPESE              0,00 TRN 1001212228040099</t>
  </si>
  <si>
    <t>BONIFICO A VOSTRO FAVORE BONIFICO SEPA DA  RAVMANOSKA ADELINA PER  Iscrizione 2019/2020 sede di Cles R avmanoski Fadil TRN 1001212228040525</t>
  </si>
  <si>
    <t>BONIFICO A VOSTRO FAVORE BONIFICO SEPA DA  IMPRESA EDILE LORENZONI CESARE e C.  S.N.C. PER  SALDO FATTURA N.532 DD 28/07/2021 TRN 1001212228040652</t>
  </si>
  <si>
    <t>BONIFICO A VOSTRO FAVORE BONIFICO SEPA DA  EMME-DATI SRL PER  PAGAMENTO A SALDO VOSTRA FATTURA N.  506 DEL 26/07/2021 TRN 1001212228041158</t>
  </si>
  <si>
    <t>BONIFICO A VOSTRO FAVORE BONIFICO SEPA DA  SOVECAR S.R.L. PER  A INTEGRAZIONE FATTURA N.516 DEL 26 /07/2021 (PAGATO IN MENO) TRN 1001212238017895</t>
  </si>
  <si>
    <t>BONIFICO A VOSTRO FAVORE BONIFICO SEPA DA  MACELLERIE BAZZOLI S.N.C DI BAZZOLI SERGIO, LUCA, PATRICK e C. PER  SALDO FATT. 497 DEL 22/07/2021 TRN 1001212238018526</t>
  </si>
  <si>
    <t>BONIFICO A VOSTRO FAVORE BONIFICO SEPA DA  S. e P. GROUP DI SIGNORETTI CLAUDIA  e C. SNC PER  fat.n.474 del 2/07/2021 TRN 1001212238018724</t>
  </si>
  <si>
    <t>BONIFICO A VOSTRO FAVORE BONIFICO SEPA DA  ILLE SRL PER  SALDO FT.455/25.0621 COMM              0,00 SPESE              0,00 TRN 1001212238018748</t>
  </si>
  <si>
    <t>BONIFICO A VOSTRO FAVORE BONIFICO SEPA DA  TRAFILERIA PUNTERIA GHEZZI S.A.S. D PER  PAG FATT 513 DD 26.07.2021 COMM              0,00 SPESE              0,00 TRN 1001212248004336</t>
  </si>
  <si>
    <t>BONIFICO A VOSTRO FAVORE BONIFICO SEPA DA  FAMIGLIA COOPERATIVA ANAUNIA PER  saldo fatt 00000000542 del 060821 COMM              0,00 SPESE              0,00 TRN 1001212248019684</t>
  </si>
  <si>
    <t>BONIFICO A VOSTRO FAVORE BONIFICO SEPA DA  PELLEGRINELLI JUSTIN PER  JUSTIN SERALE 20/21 COMM              0,00 SPESE              0,00 TRN 1001212258036337</t>
  </si>
  <si>
    <t>ADDEBITO SEPA DD PER BOLLETTA ENERGETICA Incasso 5800062001 SDD da IT24ZZZ0000001812630224 DOLOMITI ENERGIA SPA mandato nr. 97X3815556937</t>
  </si>
  <si>
    <t>ADDEBITO SEPA DD PER BOLLETTA ENERGETICA Incasso 5800062002 SDD da IT24ZZZ0000001812630224 DOLOMITI ENERGIA SPA mandato nr. C00000429978</t>
  </si>
  <si>
    <t>BONIFICO A VOSTRO FAVORE BONIFICO SEPA DA  LUCHITA ALIONA - OTTICA RIVANA PER  pag. fatt.510 del 26-07-21 ( indeni ta tirocinio estivo Prosseri Thomas TRN 1001212298017706</t>
  </si>
  <si>
    <t>BONIFICO A VOSTRO FAVORE BONIFICO SEPA DA  GALLO ELEONORA PER  Iscrizione al Terzo anno di segreta ria Burli Edoardo TRN 1001212308012182</t>
  </si>
  <si>
    <t>DISPOSIZIONE DI BONIFICO DISTINTA DISPOS.NI NUM.    71789004 NUMERO DISPOS.NI       3 COMM.NI        1,29</t>
  </si>
  <si>
    <t>DISPOSIZIONE DI BONIFICO DISTINTA DISPOS.NI NUM.    71789003 NUMERO DISPOS.NI       2 COMM.NI        0,86</t>
  </si>
  <si>
    <t>DISPOSIZIONE DI BONIFICO DISTINTA DISPOS.NI NUM.    71789000 NUMERO DISPOS.NI       9 COMM.NI        3,87</t>
  </si>
  <si>
    <t>DISPOSIZIONE DI BONIFICO DISTINTA DISPOS.NI NUM.    71788999 NUMERO DISPOS.NI       1 COMM.NI        0,43</t>
  </si>
  <si>
    <t>BONIFICO A VOSTRO FAVORE BONIFICO SEPA DA  CENTRO FORMAZIONE PROFESSIONAL PER  GIROCONTO COMM              0,00 SPESE              0,00 TRN 1001212318019990</t>
  </si>
  <si>
    <t>BONIFICO A VOSTRO FAVORE BONIFICO SEPA DA  CENTRO FORMAZIONE PROFESSIONAL PER  GIROCONTO COMM              0,00 SPESE              0,00 TRN 1001212318019991</t>
  </si>
  <si>
    <t>ADDEBITO SEPA DD PER FATTURA A VOSTRO CARICO Incasso G000964332021 SDD da IT36ZZZ0000002352570226 DOLOMITI AMBIENTE SRL mandato nr. G00000501292</t>
  </si>
  <si>
    <t>ADDEBITO SEPA DD PER FATTURA A VOSTRO CARICO Incasso G001251802021 SDD da IT36ZZZ0000002352570226 DOLOMITI AMBIENTE SRL mandato nr. 97X3816007067L378</t>
  </si>
  <si>
    <t>BONIFICO A VOSTRO FAVORE BONIFICO SEPA DA  GRUBER SRL PER  SALDO FATTURE 433-507 COMM              0,00 SPESE              0,00 TRN 1001212328013520</t>
  </si>
  <si>
    <t>BONIFICO A VOSTRO FAVORE BONIFICO SEPA DA  CENTRO SPORT SNC PER  SALDO FATT.538 DEL 06-08-2021 COMM              0,00 SPESE              0,00 TRN 1001212328013819</t>
  </si>
  <si>
    <t>BONIFICO A VOSTRO FAVORE BONIFICO SEPA DA  CENTRO MUSICALE ALBIANO PER  FATT. 544 SALDO CORSI MUSICALI C.M. A. ALBIANO ANNO 2020/2021 TRN 1001212328013856</t>
  </si>
  <si>
    <t>BONIFICO A VOSTRO FAVORE BONIFICO SEPA DA  HOTEL CONCORDIA DI COVA PAOLO E C S AS PER  FATTURA 000540 DEL 06/08/2021 Tiroc TRN 1001212358007960</t>
  </si>
  <si>
    <t>BONIFICO A VOSTRO FAVORE BONIFICO SEPA DA  SINGH JOBANJIT PER  Trento 2021/2022 kaur palwinder 1 c lasse TRN 1201212350172833</t>
  </si>
  <si>
    <t>ADDEBITO SEPA DD PER FATTURA A VOSTRO CARICO Incasso 37409548 SDD da IT620010000002517580920 Wind Tre S.p.A. mandato nr. 1502673504</t>
  </si>
  <si>
    <t>ADDEBITO SEPA DD PER FATTURA A VOSTRO CARICO Incasso 37528334 SDD da IT620010000002517580920 Wind Tre S.p.A. mandato nr. 1502673501</t>
  </si>
  <si>
    <t>BONIFICO A VOSTRO FAVORE BONIFICO SEPA DA  SAV SCORTE AGRARIE SRL PER  Saldo fattura 446 25.05.2021 - SAV Scorte Agrarie srl TRN 1001212368017093</t>
  </si>
  <si>
    <t>BONIFICO A VOSTRO FAVORE BONIFICO SEPA DA  SPORTLER SPA PER  Nr. Doc. 00000000520 COMM              0,00 SPESE              0,00 TRN 1001212368017601</t>
  </si>
  <si>
    <t>BONIFICO A VOSTRO FAVORE BONIFICO SEPA DA  LAVORO SOCIETA  COOPERATIVA SOCIALE PER  rimborso nota credito nr 485 dd 28/ 06/21 TRN 1001212378008719</t>
  </si>
  <si>
    <t>BONIFICO A VOSTRO FAVORE BONIFICO SEPA DA  SEPPI MASSIMO PER  saldo fattura n. 00000000530 del 28 .07.21 TRN 1201212370113956</t>
  </si>
  <si>
    <t>DISPOSIZIONE DI BONIFICO DISTINTA DISPOS.NI NUM.    71854258 NUMERO DISPOS.NI       1 COMM.NI        0,43</t>
  </si>
  <si>
    <t>DISPOSIZIONE PAGAMENTO STIPENDI DISTINTA DISPOS.NI NUM.    71852407 NUMERO DISPOS.NI     148 COMM.NI       37,00</t>
  </si>
  <si>
    <t>BONIFICO A VOSTRO FAVORE BONIFICO SEPA DA  GAALOUL ABDELFATTAH PER  TRENTO 2021/2022 GAALOUL SARRA ALLI EVO 1 CLASSE TRN 1001212388014431</t>
  </si>
  <si>
    <t>BONIFICO A VOSTRO FAVORE BONIFICO SEPA DA  GAALOUL ABDELFATTAH PER  TRENTO 2021/2022 GAALOUL ASMA ALLIE VO 1 TRN 1001212388014822</t>
  </si>
  <si>
    <t>DISPOSIZIONE DI BONIFICO DISTINTA DISPOS.NI NUM.    71869408 NUMERO DISPOS.NI       2 COMM.NI        0,86</t>
  </si>
  <si>
    <t>DISPOSIZIONE PAGAMENTO STIPENDI DISTINTA DISPOS.NI NUM.    71852953 NUMERO DISPOS.NI      12 COMM.NI        3,00</t>
  </si>
  <si>
    <t>BONIFICO A VOSTRO FAVORE BONIFICO SEPA DA  FONTANARI ALESSANDRO PER  Rovereto 2021/2022 Fontanari Riccar do, Classe prima TRN 1201212390151220</t>
  </si>
  <si>
    <t>BONIFICO A VOSTRO FAVORE BONIFICO SEPA DA  NOBRDA NAKIJE / NOBRDA GZIM PER  TRENTO 2021/2022 NOBRDA ELJMIJE CLA SSE 1- TRN 1001212398025585</t>
  </si>
  <si>
    <t>DISPOSIZIONE DI BONIFICO DISTINTA DISPOS.NI NUM.    71885441 NUMERO DISPOS.NI       1 COMM.NI        0,43</t>
  </si>
  <si>
    <t>BONIFICO A VOSTRO FAVORE BONIFICO SEPA DA  SADIKU SONILA PER  SCUOLA DELLE PROFESSIONI PER IL TER ZIARIO TRN 1201212390305279</t>
  </si>
  <si>
    <t>BONIFICO A VOSTRO FAVORE BONIFICO ISTANTANEO DEL 27.08.2021 ALLE 19.48.06 DA  TORRES VELASQUEZ JULIAN ANDRES PER  Pagamento TRN  1291212396407305</t>
  </si>
  <si>
    <t>BONIFICO A VOSTRO FAVORE BONIFICO SEPA DA  ISTITUTO SALESIANO UNIVERSITAR PER  Saldo ft 536 del 02 08 2021 COMM              0,00 SPESE              0,00 TRN 1001212428008185</t>
  </si>
  <si>
    <t>BONIFICO A VOSTRO FAVORE BONIFICO SEPA DA  A.H. S.R.L. PER  Saldo fattura n. 00000000534 del 28 .07.2021 TRN 1201212400056485</t>
  </si>
  <si>
    <t>BONIFICO A VOSTRO FAVORE BONIFICO SEPA DA  MURRIZI LULZIM PER  QUOTA PARTECIPAZIONE MURRIZI KLARA 2021/22 SECONDO ANNO TRN 1001212428011510</t>
  </si>
  <si>
    <t>BONIFICO A VOSTRO FAVORE BONIFICO SEPA DA  MURRIZI LULZIM PER  QUOTA PARTECIPAZIONE MURRIZI ERSI 2 021/22 TIONE PRIMO ANNO TRN 1001212428011511</t>
  </si>
  <si>
    <t>ADDEBITO SEPA DD PER FATTURA A VOSTRO CARICO Incasso Eff0001202100348260000 SDD da IT97ZZZ0000001762150207 MYNET SRL mandato nr. 28B05404AOT</t>
  </si>
  <si>
    <t>ADDEBITO SEPA DD PER FATTURA A VOSTRO CARICO Incasso 38997302 SDD da IT620010000002517580920 Wind Tre S.p.A. mandato nr. 1302723137</t>
  </si>
  <si>
    <t>ADDEBITO SEPA DD PER FATTURA A VOSTRO CARICO Incasso Eff0001202100344850000 SDD da IT97ZZZ0000001762150207 MYNET SRL mandato nr. 28B05404AOT</t>
  </si>
  <si>
    <t>BONIFICO A VOSTRO FAVORE BONIFICO SEPA DA  CHILLON MAURIZIO PER  Cles 2021/22 chillon gaia  terzo an no operatore ai servizi di vendita TRN 1001212438003749</t>
  </si>
  <si>
    <t>BONIFICO A VOSTRO FAVORE BONIFICO SEPA DA  Gestore dei Servizi Energetici PER  FT  20031/21 202137597072 20032/21 COMM              0,00 SPESE              0,00 TRN 1201212430100081</t>
  </si>
  <si>
    <t>BONIFICO A VOSTRO FAVORE BONIFICO SEPA DA  FAMIGLIA COOPERATIVA VALLATE SOLAND RE SOC.COOP. PER  FATTURA N. 531 TRN 1001212438021834</t>
  </si>
  <si>
    <t>BONIFICO A VOSTRO FAVORE BONIFICO SEPA DA  MAGLITTO FRANCESCA PER  Iscrizione classe III Maglitto Madd alena TRN 1001212438022068</t>
  </si>
  <si>
    <t>Ordinante: ENTE BILATERALE TURISMO DEL Causale: Bonifico a Vs favore PAGAMENTO FATTURA N 402 DEL 09/06/2021 CORSO FRANCESE FAD FEBBRAIO/MARZO 2021 u7vMfJaq03082021150558 Data ordine: 04/08/2021 IBAN ordinante: IT95V0830401845000045353535 Indirizzo ordinante: CORSO BUONARROTI, 55 - TRENTO ID End to End: jsRvpiXf030820211504071</t>
  </si>
  <si>
    <t>Ordinante: ENTE BILATERALE TURISMO DEL Causale: Bonifico a Vs favore PAGAMENTO FATTURA N 403 DEL 09/06/2021 CORSO SPAGNOLO FAD FEBBRAIO/MARZO 2021 CSbyp8IA03082021150733 Data ordine: 04/08/2021 IBAN ordinante: IT95V0830401845000045353535 Indirizzo ordinante: CORSO BUONARROTI, 55 - TRENTO ID End to End: 3SqeTu0A030820211506201</t>
  </si>
  <si>
    <t>Ordinante: ENTE BILATERALE TURISMO DEL Causale: Bonifico a Vs favore PAGAMENTO FATTURA N 404 DEL 09/06/2021 CORSO INGLESE FAD FEBBRAIO/MARZO 2021 4gHuL0BX03082021151132 Data ordine: 04/08/2021 IBAN ordinante: IT95V0830401845000045353535 Indirizzo ordinante: CORSO BUONARROTI, 55 - TRENTO ID End to End: UoUyUf65030820211507501</t>
  </si>
  <si>
    <t>Ordinante: ENTE BILATERALE TURISMO DEL Causale: Bonifico a Vs favore PAGAMENTO FATTURA N 405 DEL 09/06/2021 CORSO TEDESCO FAD FEBBRAIO/MARZO 2021 GRMcVDt403082021151413 Data ordine: 04/08/2021 IBAN ordinante: IT95V0830401845000045353535 Indirizzo ordinante: CORSO BUONARROTI, 55 - TRENTO ID End to End: Ab9JAwiY030820211512301</t>
  </si>
  <si>
    <t>Ordinante: ENTE BILATERALE TURISMO DEL Causale: Bonifico a Vs favore PAGAMENTO FATTURA N 413 DEL 14/06/2021 CORSO FRANCESE FAD MARZO/APRILE 2021 BFQ6K9XG03082021151555 Data ordine: 04/08/2021 IBAN ordinante: IT95V0830401845000045353535 Indirizzo ordinante: CORSO BUONARROTI, 55 - TRENTO ID End to End: kp8MuKb2030820211514541</t>
  </si>
  <si>
    <t>Ordinante: ENTE BILATERALE TURISMO DEL Causale: Bonifico a Vs favore PAGAMENTO FATTURA N 414 DEL 14/06/2021 CORSO SPAGNOLO FAD MARZO/APRILE 2021 YfhJvf7O03082021151735 Data ordine: 04/08/2021 IBAN ordinante: IT95V0830401845000045353535 Indirizzo ordinante: CORSO BUONARROTI, 55 - TRENTO ID End to End: njgz3w7F030820211516121</t>
  </si>
  <si>
    <t>Ordinante: ENTE BILATERALE TURISMO DEL Causale: Bonifico a Vs favore PAGAMENTO FATTURA N 415 DEL 14/06/2021 CORSO INGLESE FAD MARZO/APRILE 2021 3AAUEU2003082021152013 Data ordine: 04/08/2021 IBAN ordinante: IT95V0830401845000045353535 Indirizzo ordinante: CORSO BUONARROTI, 55 - TRENTO ID End to End: bkupW6Hn030820211517591</t>
  </si>
  <si>
    <t>Ordinante: ENTE BILATERALE TURISMO DEL Causale: Bonifico a Vs favore PAGAMENTO FATTURA N 416 DEL 14/06/2021 CORSO TEDESCO FAD MARZO/APRILE 2021 lHEJtN3x03082021152154 Data ordine: 04/08/2021 IBAN ordinante: IT95V0830401845000045353535 Indirizzo ordinante: CORSO BUONARROTI, 55 - TRENTO ID End to End: RqH3E4DG030820211520281</t>
  </si>
  <si>
    <t>Ordinante: ENTE BILATERALE TURISMO DEL Causale: Bonifico a Vs favore PAGAMENTO FATTURA N 417 DEL 14/06/2021 CORSO PACCHETT OFFICE FAD APRILE 2021 cdG6b1NS03082021152337 Data ordine: 04/08/2021 IBAN ordinante: IT95V0830401845000045353535 Indirizzo ordinante: CORSO BUONARROTI, 55 - TRENTO ID End to End: Nrx4cqAx030820211522091</t>
  </si>
  <si>
    <t>Ordinante: ENTE BILATERALE TURISMO DEL Causale: Bonifico a Vs favore PAGAMENTO FATTURA N 424 DEL 14/06/2021 CORSO INGLESE FAD APRILE/MAGGIO 2021 AGHup7iz03082021152501 Data ordine: 04/08/2021 IBAN ordinante: IT95V0830401845000045353535 Indirizzo ordinante: CORSO BUONARROTI, 55 - TRENTO ID End to End: XbvbxrKQ030820211523561</t>
  </si>
  <si>
    <t>Ordinante: ENTE BILATERALE TURISMO DEL Causale: Bonifico a Vs favore PAGAMENTO FATTURA N 425 DEL 14/06/2021 CORSO SPAGNOLO FAD APRILE/MAGGIO 2021 0uguqyGi03082021152658 Data ordine: 04/08/2021 IBAN ordinante: IT95V0830401845000045353535 Indirizzo ordinante: CORSO BUONARROTI, 55 - TRENTO ID End to End: 9o6PykAX030820211525261</t>
  </si>
  <si>
    <t>Ordinante: ENTE BILATERALE TURISMO DEL Causale: Bonifico a Vs favore PAGAMENTO FATTURA N 426 DEL 14/06/2021 CORSO PACCHETTO OFFICE FAD MAGGIO 2021 k5KDxP3u03082021153333 Data ordine: 04/08/2021 IBAN ordinante: IT95V0830401845000045353535 Indirizzo ordinante: CORSO BUONARROTI, 55 - TRENTO ID End to End: X3RxsHc7030820211527431</t>
  </si>
  <si>
    <t>Ordinante: ENTE BILATERALE TURISMO DEL Causale: Bonifico a Vs favore PAGAMENTO FATTURA N 427 DEL 14/06/2021 CORSO TEDESCO FAD APRILE/MAGGIO 2021 8O4Lxdi503082021153609 Data ordine: 04/08/2021 IBAN ordinante: IT95V0830401845000045353535 Indirizzo ordinante: CORSO BUONARROTI, 55 - TRENTO ID End to End: BChQT3r4030820211535061</t>
  </si>
  <si>
    <t>Ordinante: ENTE BILATERALE TURISMO DEL Causale: Bonifico a Vs favore PAGAMENTO FATTURA N 406 DEL 11/06/2021 PACCHETTO OFFICE FAD MARZO 2021 u1HOux8g03082021163147 Data ordine: 04/08/2021 IBAN ordinante: IT95V0830401845000045353535 Indirizzo ordinante: CORSO BUONARROTI, 55 - TRENTO ID End to End: fMtIZQct030820211630421</t>
  </si>
  <si>
    <t>Ordinante: PAT - AGENZIA DEL LAVORO Causale: Bonifico a Vs favore FT00000010039 06 07 2021 - MAND. 0000540-0015006-0000001 - ALTRE INF.- ELLE PROFESSIONI PER IL TERZIARIO O 1101212150067182 Data ordine: 04/08/2021 IBAN ordinante: IT41W0200801820000000540808 Indirizzo ordinante: PIAZZA DANTE 15 - TRENTO ID End to End: NOTPROVIDED</t>
  </si>
  <si>
    <t>Ordinante: PAT - AGENZIA DEL LAVORO Causale: Bonifico a Vs favore FT00000010039 06 07 2021 - MAND. 0000540-0015005-0000001 - ALTRE INF.- ELLE PROFESSIONI PER IL TERZIARIO O 1101212150067181 Data ordine: 04/08/2021 IBAN ordinante: IT41W0200801820000000540808 Indirizzo ordinante: PIAZZA DANTE 15 - TRENTO ID End to End: NOTPROVIDED</t>
  </si>
  <si>
    <t>Ordinante: PAT - AGENZIA DEL LAVORO Causale: Bonifico a Vs favore FT00000010039 06 07 2021 - MAND. 0000540-0015004-0000001 - ALTRE INF.- ELLE PROFESSIONI PER IL TERZIARIO O 1101212150067180 Data ordine: 04/08/2021 IBAN ordinante: IT41W0200801820000000540808 Indirizzo ordinante: PIAZZA DANTE 15 - TRENTO ID End to End: NOTPROVIDED</t>
  </si>
  <si>
    <t>Ordinante: ENTE BILATERALE TURISMO DEL Causale: Bonifico a Vs favore PAGAMENTO FATTURA N 407 DEL 11/06/2021 jxxLIvxD03082021145116 Data ordine: 04/08/2021 IBAN ordinante: IT95V0830401845000045353535 Indirizzo ordinante: CORSO BUONARROTI, 55 - TRENTO ID End to End: BtSCskAT030820211449321</t>
  </si>
  <si>
    <t>Ordinante: ENTE BILATERALE TURISMO DEL Causale: Bonifico a Vs favore PAGAMENTO FATTURA N 408 DEL 11/06/2021 SbbdLFkC03082021145218 Data ordine: 04/08/2021 IBAN ordinante: IT95V0830401845000045353535 Indirizzo ordinante: CORSO BUONARROTI, 55 - TRENTO ID End to End: c1y8aGdB030820211451391</t>
  </si>
  <si>
    <t>Ordinante: ENTE BILATERALE TURISMO DEL Causale: Bonifico a Vs favore PAGAMENTO FATTURA N 409 DEL 11/06/2021 byke3fAt03082021145308 Data ordine: 04/08/2021 IBAN ordinante: IT95V0830401845000045353535 Indirizzo ordinante: CORSO BUONARROTI, 55 - TRENTO ID End to End: kKO1Ums8030820211452341</t>
  </si>
  <si>
    <t>Ordinante: PAT - AGENZIA DEL LAVORO Causale: Bonifico a Vs favore FT00000010042 29 07 2021 - MAND. 0000540-0020620-0000001 - ALTRE INF.- ELLE PROFESSIONI PER IL TERZIARIO O 1101212350029971 Data ordine: 24/08/2021 IBAN ordinante: IT41W0200801820000000540808 Indirizzo ordinante: PIAZZA DANTE 15 - TRENTO ID End to End: NOTPROVIDED</t>
  </si>
  <si>
    <t>Ordinante: PAT - AGENZIA DEL LAVORO Causale: Bonifico a Vs favore FT00000010042 29 07 2021 - MAND. 0000540-0020619-0000001 - ALTRE INF.- ELLE PROFESSIONI PER IL TERZIARIO O 1101212350029970 Data ordine: 24/08/2021 IBAN ordinante: IT41W0200801820000000540808 Indirizzo ordinante: PIAZZA DANTE 15 - TRENTO ID End to End: NOTPROVIDED</t>
  </si>
  <si>
    <t>Ordinante: PAT - AGENZIA DEL LAVORO Causale: Bonifico a Vs favore FT00000010041 22 07 2021 - MAND. 0000540-0020622-0000001 - ALTRE INF.- ELLE PROFESSIONI PER IL TERZIARIO O 1101212350029973 Data ordine: 24/08/2021 IBAN ordinante: IT41W0200801820000000540808 Indirizzo ordinante: PIAZZA DANTE 15 - TRENTO ID End to End: NOTPROVIDED</t>
  </si>
  <si>
    <t>Ordinante: PAT - AGENZIA DEL LAVORO Causale: Bonifico a Vs favore FT00000010042 29 07 2021 - MAND. 0000540-0020618-0000001 - ALTRE INF.- ELLE PROFESSIONI PER IL TERZIARIO O 1101212350029969 Data ordine: 24/08/2021 IBAN ordinante: IT41W0200801820000000540808 Indirizzo ordinante: PIAZZA DANTE 15 - TRENTO ID End to End: NOTPROVIDED</t>
  </si>
  <si>
    <t>Ordinante: PAT - AGENZIA DEL LAVORO Causale: Bonifico a Vs favore FT00000010040 22 07 2021 - MAND. 0000540-0020626-0000001 - ALTRE INF.- ELLE PROFESSIONI PER IL TERZIARIO O 1101212350029977 Data ordine: 24/08/2021 IBAN ordinante: IT41W0200801820000000540808 Indirizzo ordinante: PIAZZA DANTE 15 - TRENTO ID End to End: NOTPROVIDED</t>
  </si>
  <si>
    <t>Ordinante: PAT - AGENZIA DEL LAVORO Causale: Bonifico a Vs favore FT00000010042 29 07 2021 - MAND. 0000540-0020621-0000001 - ALTRE INF.- ELLE PROFESSIONI PER IL TERZIARIO O 1101212350029972 Data ordine: 24/08/2021 IBAN ordinante: IT41W0200801820000000540808 Indirizzo ordinante: PIAZZA DANTE 15 - TRENTO ID End to End: NOTPROVIDED</t>
  </si>
  <si>
    <t>Ordinante: PAT - AGENZIA DEL LAVORO Causale: Bonifico a Vs favore FT00000010040 22 07 2021 - MAND. 0000540-0020627-0000001 - ALTRE INF.- ELLE PROFESSIONI PER IL TERZIARIO O 1101212350029978 Data ordine: 24/08/2021 IBAN ordinante: IT41W0200801820000000540808 Indirizzo ordinante: PIAZZA DANTE 15 - TRENTO ID End to End: NOTPROVIDED</t>
  </si>
  <si>
    <t>Ordinante: PAT - AGENZIA DEL LAVORO Causale: Bonifico a Vs favore FT00000010041 22 07 2021 - MAND. 0000540-0020624-0000001 - ALTRE INF.- ELLE PROFESSIONI PER IL TERZIARIO O 1101212350029975 Data ordine: 24/08/2021 IBAN ordinante: IT41W0200801820000000540808 Indirizzo ordinante: PIAZZA DANTE 15 - TRENTO ID End to End: NOTPROVIDED</t>
  </si>
  <si>
    <t>Ordinante: PAT - AGENZIA DEL LAVORO Causale: Bonifico a Vs favore FT00000010041 22 07 2021 - MAND. 0000540-0020623-0000001 - ALTRE INF.- ELLE PROFESSIONI PER IL TERZIARIO O 1101212350029974 Data ordine: 24/08/2021 IBAN ordinante: IT41W0200801820000000540808 Indirizzo ordinante: PIAZZA DANTE 15 - TRENTO ID End to End: NOTPROVIDED</t>
  </si>
  <si>
    <t>Ordinante: PAT - AGENZIA DEL LAVORO Causale: Bonifico a Vs favore FT00000010041 22 07 2021 - MAND. 0000540-0020625-0000001 - ALTRE INF.- ELLE PROFESSIONI PER IL TERZIARIO O 1101212350029976 Data ordine: 24/08/2021 IBAN ordinante: IT41W0200801820000000540808 Indirizzo ordinante: PIAZZA DANTE 15 - TRENTO ID End to End: NOTPROVIDED</t>
  </si>
  <si>
    <t>Ordinante: PAT - AGENZIA DEL LAVORO Causale: Bonifico a Vs favore RIMBORSO COSTO DIPENDENTE MAZZALAI MARZO APRILE - MAND. 0000540-0021253-0000001 - ALTRE INF. - ELLE PROF FESSIONI PER IL 1101212390141447 Data ordine: 30/08/2021 IBAN ordinante: IT41W0200801820000000540808 Indirizzo ordinante: PIAZZA DANTE 15 - TRENTO ID End to End: NOTPROVIDED</t>
  </si>
  <si>
    <t>Ordinante: PAT - AGENZIA DEL LAVORO Causale: Bonifico a Vs favore RIMBOR COSTO DIPENDENTE MELCHIORI MARZO APRILE - MAND. 0000540-0021254-0000001 - ALTRE INF. - ELLE PROFE ESSIONI PER IL 1101212390141448 Data ordine: 30/08/2021 IBAN ordinante: IT41W0200801820000000540808 Indirizzo ordinante: PIAZZA DANTE 15 - TRENTO ID End to End: NOTPROVIDED</t>
  </si>
  <si>
    <t>DISPOSIZIONE DI BONIFICO DISTINTA DISPOS.NI NUM.    71944339 NUMERO DISPOS.NI       1 COMM.NI        0,43</t>
  </si>
  <si>
    <t>BONIFICO A VOSTRO FAVORE BONIFICO SEPA DA  COOP CONSUMATORI ALTO GARDA SOC.COO PERATIVA PER  FT 00000000512 26/07/21 TRN 1001212448019088</t>
  </si>
  <si>
    <t>BONIFICO A VOSTRO FAVORE BONIFICO SEPA DA  CSC S.A.S. DI RICCIARELLI CAROL PER  s.do ft 526 COMM              0,00 SPESE              0,00 TRN 1001212448019169</t>
  </si>
  <si>
    <t>BONIFICO A VOSTRO FAVORE BONIFICO SEPA DA  GASHI NAIM PER  ISCRIZIONE ANNO SC. 2021/2022 GASHI  VALDET TRN 1001212448019657</t>
  </si>
  <si>
    <t>BONIFICO A VOSTRO FAVORE BONIFICO SEPA DA  FAMIGLIA COOPERATIVA DI KOENIG PER  SALDO FT. 539 DEL 06/08/21 COMM              0,00 SPESE              0,00 TRN 1001212448019717</t>
  </si>
  <si>
    <t>BONIFICO A VOSTRO FAVORE BONIFICO SEPA DA  MIRAMEL SRL PER  SUPP SALDO FATTURA 533 COMM              0,00 SPESE              0,00 TRN 1001212448026862</t>
  </si>
  <si>
    <t>ADDEBITO SEPA DD PER BOLLETTA ENERGETICA Incasso 5400066271 SDD da IT24ZZZ0000001812630224 Dolomiti Energia S.p.A. mandato nr. 97X3815508237</t>
  </si>
  <si>
    <t>BONIFICO A VOSTRO FAVORE BONIFICO SEPA DA  DIALLO MAMADOU ALIOU PER  ISCRIZIONE DIALLO MAIMOUNA ALLA CLA SSE 3  UPT ARCO TRN 1001212458015205</t>
  </si>
  <si>
    <t>BONIFICO A VOSTRO FAVORE BONIFICO SEPA DA  MOHAMMAD ARSHAD PER  quota partecipazione 2021/2022 prim o anno ARSHAD NEHA TRN 1001212458015244</t>
  </si>
  <si>
    <t>BONIFICO A VOSTRO FAVORE BONIFICO SEPA DA  FAMIGLIA COOPERATIVA TERME DI COMAN O - SOCIETA  COOPERATIVA PER  FT.493 TRN 1001212458015289</t>
  </si>
  <si>
    <t>BONIFICO A VOSTRO FAVORE BONIFICO SEPA DA  ABDUL HAMEED PER  TRENTO 2021/22  NASIR HAMEED CLASSE  PRIMA TRN 1001212458015479</t>
  </si>
  <si>
    <t>DISPOSIZIONE DI BONIFICO DISTINTA DISPOS.NI NUM.    71985307 NUMERO DISPOS.NI       1 COMM.NI        0,43</t>
  </si>
  <si>
    <t>DISPOSIZIONE DI BONIFICO DISTINTA DISPOS.NI NUM.    71987388 NUMERO DISPOS.NI       3 COMM.NI        1,29</t>
  </si>
  <si>
    <t>BONIFICO A VOSTRO FAVORE BONIFICO SEPA DA  MUHAMMAD ABBAS PER  ISCRIZIONE ABBAS EISHA COMM              0,00 SPESE              0,00 TRN 1201212450200104</t>
  </si>
  <si>
    <t>BONIFICO A VOSTRO FAVORE BONIFICO SEPA DA  DALO  ANNA PER  ROVERETO 2021/2022 Manzana Emma Bie nnio amministrativo e commerciale c TRN 1001212468018346</t>
  </si>
  <si>
    <t>BONIFICO A VOSTRO FAVORE BONIFICO SEPA DA  BULLI e PUPE OUTLET ZERO 16 DI VETT ORI ELIANA PER  SALDO TIROCINIO ESTIVO TRN 1001212468018509</t>
  </si>
  <si>
    <t>BONIFICO A VOSTRO FAVORE BONIFICO SEPA DA  ELETTRICA S.R.L. PER  FATT.N. 0000000529 DEL 280721 COMM              0,00 SPESE              0,00 TRN 1001212468018569</t>
  </si>
  <si>
    <t>DISPOSIZIONE DI BONIFICO DISTINTA DISPOS.NI NUM.    72009419 NUMERO DISPOS.NI       1 COMM.NI        0,43</t>
  </si>
  <si>
    <t>DISPOSIZIONE DI BONIFICO DISTINTA DISPOS.NI NUM.    72037769 NUMERO DISPOS.NI       1 COMM.NI        0,43</t>
  </si>
  <si>
    <t>COMMISSIONI - PROVVIGIONI - SPESE Addeb. del 31/08/2021 REB 00009686 - MULTIC. BUS.</t>
  </si>
  <si>
    <t>BONIFICO A VOSTRO FAVORE BONIFICO SEPA DA  ORIZZONTEGIOVANI SOCIETA  COOPERATI VA SOCIALE PER  SALDO FATT. N.338 DEL 10-07-2020 TRN 1001212518014603</t>
  </si>
  <si>
    <t>BONIFICO A VOSTRO FAVORE BONIFICO SEPA DA  CONSORZIO BORGO VIVO PER  SALDO FT.458 DEL 25.06.2021 COMM              0,00 SPESE              0,00 TRN 1001212518015905</t>
  </si>
  <si>
    <t>BONIFICO A VOSTRO FAVORE BONIFICO SEPA DA  PROGETTO 2001 S.N.C. DI PROSSER AND REA E C. PER  SALDO FATTURA NR. 466 DEL 25/06/202 TRN 1001212518015917</t>
  </si>
  <si>
    <t>DISPOSIZIONE DI BONIFICO DISTINTA DISPOS.NI NUM.    72098890 NUMERO DISPOS.NI      11 COMM.NI        4,73</t>
  </si>
  <si>
    <t>DISPOSIZIONE DI BONIFICO DISTINTA DISPOS.NI NUM.    72098889 NUMERO DISPOS.NI       3 COMM.NI        1,29</t>
  </si>
  <si>
    <t>DISPOSIZIONE DI BONIFICO DISTINTA DISPOS.NI NUM.    72099309 NUMERO DISPOS.NI       1 COMM.NI        0,43</t>
  </si>
  <si>
    <t>DISPOSIZIONE DI BONIFICO DISTINTA DISPOS.NI NUM.    72099284 NUMERO DISPOS.NI       3 COMM.NI        1,29</t>
  </si>
  <si>
    <t>BONIFICO A VOSTRO FAVORE BONIFICO SEPA DA  HASANI MALZIM PER  ANNO FORMATIVO 2021 2022 HASANI JOR DAN TRN 1001212518026970</t>
  </si>
  <si>
    <t>ADDEBITO SEPA DD PER BOLLETTA ENERGETICA Incasso 3002290215 SDD da IT24ZZZ0000001812630224 Dolomiti Energia S.p.A. mandato nr. 97X3815370472</t>
  </si>
  <si>
    <t>ADDEBITO SEPA DD PER BOLLETTA ENERGETICA Incasso 3002290214 SDD da IT24ZZZ0000001812630224 Dolomiti Energia S.p.A. mandato nr. 97X38157400462T</t>
  </si>
  <si>
    <t>ADDEBITO SEPA DD PER BOLLETTA ENERGETICA Incasso 3002290217 SDD da IT24ZZZ0000001812630224 Dolomiti Energia S.p.A. mandato nr. C00000429978</t>
  </si>
  <si>
    <t>ADDEBITO SEPA DD PER BOLLETTA ENERGETICA Incasso 3002290216 SDD da IT24ZZZ0000001812630224 Dolomiti Energia S.p.A. mandato nr. 97X3815370474</t>
  </si>
  <si>
    <t>DISPOSIZIONE DI BONIFICO DISTINTA DISPOS.NI NUM.    71990741 NUMERO DISPOS.NI       2 COMM.NI        0,86</t>
  </si>
  <si>
    <t>BONIFICO A VOSTRO FAVORE BONIFICO SEPA DA  BOCKA SILVANA PER  iscrizione OSTAKU BRYTON ALLA CLASS E 3 UPT ARCO TRN 1001212528023074</t>
  </si>
  <si>
    <t>DISPOSIZIONE DI BONIFICO DISTINTA DISPOS.NI NUM.    72148022 NUMERO DISPOS.NI       1 COMM.NI        0,43</t>
  </si>
  <si>
    <t>DISPOSIZIONE DI BONIFICO DISTINTA DISPOS.NI NUM.    72147930 NUMERO DISPOS.NI       1 COMM.NI        0,43</t>
  </si>
  <si>
    <t>DISPOSIZIONE DI BONIFICO DISTINTA DISPOS.NI NUM.    72147920 NUMERO DISPOS.NI       1 COMM.NI        0,43</t>
  </si>
  <si>
    <t>ADDEBITO SEPA DD PER BOLLETTA TELEFONICA Incasso 0119400485417455788 B2B SDD da IT390030000000488410010 TELECOMITALIA SPA mandato nr. 8002010009999600545945</t>
  </si>
  <si>
    <t>DISPOSIZIONE DI BONIFICO DISTINTA DISPOS.NI NUM.    71990742 NUMERO DISPOS.NI       1 COMM.NI        0,43</t>
  </si>
  <si>
    <t>BONIFICO A VOSTRO FAVORE BONIFICO SEPA DA  ABAZI FADIL PER  TRENTO 2021/2022 Abazi Benisa Class e prima TRN 1001212538027250</t>
  </si>
  <si>
    <t>BONIFICO A VOSTRO FAVORE BONIFICO SEPA DA  PARCO GUERRIERI GONZAGA S.R.L. PER  Saldo fattura n. 560 del 30/08/2021 COMM              0,00 SPESE              0,00 TRN 1001212538027309</t>
  </si>
  <si>
    <t>BONIFICO A VOSTRO FAVORE BONIFICO SEPA DA  PARCO GUERRIERI GONZAGA S.R.L. PER  Saldo fattura n. 541 del 06/08/2021 COMM              0,00 SPESE              0,00 TRN 1001212538027319</t>
  </si>
  <si>
    <t>BONIFICO A VOSTRO FAVORE BONIFICO SEPA DA  CENTRO FORMAZIONE PROFESSIONAL PER  GIROCONTO COMM              0,00 SPESE              0,00 TRN 1001212538027522</t>
  </si>
  <si>
    <t>BONIFICO A VOSTRO FAVORE BONIFICO SEPA DA  CENTRO FORMAZIONE PROFESSIONAL PER  GIROCONTO COMM              0,00 SPESE              0,00 TRN 1001212538027608</t>
  </si>
  <si>
    <t>BONIFICO A VOSTRO FAVORE BONIFICO SEPA DA  ALINJ DAFINE PER  TRENTO 2021 22 ALINJ GERARDINA CLAS SE 2A TRN 1001212538038241</t>
  </si>
  <si>
    <t>BONIFICO A VOSTRO FAVORE BONIFICO SEPA DA  GUZJA ZAMIRA PER  LORENC GUZJA 2021 2A B COMM              0,00 SPESE              0,00 TRN 1201212530593719</t>
  </si>
  <si>
    <t>BONIFICO A VOSTRO FAVORE BONIFICO SEPA DA  CIRACI ANGELO PER  ISCRIZIONE ALUNNO CIRACI MATTEO ALL A CLASSE TERZA TRN 1001212568012136</t>
  </si>
  <si>
    <t>ADDEBITO SEPA DD PER BOLLETTA TELEFONICA Incasso 2021510888000548616  043 SDD da IT390020000000488410010 TELECOMITALIA SPA mandato nr. 8001110088800054861636</t>
  </si>
  <si>
    <t>BONIFICO A VOSTRO FAVORE BONIFICO SEPA DA  AHMED ISHTIAQ PER  ISCRIZIONE MUHAMMAD USAMA ALLA CLAS SE 2- UPT ARCO TRN 1001212568019987</t>
  </si>
  <si>
    <t>BONIFICO A VOSTRO FAVORE BONIFICO SEPA DA  SASSI ALI PER  ISCRIZIONE 3- ANNO SASSI MERIEM UPT  ARCO TRN 1001212568020079</t>
  </si>
  <si>
    <t>BONIFICO A VOSTRO FAVORE BONIFICO SEPA DA  SABBAGH MAHMOUD PER  TRENTO 2021/2022 SABBAGH AKRAM 1C COMM              0,00 SPESE              0,00 TRN 1001212568020362</t>
  </si>
  <si>
    <t>BONIFICO A VOSTRO FAVORE BONIFICO SEPA DA  AYYACH ALLAL E BIHICH RABIA PER  ROVERETO 2021/2022 AYYACH SALMA cla sse seconda TRN 1001212568020621</t>
  </si>
  <si>
    <t>BONIFICO A VOSTRO FAVORE BONIFICO SEPA DA  LORETO SILVANA DITTA PER  FT 523 26/7/21 COMM              0,00 SPESE              0,00 TRN 1001212568020686</t>
  </si>
  <si>
    <t>DISPOSIZIONE DI BONIFICO DISTINTA DISPOS.NI NUM.    72214951 NUMERO DISPOS.NI      11 COMM.NI        4,73</t>
  </si>
  <si>
    <t>ADDEBITO SEPA DD PER BOLLETTA ENERGETICA Incasso 4800072274 SDD da IT24ZZZ0000001812630224 Dolomiti Energia S.p.A. mandato nr. C00000433291</t>
  </si>
  <si>
    <t>ADDEBITO SEPA DD PER BOLLETTA ENERGETICA Incasso 4800072275 SDD da IT24ZZZ0000001812630224 Dolomiti Energia S.p.A. mandato nr. C00000433290</t>
  </si>
  <si>
    <t>ADDEBITO SEPA DD PER BOLLETTA ENERGETICA Incasso 4800072273 SDD da IT24ZZZ0000001812630224 Dolomiti Energia S.p.A. mandato nr. 97X3815538245</t>
  </si>
  <si>
    <t>BONIFICO A VOSTRO FAVORE BONIFICO SEPA DA  DRON DUMITRITA PER  Contributo Corso Serale 2021/2022 D ron Dumitrita TRN 1001212578003497</t>
  </si>
  <si>
    <t>BONIFICO A VOSTRO FAVORE BONIFICO SEPA DA  SANDU ANA PER  TRENTO 2021/22 Badanau Denis 1C COMM              0,00 SPESE              0,00 TRN 1001212578004836</t>
  </si>
  <si>
    <t>BONIFICO A VOSTRO FAVORE BONIFICO SEPA DA  BIRCAJ GJENA PER  ISCRIZIONE BIRCAJ MARJOLA - UPT ARC O TRN 1001212578019035</t>
  </si>
  <si>
    <t>BONIFICO A VOSTRO FAVORE BONIFICO SEPA DA  SINGH MAAKPREET PER  KAUR KOMALPREET TERZO ANNO SCOLASTI CO TRN 1001212578019657</t>
  </si>
  <si>
    <t>BONIFICO A VOSTRO FAVORE BONIFICO SEPA DA  KANICE EL HABIB PER  QUOTA PARTECIPAZIONE KANICE ILIAS 2 021.22 TIONE SECONDO ANNO TRN 1001212578025514</t>
  </si>
  <si>
    <t>MANDATI DI PAGAMENTO O.C. PROVINCIA AUTONOMA DI TRE M. 0052143 0000001 CIG6436573C0F T.S.MARK E COM.INT.REN.FIN.A.F.18/19  * percorsi Alta For mazione prof. biennio 2018/19</t>
  </si>
  <si>
    <t>MANDATI DI PAGAMENTO O.C. PROVINCIA AUTONOMA DI TRE M. 0052144 0000001 CIG6436573C0F T.S.MARK E COM.INT.REN.FIN.A.F.18/19  * percorsi Alta For mazione prof. biennio 2018/19</t>
  </si>
  <si>
    <t>BONIFICO A VOSTRO FAVORE BONIFICO SEPA DA  BERZIZ KHADIJA PER  Nahad Besma Sabrina - 2021 2022 - 3  - Sede di Cles TRN 1001212588025862</t>
  </si>
  <si>
    <t>BONIFICO A VOSTRO FAVORE BONIFICO SEPA DA  TECNODUE S.P.A. PER  Doc. 000000557 COMM              0,00 SPESE              0,00 TRN 1201212580169490</t>
  </si>
  <si>
    <t>DISPOSIZIONE DI BONIFICO DISTINTA DISPOS.NI NUM.    72277353 NUMERO DISPOS.NI       1 COMM.NI        0,43</t>
  </si>
  <si>
    <t>BONIFICO A VOSTRO FAVORE BONIFICO SEPA DA  FAMIGLIA COOPERATIVA PINZOLO SOC. C OOP. PER  FT 00000000498 22/07/21 TRN 1001212598018666</t>
  </si>
  <si>
    <t>BONIFICO A VOSTRO FAVORE BONIFICO SEPA DA  KARAJOVANOSKI BOGOLUB PER  QUOTA PARTECIPAZIONE KARAJOVANOSKI JOVAN 2021/22 TIONE PRIMO ANNO TRN 1001212598018682</t>
  </si>
  <si>
    <t>ACCREDITI VARI rimborso per errato conteggio interessi debitori su c/c n. 101632405</t>
  </si>
  <si>
    <t>063</t>
  </si>
  <si>
    <t>BONIFICO A VOSTRO FAVORE BONIFICO SEPA DA  COLORVISION OUTLET PER  SALDO FAT.519 D. 26/07/2021 COMM              0,00 SPESE              0,00 TRN 1001212608001858</t>
  </si>
  <si>
    <t>BONIFICO A VOSTRO FAVORE BONIFICO SEPA DA  NAPOLEONE DI PERENZONI LUCIANA e C. S.A.S. PER  FATT 494 22072021 TRN 1001212608014023</t>
  </si>
  <si>
    <t>BONIFICO A VOSTRO FAVORE BONIFICO SEPA DA  ZAMBONI e ZAMBONI SNC DI LAURA ZAMB ONI e C. PER  fattura 473 del 02/07/21 TRN 1001212608014182</t>
  </si>
  <si>
    <t>BONIFICO A VOSTRO FAVORE BONIFICO SEPA DA  DEHARI ALKETA E SADIKU BESIM PER  QUOTA 40 BUONI MENSA A EURO 2,40  S ADIKU EVEN SDKVNE05D19A372M TRN 1001212608014189</t>
  </si>
  <si>
    <t>BONIFICO A VOSTRO FAVORE BONIFICO SEPA DA  MUHAMMAD RAMZAN PER  ISCRIZIONE RAMZAN AREEBAH CL.3A UPT  ARC0 TRN 1201212600109908</t>
  </si>
  <si>
    <t>BONIFICO A VOSTRO FAVORE BONIFICO SEPA DA  MAIZI NOOMAN BEN ATTIA AMEL PER  ISCRIZIONE MAIZI RANEE- COMM              0,00 SPESE              0,00 TRN 1001212608021415</t>
  </si>
  <si>
    <t>BONIFICO A VOSTRO FAVORE BONIFICO SEPA DA  ENDRIZZI FRANCESCA, TURRI NICOLA PER  TURRI ASIA ANNO FORMATIVO IV CL.IV SEDE DI CLES TRN 1201212600176146</t>
  </si>
  <si>
    <t>ADDEBITO SEPA DD PER BOLLETTA ENERGETICA Incasso 2402048138 SDD da IT24ZZZ0000001812630224 Dolomiti Energia S.p.A. mandato nr. C00000429978</t>
  </si>
  <si>
    <t>ADDEBITO SEPA DD PER BOLLETTA ENERGETICA Incasso 2402048137 SDD da IT24ZZZ0000001812630224 Dolomiti Energia S.p.A. mandato nr. 97X3815556937</t>
  </si>
  <si>
    <t>BONIFICO A VOSTRO FAVORE BONIFICO SEPA DA  ALIAJ ADRIATIK PER  Iscrizione ANA ALIAJ terza uffici COMM              0,00 SPESE              0,00 TRN 1001212638015830</t>
  </si>
  <si>
    <t>BONIFICO A VOSTRO FAVORE BONIFICO SEPA DA  A.P.S.P. CASA MIA -SM- PER  Iscrizione Sogheir Anass cl.1A upt arco TRN 1001212638016767</t>
  </si>
  <si>
    <t>DISPOSIZIONE DI BONIFICO DISTINTA DISPOS.NI NUM.    72367652 NUMERO DISPOS.NI       8 COMM.NI        3,44</t>
  </si>
  <si>
    <t>DISPOSIZIONE DI BONIFICO DISTINTA DISPOS.NI NUM.    72367651 NUMERO DISPOS.NI       1 COMM.NI        0,43</t>
  </si>
  <si>
    <t>DISPOSIZIONE DI BONIFICO DISTINTA DISPOS.NI NUM.    72367647 NUMERO DISPOS.NI       2 COMM.NI        0,86</t>
  </si>
  <si>
    <t>MANDATI DI PAGAMENTO O.C. PROVINCIA AUTONOMA DI TRE M. 0053259 0000001 CIG841730322D SET-DIC 1 AN ED 21/22 TS.MARK.E INT.  * assegnazione AFP ed.21/22</t>
  </si>
  <si>
    <t>MANDATI DI PAGAMENTO O.C. PROVINCIA AUTONOMA DI TRE M. 0053265 0000001 CIG841730322D SET-DIC 2 AN ED 20/21 TS.MARK.E INT.  * assegnazione AFP ed.20/21 2 annualita</t>
  </si>
  <si>
    <t>BONIFICO A VOSTRO FAVORE BONIFICO SEPA DA  GOJINA ALA PER  Contributo Corso serale 2021/2022 P inzaru Sabina TRN 1001212648019198</t>
  </si>
  <si>
    <t>BONIFICO A VOSTRO FAVORE BONIFICO SEPA DA  KILT S.R.L. PER  pagamento fattura 472 COMM              0,00 SPESE              0,00 TRN 1001212648019231</t>
  </si>
  <si>
    <t>BONIFICO A VOSTRO FAVORE BONIFICO SEPA DA  HALJITI ZEJNULAH PER  quota partecipazione 3021/22 tione - quarto anno TRN 1001212648021614</t>
  </si>
  <si>
    <t>BONIFICO A VOSTRO FAVORE BONIFICO SEPA DA  BELEA CRISTINA DIANA PER  Feraru Sara Aurica COMM              0,00 SPESE              0,00 TRN 1001212648022046</t>
  </si>
  <si>
    <t>BONIFICO A VOSTRO FAVORE BONIFICO SEPA DA  ABDELLAOUI MAJIDA PER  Serale2022Harrabi COMM              0,00 SPESE              0,00 TRN 1201212640103834</t>
  </si>
  <si>
    <t>BONIFICO A VOSTRO FAVORE BONIFICO SEPA DA  GONZO SABINA PER  Contributo Corso Serale 2021 2022 COMM              0,00 SPESE              0,00 TRN 1001212648026393</t>
  </si>
  <si>
    <t>BONIFICO A VOSTRO FAVORE BONIFICO SEPA DA  BENAMATI MARCO PER  Rimanenza iscrizione simone COMM              0,00 SPESE              0,00 TRN 1001212648028080</t>
  </si>
  <si>
    <t>BONIFICO A VOSTRO FAVORE BONIFICO SEPA DA  HMAIDOUCH LAHOUCINE PER  QUOTA PARTECIPAZIONE KHALID 2021 20 22 IIA TRN 1201212640208612</t>
  </si>
  <si>
    <t>ADDEBITO SEPA DD PER FATTURA A VOSTRO CARICO Incasso 40593262 SDD da IT620010000002517580920 WIND TRE SPA mandato nr. 1502673501</t>
  </si>
  <si>
    <t>ADDEBITO SEPA DD PER FATTURA A VOSTRO CARICO Incasso 39914145 SDD da IT620010000002517580920 WIND TRE SPA mandato nr. 1502673504</t>
  </si>
  <si>
    <t>BONIFICO A VOSTRO FAVORE BONIFICO SEPA DA  ZANELLA PAOLO PER  SERALE 2022 ZANELLA COMM              0,00 SPESE              0,00 TRN 1001212658012485</t>
  </si>
  <si>
    <t>BONIFICO A VOSTRO FAVORE BONIFICO SEPA DA  PAGANO ORNELLA PRESS SERVICE PER  Contributo Corso serale 2021/2022 -  Pagano Ornella TRN 1001212658012560</t>
  </si>
  <si>
    <t>BONIFICO A VOSTRO FAVORE BONIFICO SEPA DA  BALDESSARI MAURIZIO DE BONA ALESSAN DRA PER  Serale2022DeBona TRN 1001212658012729</t>
  </si>
  <si>
    <t>BONIFICO A VOSTRO FAVORE BONIFICO SEPA DA  ASSOCIAZIONE PROVINCIALE PER I MINO RI - ONLUS PER  Serale2022Riaz TRN 1001212658012758</t>
  </si>
  <si>
    <t>BONIFICO A VOSTRO FAVORE BONIFICO SEPA DA  SCARPELLI TOMMASO PER  SERALE2022SCARPELLI COMM              0,00 SPESE              0,00 TRN 1001212658017334</t>
  </si>
  <si>
    <t>DISPOSIZIONE DI BONIFICO DISTINTA DISPOS.NI NUM.    72414466 NUMERO DISPOS.NI       1 COMM.NI        0,43</t>
  </si>
  <si>
    <t>DISPOSIZIONE DI BONIFICO DISTINTA DISPOS.NI NUM.    72414505 NUMERO DISPOS.NI       1 COMM.NI        0,43</t>
  </si>
  <si>
    <t>DISPOSIZIONE DI BONIFICO DISTINTA DISPOS.NI NUM.    72414444 NUMERO DISPOS.NI       1 COMM.NI        0,43</t>
  </si>
  <si>
    <t>BONIFICO A VOSTRO FAVORE BONIFICO SEPA DA  RIGOTTI BIANCA PER  Serale2022Rigotti COMM              0,00 SPESE              0,00 TRN 1001212668009180</t>
  </si>
  <si>
    <t>BONIFICO A VOSTRO FAVORE BONIFICO SEPA DA  GOSER RENZO E BONFANTI ROSANNA PER  ROVERETO 2021/2022 GOSER ALESSANDRO  CLASSE I TRN 1001212668033826</t>
  </si>
  <si>
    <t>BONIFICO A VOSTRO FAVORE BONIFICO SEPA DA  SINTESI S.R.L. PER  FATTURA 527 28-7-2021 COMM              0,00 SPESE              0,00 TRN 1001212668035093</t>
  </si>
  <si>
    <t>BONIFICO A VOSTRO FAVORE BONIFICO SEPA DA  ADONIA ROBERTA MARIAMICHELA E COSTA  NZO ALESSANDRO GIUSEPPE PER  SERALE 2022 LEONARDO COSTANZO TRN 1001212668035183</t>
  </si>
  <si>
    <t>BONIFICO A VOSTRO FAVORE BONIFICO SEPA DA  SCARAMELLA GABRIELE SCORZIELLO ROSA PER  Serale2022Scorziello COMM              0,00 SPESE              0,00 TRN 1001212668037167</t>
  </si>
  <si>
    <t>BONIFICO A VOSTRO FAVORE BONIFICO SEPA DA  TAGLIENTE CINZIA PER  SERALE 2022 TAGLIENTE COMM              0,00 SPESE              0,00 TRN 1001212668037349</t>
  </si>
  <si>
    <t>BONIFICO A VOSTRO FAVORE BONIFICO SEPA DA  EZZAMRANI JASMINE PER  Iscrizione Classe 4 Cfp Upt COMM              0,00 SPESE              0,00 TRN 1201212660087939</t>
  </si>
  <si>
    <t>DISPOSIZIONE DI BONIFICO DISTINTA DISPOS.NI NUM.    72433004 NUMERO DISPOS.NI       1 COMM.NI        0,43</t>
  </si>
  <si>
    <t>DISPOSIZIONE DI BONIFICO DISTINTA DISPOS.NI NUM.    72432997 NUMERO DISPOS.NI       1 COMM.NI        0,43</t>
  </si>
  <si>
    <t>DISPOSIZIONE DI BONIFICO DISTINTA DISPOS.NI NUM.    72432992 NUMERO DISPOS.NI       1 COMM.NI        0,43</t>
  </si>
  <si>
    <t>BONIFICO A VOSTRO FAVORE BONIFICO SEPA DA  DEBORTOLI DARIO E OSS FRANCESCA PER  Serale2022oss COMM              0,00 SPESE              0,00 TRN 1001212668041388</t>
  </si>
  <si>
    <t>BONIFICO A VOSTRO FAVORE BONIFICO SEPA DA  ZENI MARZIA PER  MELCHIORI GIORGIA - ANNO 4 - CLASSE  B - CLES TRN 1001212678012680</t>
  </si>
  <si>
    <t>BONIFICO A VOSTRO FAVORE BONIFICO SEPA DA  HAFNER MANUELA PER  Serale 2022 Defranceschi Nicolas COMM              0,00 SPESE              0,00 TRN 1001212678012806</t>
  </si>
  <si>
    <t>BONIFICO A VOSTRO FAVORE BONIFICO SEPA DA  PENNACCHIO ISABELLA LARATTA RO PER  Serale2022 PENNACCHIO COMM              0,00 SPESE              0,00 TRN 1001212678012959</t>
  </si>
  <si>
    <t>BONIFICO A VOSTRO FAVORE BONIFICO SEPA DA  BASSETTI MONICA PER  Serale2022Bassetti COMM              0,00 SPESE              0,00 TRN 1001212678013119</t>
  </si>
  <si>
    <t>BONIFICO A VOSTRO FAVORE BONIFICO SEPA DA  UNIVERSITA POPOLARE TRENTINA-SCUOLA DELLE PROFESSIONI PER IL TERZIARIO PER  GIROCONTO PER ERRATO USO CONTO CORR TRN 1001212678013137</t>
  </si>
  <si>
    <t>BONIFICO A VOSTRO FAVORE BONIFICO SEPA DA  UNIVERSITA POPOLARE TRENTINA-SCUOLA DELLE PROFESSIONI PER IL TERZIARIO PER  GIROCONTO PER ERRATO USO CONTO CORR TRN 1001212678013140</t>
  </si>
  <si>
    <t>BONIFICO A VOSTRO FAVORE BONIFICO SEPA DA  CLA COSTRUZIONI DI CELA XHULJANA PER  CONTRIBUTO CORSO SERALE 2020/2021 E  2021/2022 CELA KLAUDIO TRN 1001212678013189</t>
  </si>
  <si>
    <t>BONIFICO A VOSTRO FAVORE BONIFICO SEPA DA  TOMASI GIULIA PER  Serale2022Tomasi COMM              0,00 SPESE              0,00 TRN 1001212678015119</t>
  </si>
  <si>
    <t>BONIFICO A VOSTRO FAVORE BONIFICO SEPA DA  VOLKOV ILIA PER  serale2022MERI KHMELIDZE COMM              0,00 SPESE              0,00 TRN 1001212678015141</t>
  </si>
  <si>
    <t>BONIFICO A VOSTRO FAVORE BONIFICO SEPA DA  MORA ELISA PER  ISCRIZIONE SOFIA BERTOLOTTI CLASSE 2 TRN 1201212670265572</t>
  </si>
  <si>
    <t>DISPOSIZIONE DI BONIFICO DISTINTA DISPOS.NI NUM.    72461775 NUMERO DISPOS.NI       2 COMM.NI        0,86</t>
  </si>
  <si>
    <t>DISPOSIZIONE PAGAMENTO STIPENDI DISTINTA DISPOS.NI NUM.    72464832 NUMERO DISPOS.NI     230 COMM.NI       57,50</t>
  </si>
  <si>
    <t>BONIFICO A VOSTRO FAVORE BONIFICO SEPA DA  RAMIREZ CEBALLOS LEDY MARCELA PER  Serale 2022 ledy ramirez COMM              0,00 SPESE              0,00 TRN 1201212670484985</t>
  </si>
  <si>
    <t>DISPOSIZIONE PAGAMENTO STIPENDI DISTINTA DISPOS.NI NUM.    72464853 NUMERO DISPOS.NI      23 COMM.NI        5,75</t>
  </si>
  <si>
    <t>BONIFICO A VOSTRO FAVORE BONIFICO SEPA DA  TONOLLI NICOLETTA PER  Serale2022Tonolli Nicoletta COMM              0,00 SPESE              0,00 TRN 1001212708026258</t>
  </si>
  <si>
    <t>BONIFICO A VOSTRO FAVORE BONIFICO SEPA DA  BULEGA CATIA PER  Serale 2022 Bulega COMM              0,00 SPESE              0,00 TRN 1001212708026307</t>
  </si>
  <si>
    <t>BONIFICO A VOSTRO FAVORE BONIFICO SEPA DA  FEDERAZIONE DEI CORPI BANDISTICI DE LLA PROVINCIA DI TRENTO PER  saldo fatt. n. 552 e 535 dd. corsi TRN 1001212708026482</t>
  </si>
  <si>
    <t>BONIFICO A VOSTRO FAVORE BONIFICO SEPA DA  UNIVERSITA POPOLARE TRENTINA-SCUOLA DELLE PROFESSIONI PER IL TERZIARIO PER  SVINCOLO PEGNO FIDEIUSSIONE TRN 1001212708026494</t>
  </si>
  <si>
    <t>BONIFICO A VOSTRO FAVORE BONIFICO SEPA DA  GIGLIOTTI GIULIA PER  Serale2022Gigliotti COMM              0,00 SPESE              0,00 TRN 1001212708033835</t>
  </si>
  <si>
    <t>BONIFICO A VOSTRO FAVORE BONIFICO SEPA DA  SMOLNICOV NADEJDA PER  Serale2022smolnicov COMM              0,00 SPESE              0,00 TRN 1001212718011118</t>
  </si>
  <si>
    <t>BONIFICO A VOSTRO FAVORE BONIFICO SEPA DA  FRANZOI STEFANO E NOLDIN SILVIA PER  ALEX  FRANZOI  ANNO 2021/2022   SED E CLES TRN 1001212718017591</t>
  </si>
  <si>
    <t>BONIFICO SEPA VOSTRA DISPOSIZIONE STORNATA BONIFICO SEPA DA  SINGOLO NOMINATIVO PER  STIPENDIO TAVA DANIELE settembre 20 21 TRN 1001212712031434</t>
  </si>
  <si>
    <t>BONIFICO SEPA VOSTRA DISPOSIZIONE STORNATA BONIFICO SEPA DA  SINGOLO NOMINATIVO PER  STIPENDIO ROJAS CHALAN EMELY DAYSI settembre 2021 TRN 1001212711035089</t>
  </si>
  <si>
    <t>BONIFICO SEPA VOSTRA DISPOSIZIONE STORNATA BONIFICO SEPA DA  SINGOLO NOMINATIVO PER  STIPENDIO CAPITANI ALESSANDRA sette mbre 2021 TRN 1001212711035131</t>
  </si>
  <si>
    <t>BONIFICO SEPA VOSTRA DISPOSIZIONE STORNATA BONIFICO SEPA DA  SINGOLO NOMINATIVO PER  STIPENDIO AGOSTI DAIANA settembre 2 021 TRN 1001212711035164</t>
  </si>
  <si>
    <t>DISPOSIZIONE DI BONIFICO DISTINTA DISPOS.NI NUM.    72490689 NUMERO DISPOS.NI       1 COMM.NI        0,43</t>
  </si>
  <si>
    <t>BONIFICO A VOSTRO FAVORE BONIFICO SEPA DA  PICCIOLI CATIA PER  MAGNONI LIA 3 A CLES  2021/2022 COMM              0,00 SPESE              0,00 TRN 1001212728013868</t>
  </si>
  <si>
    <t>DISPOSIZIONE PAGAMENTO STIPENDI DISTINTA DISPOS.NI NUM.    72544422 NUMERO DISPOS.NI       1 COMM.NI        0,25</t>
  </si>
  <si>
    <t>DISPOSIZIONE DI BONIFICO DISTINTA DISPOS.NI NUM.    72553365 NUMERO DISPOS.NI       4 COMM.NI        1,72</t>
  </si>
  <si>
    <t>DISPOSIZIONE DI BONIFICO DISTINTA DISPOS.NI NUM.    72553364 NUMERO DISPOS.NI       1 COMM.NI        0,43</t>
  </si>
  <si>
    <t>ADDEBITO SEPA DD PER FATTURA A VOSTRO CARICO Incasso 090000020210000566500000002190580 SDD da IT520010000000249830225 COMUNE DI ARCO mandato nr. K233710002190580</t>
  </si>
  <si>
    <t>ADDEBITO SEPA DD PER FATTURA A VOSTRO CARICO Incasso Eff0001202100396100000 SDD da IT97ZZZ0000001762150207 MYNET SRL mandato nr. 28B05404AOT</t>
  </si>
  <si>
    <t>BONIFICO A VOSTRO FAVORE BONIFICO SEPA DA  Gestore dei Servizi Energetici PER  FT  202138010834F 202137830419 COMM              0,00 SPESE              0,00 TRN 1201212730119777</t>
  </si>
  <si>
    <t>BONIFICO A VOSTRO FAVORE BONIFICO SEPA DA  Gestore dei Servizi Energetici PER  FT  202137762440 COMM              0,00 SPESE              0,00 TRN 1201212730134922</t>
  </si>
  <si>
    <t>BONIFICO A VOSTRO FAVORE BONIFICO SEPA DA  TONELLI DAVIDE D.I. PER  Nr. 00000000471 del 2/7/2021 COMM              0,00 SPESE              0,00 TRN 1001212738020433</t>
  </si>
  <si>
    <t>Ordinante: SERVIZI IMPRESE - C.A.F. SRL Causale: Bonifico a Vs favore SALDO FT.N. 438-521 SEPA2108250960552473 Data ordine: 03/09/2021 IBAN ordinante: IT17H0830401850000050302233 Indirizzo ordinante: VIA SOLTERI 78 - TRENTO ID End to End: 2021-08-24 16:27:07.254</t>
  </si>
  <si>
    <t>Ordinante: ENTE BILATERALE TURISMO DEL Causale: Bonifico a Vs favore PAGAMENTO FATTURA N 548 DEL 30/08/2021 CORSO LA COTTURA A BASSA TEMP DELLE CARNI 05/2021 umvmtjLL07092021170205 Data ordine: 08/09/2021 IBAN ordinante: IT95V0830401845000045353535 Indirizzo ordinante: CORSO BUONARROTI, 55 - TRENTO ID End to End: wfkf9GPL070920211700231</t>
  </si>
  <si>
    <t>Ordinante: PAT - AGENZIA DEL LAVORO Causale: Bonifico a Vs favore FT00000010046 30 08 2021 - MAND. 0000540-0022416-0000001 - ALTRE INF.- ELLE PROFESSIONI PER IL TERZIARIO O 1101212600065851 Data ordine: 20/09/2021 IBAN ordinante: IT41W0200801820000000540808 Indirizzo ordinante: PIAZZA DANTE 15 - TRENTO ID End to End: NOTPROVIDED</t>
  </si>
  <si>
    <t>Ordinante: PAT - AGENZIA DEL LAVORO Causale: Bonifico a Vs favore FT00000010045 30 08 2021 - MAND. 0000540-0022427-0000001 - ALTRE INF.- ELLE PROFESSIONI PER IL TERZIARIO O 1101212600065862 Data ordine: 20/09/2021 IBAN ordinante: IT41W0200801820000000540808 Indirizzo ordinante: PIAZZA DANTE 15 - TRENTO ID End to End: NOTPROVIDED</t>
  </si>
  <si>
    <t>Ordinante: PAT - AGENZIA DEL LAVORO Causale: Bonifico a Vs favore FT00000010045 30 08 2021 - MAND. 0000540-0022426-0000001 - ALTRE INF.- ELLE PROFESSIONI PER IL TERZIARIO O 1101212600065861 Data ordine: 20/09/2021 IBAN ordinante: IT41W0200801820000000540808 Indirizzo ordinante: PIAZZA DANTE 15 - TRENTO ID End to End: NOTPROVIDED</t>
  </si>
  <si>
    <t>Ordinante: PAT - AGENZIA DEL LAVORO Causale: Bonifico a Vs favore FT00000010046 30 08 2021 - MAND. 0000540-0022415-0000001 - ALTRE INF.- ELLE PROFESSIONI PER IL TERZIARIO O 1101212600065850 Data ordine: 20/09/2021 IBAN ordinante: IT41W0200801820000000540808 Indirizzo ordinante: PIAZZA DANTE 15 - TRENTO ID End to End: NOTPROVIDED</t>
  </si>
  <si>
    <t>Ordinante: PAT - AGENZIA DEL LAVORO Causale: Bonifico a Vs favore FT00000010043 30 08 2021 - MAND. 0000540-0022423-0000001 - ALTRE INF.- ELLE PROFESSIONI PER IL TERZIARIO O 1101212600065858 Data ordine: 20/09/2021 IBAN ordinante: IT41W0200801820000000540808 Indirizzo ordinante: PIAZZA DANTE 15 - TRENTO ID End to End: NOTPROVIDED</t>
  </si>
  <si>
    <t>Ordinante: PAT - AGENZIA DEL LAVORO Causale: Bonifico a Vs favore FT00000010043 30 08 2021 - MAND. 0000540-0022424-0000001 - ALTRE INF.- ELLE PROFESSIONI PER IL TERZIARIO O 1101212600065859 Data ordine: 20/09/2021 IBAN ordinante: IT41W0200801820000000540808 Indirizzo ordinante: PIAZZA DANTE 15 - TRENTO ID End to End: NOTPROVIDED</t>
  </si>
  <si>
    <t>Ordinante: PAT - AGENZIA DEL LAVORO Causale: Bonifico a Vs favore FT00000010043 30 08 2021 - MAND. 0000540-0022425-0000001 - ALTRE INF.- ELLE PROFESSIONI PER IL TERZIARIO O 1101212600065860 Data ordine: 20/09/2021 IBAN ordinante: IT41W0200801820000000540808 Indirizzo ordinante: PIAZZA DANTE 15 - TRENTO ID End to End: NOTPROVIDED</t>
  </si>
  <si>
    <t>Ordinante: PAT - AGENZIA DEL LAVORO Causale: Bonifico a Vs favore FT00000010044 30 08 2021 - MAND. 0000540-0022422-0000001 - ALTRE INF.- ELLE PROFESSIONI PER IL TERZIARIO O 1101212600065857 Data ordine: 20/09/2021 IBAN ordinante: IT41W0200801820000000540808 Indirizzo ordinante: PIAZZA DANTE 15 - TRENTO ID End to End: NOTPROVIDED</t>
  </si>
  <si>
    <t>Ordinante: PAT - AGENZIA DEL LAVORO Causale: Bonifico a Vs favore FT00000010046 30 08 2021 - MAND. 0000540-0022417-0000001 - ALTRE INF.- ELLE PROFESSIONI PER IL TERZIARIO O 1101212600065852 Data ordine: 20/09/2021 IBAN ordinante: IT41W0200801820000000540808 Indirizzo ordinante: PIAZZA DANTE 15 - TRENTO ID End to End: NOTPROVIDED</t>
  </si>
  <si>
    <t>Ordinante: PAT - AGENZIA DEL LAVORO Causale: Bonifico a Vs favore FT00000010045 30 08 2021 - MAND. 0000540-0022428-0000001 - ALTRE INF.- ELLE PROFESSIONI PER IL TERZIARIO O 1101212600065863 Data ordine: 20/09/2021 IBAN ordinante: IT41W0200801820000000540808 Indirizzo ordinante: PIAZZA DANTE 15 - TRENTO ID End to End: NOTPROVIDED</t>
  </si>
  <si>
    <t>Ordinante: PAT - AGENZIA DEL LAVORO Causale: Bonifico a Vs favore FT00000010044 30 08 2021 - MAND. 0000540-0022420-0000001 - ALTRE INF.- ELLE PROFESSIONI PER IL TERZIARIO O 1101212600065855 Data ordine: 20/09/2021 IBAN ordinante: IT41W0200801820000000540808 Indirizzo ordinante: PIAZZA DANTE 15 - TRENTO ID End to End: NOTPROVIDED</t>
  </si>
  <si>
    <t>Ordinante: PAT - AGENZIA DEL LAVORO Causale: Bonifico a Vs favore FT00000010046 30 08 2021 - MAND. 0000540-0022418-0000001 - ALTRE INF.- ELLE PROFESSIONI PER IL TERZIARIO O 1101212600065853 Data ordine: 20/09/2021 IBAN ordinante: IT41W0200801820000000540808 Indirizzo ordinante: PIAZZA DANTE 15 - TRENTO ID End to End: NOTPROVIDED</t>
  </si>
  <si>
    <t>Ordinante: PAT - AGENZIA DEL LAVORO Causale: Bonifico a Vs favore FT00000010044 30 08 2021 - MAND. 0000540-0022421-0000001 - ALTRE INF.- ELLE PROFESSIONI PER IL TERZIARIO O 1101212600065856 Data ordine: 20/09/2021 IBAN ordinante: IT41W0200801820000000540808 Indirizzo ordinante: PIAZZA DANTE 15 - TRENTO ID End to End: NOTPROVIDED</t>
  </si>
  <si>
    <t>Ordinante: PAT - AGENZIA DEL LAVORO Causale: Bonifico a Vs favore FT00000010044 30 08 2021 - MAND. 0000540-0022419-0000001 - ALTRE INF.- ELLE PROFESSIONI PER IL TERZIARIO O 1101212600065854 Data ordine: 20/09/2021 IBAN ordinante: IT41W0200801820000000540808 Indirizzo ordinante: PIAZZA DANTE 15 - TRENTO ID End to End: NOTPROVIDED</t>
  </si>
  <si>
    <t>Ordinante: ENTE BILATERALE TURISMO DEL Causale: Bonifico a Vs favore PAGAMENTO FATTURA N 547 DEL 30/08/2021 CORSO CAFFETTERIA LATTE ART 04/2021 1nH5JR5L07092021170014 Data ordine: 30/09/2021 IBAN ordinante: IT95V0830401845000045353535 Indirizzo ordinante: CORSO BUONARROTI, 55 - TRENTO ID End to End: s34h4Jtp070920211658271</t>
  </si>
  <si>
    <t>Ordinante: IL QUADRIFOGLIO SAS DI RIPA JENNIFER Causale: Bonifico a Vs favore corsi di recupero apprendistato per Ripa Gabriele sNhmbYob30092021085250 Data ordine: 30/09/2021 IBAN ordinante: IT08D0830405592000073781843 Indirizzo ordinante: VIA CESARE BATTISTI 7/9 - CEMBRA LISIGNAGO Loc: e C. ID End to End: dUb4RLmi300920210849201</t>
  </si>
  <si>
    <t>Ordinante: ENTE BILATERALE TURISMO DEL Causale: Bonifico a Vs favore PAGAMENTO FATTURA N 549 DEL 30/08/2021 CORSO LA COTTURA A BASSA TEMP DELLE CARNI 2 EDIZIONE 05/2021 tAQyq2Ey07092021170358 Data ordine: 30/09/2021 IBAN ordinante: IT95V0830401845000045353535 Indirizzo ordinante: CORSO BUONARROTI, 55 - TRENTO ID End to End: ZJPulIzr070920211702121</t>
  </si>
  <si>
    <t>Ordinante: ENTE BILATERALE TURISMO DEL Causale: Bonifico a Vs favore PAGAMENTO FATTURA N 550 DEL 30/08/2021 CORSO SECONDI PIATTI E DESSERT 05/2021 qVgzBR8r07092021170507 Data ordine: 30/09/2021 IBAN ordinante: IT95V0830401845000045353535 Indirizzo ordinante: CORSO BUONARROTI, 55 - TRENTO ID End to End: f0XGYSur070920211704101</t>
  </si>
  <si>
    <t>Ordinante: ENTE BILATERALE TURISMO DEL Causale: Bonifico a Vs favore PAGAMENTO FATTURA N 551 DEL 30/08/2021 CORSO MOUNTAIN MIXOLOGY 05/2021 11wnInKx07092021170629 Data ordine: 30/09/2021 IBAN ordinante: IT95V0830401845000045353535 Indirizzo ordinante: CORSO BUONARROTI, 55 - TRENTO ID End to End: vqZkFG6U070920211705141</t>
  </si>
  <si>
    <t>ADDEBITO SEPA DD PER FATTURA A VOSTRO CARICO Incasso 42318612 SDD da IT620010000002517580920 WIND TRE SPA mandato nr. 1302723137</t>
  </si>
  <si>
    <t>BONIFICO A VOSTRO FAVORE BONIFICO SEPA DA  ROMAGNOLLO ISABELLA BARIONI DARIO PER  Contributo Corso serale 2021/2022 Romagnollo Isabella TRN 1001212748020030</t>
  </si>
  <si>
    <t>DISPOSIZIONE DI BONIFICO DISTINTA DISPOS.NI NUM.    72602523 NUMERO DISPOS.NI       3 COMM.NI        1,29</t>
  </si>
  <si>
    <t>DISPOSIZIONE DI BONIFICO DISTINTA DISPOS.NI NUM.    72602603 NUMERO DISPOS.NI       1 COMM.NI        0,43</t>
  </si>
  <si>
    <t>DISPOSIZIONE DI BONIFICO DISTINTA DISPOS.NI NUM.    72603432 NUMERO DISPOS.NI       1 COMM.NI        0,43</t>
  </si>
  <si>
    <t>DISPOSIZIONE DI BONIFICO DISTINTA DISPOS.NI NUM.    72603391 NUMERO DISPOS.NI       1 COMM.NI        0,43</t>
  </si>
  <si>
    <t>ADDEBITO SEPA DD PER BOLLETTA ENERGETICA Incasso 1402102965 SDD da IT24ZZZ0000001812630224 Dolomiti Energia S.p.A. mandato nr. 97X3815508237</t>
  </si>
  <si>
    <t>DISPOSIZIONE DI BONIFICO DISTINTA DISPOS.NI NUM.    72639018 NUMERO DISPOS.NI       2 COMM.NI        0,86</t>
  </si>
  <si>
    <t>BONIFICO A VOSTRO FAVORE BONIFICO SEPA DA  CASCONE SALVATORE,RUSSO LUCIA PER  MILANO - UPT Trento Gerardo Cascone COMM              0,00 SPESE              0,00 TRN 1201212770328238</t>
  </si>
  <si>
    <t>DISPOSIZIONE DI BONIFICO DISTINTA DISPOS.NI NUM.    72637911 NUMERO DISPOS.NI       1 COMM.NI        0,43</t>
  </si>
  <si>
    <t>BONIFICO A VOSTRO FAVORE BONIFICO SEPA DA  MAHLAOUI BOUCHAIB-BOUAFIA FOUZIA PER  MAHLAOUI AYA ISCRIZIONE ANNO FORMAT IVO TRN 1001212788025238</t>
  </si>
  <si>
    <t>BONIFICO A VOSTRO FAVORE BONIFICO SEPA DA  GASHI NAIM PER  milano upt trento - GASHI VALDETE COMM              0,00 SPESE              0,00 TRN 1001212788025239</t>
  </si>
  <si>
    <t>BONIFICO A VOSTRO FAVORE BONIFICO SEPA DA  TAMANINI CLAUDIO - ENGL EMANUELA PER  MILANO - UPT Trento o Rovereto TAMA NINI DAVIDE TRN 1001212788025331</t>
  </si>
  <si>
    <t>DISPOSIZIONE DI BONIFICO DISTINTA DISPOS.NI NUM.    72661688 NUMERO DISPOS.NI       2 COMM.NI        0,86</t>
  </si>
  <si>
    <t>DISPOSIZIONE DI BONIFICO DISTINTA DISPOS.NI NUM.    72664632 NUMERO DISPOS.NI       1 COMM.NI        0,43</t>
  </si>
  <si>
    <t>DISPOSIZIONE DI BONIFICO DISTINTA DISPOS.NI NUM.    72664631 NUMERO DISPOS.NI      16 COMM.NI        6,88</t>
  </si>
  <si>
    <t>DISPOSIZIONE DI BONIFICO DISTINTA DISPOS.NI NUM.    72664630 NUMERO DISPOS.NI       1 COMM.NI        0,43</t>
  </si>
  <si>
    <t>BONIFICO A VOSTRO FAVORE BONIFICO SEPA DA  IORIATTI ELISA PER  MILANO UPT TRENTO NICOLO MOGGIO COMM              0,00 SPESE              0,00 TRN 1001212798006990</t>
  </si>
  <si>
    <t>BONIFICO A VOSTRO FAVORE BONIFICO SEPA DA  DALO  ANNA PER  Contributo Corso serale 2021/2022 -  Manzana Elia TRN 1001212798017941</t>
  </si>
  <si>
    <t>BONIFICO A VOSTRO FAVORE BONIFICO SEPA DA  RAMPAZZO MASSIMILIANO-DE PONTE PER  MILANO - UPT Trento Denis Rampazzo COMM              0,00 SPESE              0,00 TRN 1001212798018111</t>
  </si>
  <si>
    <t>BONIFICO A VOSTRO FAVORE BONIFICO SEPA DA  STEPANOVICI ALIONA PER  Contributo Corso serale 2021/2022- Stepanovici Aliona TRN 1001212798018263</t>
  </si>
  <si>
    <t>BONIFICO A VOSTRO FAVORE BONIFICO SEPA DA  VILLOTTI GIORGIO PER  Trento 2021/2022 Bozza Federico 1B COMM              0,00 SPESE              0,00 TRN 1001212798018273</t>
  </si>
  <si>
    <t>BONIFICO A VOSTRO FAVORE BONIFICO SEPA DA  COSER LAURA PER  MILANO UPT TRENTO      BENEDETTI AL ESSIO TRN 1001212798018560</t>
  </si>
  <si>
    <t>BONIFICO A VOSTRO FAVORE BONIFICO SEPA DA  BOUKHADDADA KHALID PER  QUOTA PARTECIPAZIONE BOUKHADDADA CH AYMAE TRN 1201212790090986</t>
  </si>
  <si>
    <t>BONIFICO A VOSTRO FAVORE BONIFICO SEPA DA  E-BIKEGARDA SRL PER  SUPP PAG. DOC. 514 DEL 26/07/21 TIR ONCINIO ESTIVO SIMONETTI VINCENZO TRN 1001212798027929</t>
  </si>
  <si>
    <t>DISPOSIZIONE DI BONIFICO DISTINTA DISPOS.NI NUM.    72706746 NUMERO DISPOS.NI       2 COMM.NI        0,86</t>
  </si>
  <si>
    <t>ADDEBITO SEPA DD PER BOLLETTA ENERGETICA Incasso 1402106440 SDD da IT24ZZZ0000001812630224 Dolomiti Energia S.p.A. mandato nr. C00000433292</t>
  </si>
  <si>
    <t>BONIFICO A VOSTRO FAVORE BONIFICO SEPA DA  DOBRE LUMINITA MARICICA PER  MILANO UPT TRENTO DOBRE ANNA DARIA COMM              0,00 SPESE              0,00 TRN 1001212808001626</t>
  </si>
  <si>
    <t>MANDATI DI PAGAMENTO O.C. PROVINCIA AUTONOMA DI TRE M. 0056311 0000001 CUPC61H20000080001-ric. prot. 199/2021-bg 15/09/21  * conv. CFP-UPT uti lizzo Baldessari 20-22</t>
  </si>
  <si>
    <t>MANDATI DI PAGAMENTO O.C. PROVINCIA AUTONOMA DI TRE M. 0056312 0000001 CUPC61H20000080001-ric. prot. 199/2021-bg 15/09/21  * conv. CFP-UPT uti lizzo Baldessari 20-22</t>
  </si>
  <si>
    <t>MANDATI DI PAGAMENTO O.C. PROVINCIA AUTONOMA DI TRE M. 0056313 0000001 CUPC61H20000080001-ric. prot. 199/2021-bg 15/09/21  * conv. CFP-UPT uti lizzo Baldessari 20-22</t>
  </si>
  <si>
    <t>BONIFICO A VOSTRO FAVORE BONIFICO SEPA DA  MIORELLI ANTONELLA PER  Milano UPT Trento e Rovereto PASQUA  LORENZO TRN 1001212808021495</t>
  </si>
  <si>
    <t>BONIFICO A VOSTRO FAVORE BONIFICO SEPA DA  ROMITO PAOLO E AGNOLI MARIA LORENZA PER  Milano UPT Trento Alberto Romito COMM              0,00 SPESE              0,00 TRN 1001212808021800</t>
  </si>
  <si>
    <t>COMMISSIONI - PROVVIGIONI - SPESE Addeb. del 30/09/2021 REB 00009686 - MULTIC. BUS.</t>
  </si>
  <si>
    <t>DISPOSIZIONE DI BONIFICO DISTINTA DISPOS.NI NUM.    72725290 NUMERO DISPOS.NI       2 COMM.NI        0,86</t>
  </si>
  <si>
    <t>MANDATI DI PAGAMENTO O.C. PROVINCIA AUTONOMA DI TRE M. 0056586 0000001 CIG 841730322D acconto a.f. 2021/2022 * assegnazio ne FP a.f. 21/22</t>
  </si>
  <si>
    <t>BONIFICO A VOSTRO FAVORE BONIFICO SEPA DA  DITTA SARTORI SANDRO PER  MILANO - UPT Rovereto Sartori Flami nia TRN 1001212818022098</t>
  </si>
  <si>
    <t>BONIFICO A VOSTRO FAVORE BONIFICO SEPA DA  TOMASONI OTTONE PER  VIAGGIO A MILANO TOMASONI JACOPO COMM              0,00 SPESE              0,00 TRN 1001212818022142</t>
  </si>
  <si>
    <t>BONIFICO A VOSTRO FAVORE BONIFICO SEPA DA  IGLI MINA PER  corso serale 2019/20 raduani amal e  zaccaria 15+45 TRN 1001212818022494</t>
  </si>
  <si>
    <t>BONIFICO A VOSTRO FAVORE BONIFICO SEPA DA  BARBACOVI LUISA, VISINTAINER GRAZIA NO PER  MILANO UPT TRENTO FRANCESCO VISINTA TRN 1001212818033115</t>
  </si>
  <si>
    <t>DISPOSIZIONE DI BONIFICO DISTINTA DISPOS.NI NUM.    72769125 NUMERO DISPOS.NI      59 COMM.NI       25,37</t>
  </si>
  <si>
    <t>DISPOSIZIONE DI BONIFICO DISTINTA DISPOS.NI NUM.    72769124 NUMERO DISPOS.NI      10 COMM.NI        4,30</t>
  </si>
  <si>
    <t>DISPOSIZIONE DI BONIFICO DISTINTA DISPOS.NI NUM.    72768945 NUMERO DISPOS.NI       4 COMM.NI        1,72</t>
  </si>
  <si>
    <t>DISPOSIZIONE DI BONIFICO DISTINTA DISPOS.NI NUM.    72768944 NUMERO DISPOS.NI       1 COMM.NI        0,43</t>
  </si>
  <si>
    <t>DISPOSIZIONE DI BONIFICO DISTINTA DISPOS.NI NUM.    72778247 NUMERO DISPOS.NI       1 COMM.NI        0,43</t>
  </si>
  <si>
    <t>BONIFICO A VOSTRO FAVORE BONIFICO SEPA DA  MATUELLA PAOLO PER  Contributo corso serale2021/2022 -P once Pamela TRN 1201212810681855</t>
  </si>
  <si>
    <t>BONIFICO A VOSTRO FAVORE BONIFICO SEPA DA  IADADI NADIA PER  Milano , upt trento COMM              0,00 SPESE              0,00 TRN 1001212848001194</t>
  </si>
  <si>
    <t>ADDEBITO SEPA DD PER BOLLETTA ENERGETICA Incasso 4800090061 SDD da IT24ZZZ0000001812630224 Dolomiti Energia S.p.A. mandato nr. 97X38157400462T</t>
  </si>
  <si>
    <t>ADDEBITO SEPA DD PER BOLLETTA ENERGETICA Incasso 4800090064 SDD da IT24ZZZ0000001812630224 Dolomiti Energia S.p.A. mandato nr. C00000429978</t>
  </si>
  <si>
    <t>ADDEBITO SEPA DD PER BOLLETTA ENERGETICA Incasso 4800090062 SDD da IT24ZZZ0000001812630224 Dolomiti Energia S.p.A. mandato nr. 97X3815370472</t>
  </si>
  <si>
    <t>ADDEBITO SEPA DD PER BOLLETTA ENERGETICA Incasso 4800090063 SDD da IT24ZZZ0000001812630224 Dolomiti Energia S.p.A. mandato nr. 97X3815370474</t>
  </si>
  <si>
    <t>DISPOSIZIONE DI BONIFICO DISTINTA DISPOS.NI NUM.    72725291 NUMERO DISPOS.NI       1 COMM.NI        0,43</t>
  </si>
  <si>
    <t>BONIFICO A VOSTRO FAVORE BONIFICO SEPA DA  REMONDINI MASSIMO PER  iscrizione 2 anno per Remondini Eri ca  UPT Arco TRN 1201212830010257</t>
  </si>
  <si>
    <t>BONIFICO A VOSTRO FAVORE BONIFICO SEPA DA  FAMIGLIA COOPERATIVA GIUDICARIE - S OCIETA  COOPERATIVA - PER  Fattura 460 del 25/06/2021 TRN 1001212848033424</t>
  </si>
  <si>
    <t>BONIFICO A VOSTRO FAVORE BONIFICO SEPA DA  MENEGHELLI SERGIO PER  Lucrezia Meneghelli - 1 rata 2 anno  corso Alta Formazione Marketing e TRN 1001212848033476</t>
  </si>
  <si>
    <t>BONIFICO A VOSTRO FAVORE BONIFICO SEPA DA  COLETTI NICOLETTA PER  MILANO - UPT ROVERETO - SIMONE GERO LA TRN 1001212848033607</t>
  </si>
  <si>
    <t>BONIFICO A VOSTRO FAVORE BONIFICO SEPA DA  PALMA NADIA IN FERRANTI PER  Iscrizione Adrian Ferranti classe 1  UPT ARCO TRN 1001212848033642</t>
  </si>
  <si>
    <t>BONIFICO A VOSTRO FAVORE BONIFICO SEPA DA  ALBERGO SUSY DI BERTERA GIANNA PER  CAPRIO MARIANNA CLASSE TSAC UPT ARC O USCITA MILANO TRN 1001212848033709</t>
  </si>
  <si>
    <t>BONIFICO A VOSTRO FAVORE BONIFICO SEPA DA  BROLL ANDREA - CRETI  JESSICA PER  MILANO UPT TRENTO NICHOLAS FAES COMM              0,00 SPESE              0,00 TRN 1001212848034044</t>
  </si>
  <si>
    <t>BONIFICO A VOSTRO FAVORE BONIFICO SEPA DA  POSTINGHEL NICOLE PER  Milano Upt Rovereto Postinghel Nico le TRN 1001212848034431</t>
  </si>
  <si>
    <t>BONIFICO A VOSTRO FAVORE BONIFICO SEPA DA  A.P.S.P. CASA MIA -SM- PER  Sogheir Aziza   Upt Arco   uscita M ilano TRN 1001212848035544</t>
  </si>
  <si>
    <t>BONIFICO A VOSTRO FAVORE BONIFICO SEPA DA  MAIZI NOOMAN BEN ATTIA AMEL PER  GITA MILANO MAIZI RANEE-- COMM              0,00 SPESE              0,00 TRN 1001212848046766</t>
  </si>
  <si>
    <t>BONIFICO A VOSTRO FAVORE BONIFICO SEPA DA  BURATTO STEFANO, BIASUTTO ERNESTINA PER  MILANO - UPT TRENTO O ROVERETO MATT EO BURATTO TRN 1001212848047261</t>
  </si>
  <si>
    <t>BONIFICO A VOSTRO FAVORE BONIFICO SEPA DA  CRISTOFORETTI MATTEO, TOVAZZI PAOLA PER  MILANO-UPT ROVERETO CRISTOFORETTI S HARON TRN 1001212848048722</t>
  </si>
  <si>
    <t>DISPOSIZIONE DI BONIFICO DISTINTA DISPOS.NI NUM.    72827649 NUMERO DISPOS.NI       1 COMM.NI        0,43</t>
  </si>
  <si>
    <t>ADDEBITO SEPA DD PER BOLLETTA ENERGETICA Incasso 2002361381 SDD da IT24ZZZ0000001812630224 DOLOMITI ENERGIA SPA mandato nr. 97X38134104098T</t>
  </si>
  <si>
    <t>ADDEBITO SEPA DD PER BOLLETTA ENERGETICA Incasso 2002361383 SDD da IT24ZZZ0000001812630224 DOLOMITI ENERGIA SPA mandato nr. C00000447004</t>
  </si>
  <si>
    <t>ADDEBITO SEPA DD PER BOLLETTA ENERGETICA Incasso 2002361384 SDD da IT24ZZZ0000001812630224 DOLOMITI ENERGIA SPA mandato nr. C00000447005</t>
  </si>
  <si>
    <t>ADDEBITO SEPA DD PER BOLLETTA ENERGETICA Incasso 2002361385 SDD da IT24ZZZ0000001812630224 DOLOMITI ENERGIA SPA mandato nr. C00000447006</t>
  </si>
  <si>
    <t>ADDEBITO SEPA DD PER BOLLETTA ENERGETICA Incasso 2002361380 SDD da IT24ZZZ0000001812630224 DOLOMITI ENERGIA SPA mandato nr. 97X38134100430T</t>
  </si>
  <si>
    <t>ADDEBITO SEPA DD PER BOLLETTA ENERGETICA Incasso 2002361382 SDD da IT24ZZZ0000001812630224 DOLOMITI ENERGIA SPA mandato nr. C00000447003</t>
  </si>
  <si>
    <t>BONIFICO A VOSTRO FAVORE BONIFICO SEPA DA  PESOLE MASSIMO ABATE BARBARA PER  PESOLE OLIMPIA UPT ARCO USCITA MILA NO TRN 1001212858008411</t>
  </si>
  <si>
    <t>BONIFICO A VOSTRO FAVORE BONIFICO SEPA DA  ALMEDIDA DE ALMEIDA HILCAROSANE PER  MILANO UPT ROVERETO ALMEIDA GOMES H ILCAROSANE TRN 1001212858025996</t>
  </si>
  <si>
    <t>BONIFICO A VOSTRO FAVORE BONIFICO SEPA DA  PROSSERI MARCO PER  PROSSERI THOMAS BRUNO - UPT Arco- u scita Milano TRN 1001212858028779</t>
  </si>
  <si>
    <t>BONIFICO A VOSTRO FAVORE BONIFICO SEPA DA  TISI ELOISA PER  Michelon Sara UPT Arco gita a Milan o 19/10/2021 TRN 1001212858029201</t>
  </si>
  <si>
    <t>BONIFICO A VOSTRO FAVORE BONIFICO SEPA DA  BERTE  MARIELLA PER  Pedrotti Niccolo  - UPT Arco - usci ta Milano TRN 1001212858029221</t>
  </si>
  <si>
    <t>BONIFICO A VOSTRO FAVORE BONIFICO SEPA DA  MAINO KATIA PER  Leoni Mattias - UPT Arco - Uscita M ilano TRN 1001212858029285</t>
  </si>
  <si>
    <t>BONIFICO A VOSTRO FAVORE BONIFICO SEPA DA  MARCONI GUIDO PER  MARCONI AMEDEO - UPT ARCO - USCITA MILANO TRN 1001212858029289</t>
  </si>
  <si>
    <t>BONIFICO A VOSTRO FAVORE BONIFICO SEPA DA  KAVAJA ARDJAN KAVAJA ELMIRA PER  KAVAJO ALESSANDRO USCITA MILANO COMM              0,00 SPESE              0,00 TRN 1001212858035231</t>
  </si>
  <si>
    <t>BONIFICO A VOSTRO FAVORE BONIFICO SEPA DA  FEDRIZZI ERICA PER  MALFER GIULIA MILANO COMM              0,00 SPESE              0,00 TRN 1201212850179698</t>
  </si>
  <si>
    <t>BONIFICO A VOSTRO FAVORE BONIFICO SEPA DA  PETRUCELLI ANDREA, BETTANINI ROM IN A PER  PETRUCELLI SAMUEL 4 A - UPT ARCO - TRN 1001212868013107</t>
  </si>
  <si>
    <t>BONIFICO A VOSTRO FAVORE BONIFICO SEPA DA  DEGARA ANTONIETTA PER  pagamento viaggio istruzione a Mila no - allievo Bertani Francesca - UP TRN 1001212868017669</t>
  </si>
  <si>
    <t>BONIFICO A VOSTRO FAVORE BONIFICO SEPA DA  POLLAKOVA MARTINA PER  Pedri Valentina - UPT ARCO - uscita  Milano TRN 1001212868017855</t>
  </si>
  <si>
    <t>BONIFICO A VOSTRO FAVORE BONIFICO SEPA DA  CIVETTINI ALESSANDRO PER  ccivettini - nicole - UPT ARCO - Us cita Milano TRN 1001212868017856</t>
  </si>
  <si>
    <t>BONIFICO A VOSTRO FAVORE BONIFICO SEPA DA  GASPERINI GLORIA PER  Milano - Upt Rovereto Chiusole Fede rico TRN 1001212868017892</t>
  </si>
  <si>
    <t>BONIFICO A VOSTRO FAVORE BONIFICO SEPA DA  MAINO SERGIO PER  MAINO VANESSA UPT ARCO USCITA MILAN O CL 4A TRN 1001212868017901</t>
  </si>
  <si>
    <t>BONIFICO A VOSTRO FAVORE BONIFICO SEPA DA  DAUTI FILLIM E DEHARI MAJLINDA PER  DAUTI SINDI cl . IV USCITA A MILANO COMM              0,00 SPESE              0,00 TRN 1001212868017971</t>
  </si>
  <si>
    <t>DISPOSIZIONE DI ADDEBITO GENERICA BOLLETTINO ASIS TRENTO             - 302000000000054368</t>
  </si>
  <si>
    <t>DISPOSIZIONE DI BONIFICO DISTINTA DISPOS.NI NUM.    72892263 NUMERO DISPOS.NI       1 COMM.NI        0,43</t>
  </si>
  <si>
    <t>BONIFICO A VOSTRO FAVORE BONIFICO SEPA DA  SADIKU SONILA PER  VISITA GUIDATA MILS COMM              0,00 SPESE              0,00 TRN 1201212860351220</t>
  </si>
  <si>
    <t>BONIFICO A VOSTRO FAVORE BONIFICO SEPA DA  IBRIC ALBERTO PER  Contributo corso serale 21/22 Ibric  Alberto TRN 1001212868030459</t>
  </si>
  <si>
    <t>BONIFICO A VOSTRO FAVORE BONIFICO SEPA DA  DI SARNO PASQUALE ESPOSITO TERESA PER  Milano UPT Trento Di Sarno Antonio 4 B TRN 1001212878006213</t>
  </si>
  <si>
    <t>BONIFICO A VOSTRO FAVORE BONIFICO SEPA DA  ZAMBELLI EGIZIA PER  PARISI SHARON MILANO UPT ROVERETO COMM              0,00 SPESE              0,00 TRN 1001212878017529</t>
  </si>
  <si>
    <t>BONIFICO A VOSTRO FAVORE BONIFICO SEPA DA  SIROL PATRICIA PER  BARCELLI ZHAIRA UPT ARCO USCITA MIL ANO TRN 1001212878017573</t>
  </si>
  <si>
    <t>BONIFICO A VOSTRO FAVORE BONIFICO SEPA DA  CHISTE  GABRIELE PER  Chiste Igor UPT Arco uscita Milano COMM              0,00 SPESE              0,00 TRN 1001212878017621</t>
  </si>
  <si>
    <t>BONIFICO A VOSTRO FAVORE BONIFICO SEPA DA  RIZZO SERENA PER  QUOTA PARTECIPAZIONE ALBERTI ANNA 2 021/2022 TIONE 1- CORSO TRN 1001212878017682</t>
  </si>
  <si>
    <t>BONIFICO A VOSTRO FAVORE BONIFICO SEPA DA  GIOVANELLI LUCIANO, PELLIZZARI PIER PER  Giovanelli Helene UPT ARCO-GITA MIL ANO TRN 1001212878017713</t>
  </si>
  <si>
    <t>BONIFICO A VOSTRO FAVORE BONIFICO SEPA DA  NADALINI CINZIA PER  A.F. 2019/20 SERALE CINZIA NADALINI COMM              0,00 SPESE              0,00 TRN 1001212878017912</t>
  </si>
  <si>
    <t>BONIFICO A VOSTRO FAVORE BONIFICO SEPA DA  MINATI FRANCA/SOMMADOSSI ALBERTO PER  Milano - UPT Trento Sommadossi Mart ina TRN 1001212878018019</t>
  </si>
  <si>
    <t>BONIFICO A VOSTRO FAVORE BONIFICO SEPA DA  TIMIS GHEORGHE, TIMIS ANA PER  MILANO - UPT TRENTO ROSANNA TIMIS COMM              0,00 SPESE              0,00 TRN 1001212878023865</t>
  </si>
  <si>
    <t>DISPOSIZIONE DI BONIFICO DISTINTA DISPOS.NI NUM.    72918438 NUMERO DISPOS.NI       6 COMM.NI        2,58</t>
  </si>
  <si>
    <t>DISPOSIZIONE DI BONIFICO DISTINTA DISPOS.NI NUM.    72918573 NUMERO DISPOS.NI      23 COMM.NI        9,89</t>
  </si>
  <si>
    <t>DISPOSIZIONE DI BONIFICO DISTINTA DISPOS.NI NUM.    72918572 NUMERO DISPOS.NI       3 COMM.NI        1,29</t>
  </si>
  <si>
    <t>BONIFICO A VOSTRO FAVORE BONIFICO ISTANTANEO DEL 14.10.2021 ALLE 12.01.12 DA  SENOV DIMCE SENOVA MONIKA PER  Milano UPT Rovereto Nina Senova TRN  1091212870574232</t>
  </si>
  <si>
    <t>BONIFICO A VOSTRO FAVORE BONIFICO SEPA DA  CATTOI MARIO LUIGI PER  Cattoi Tommaso UPT Arco uscita Mila no TRN 1001212878026954</t>
  </si>
  <si>
    <t>BONIFICO A VOSTRO FAVORE BONIFICO SEPA DA  EMELY DAYSI ROJAS CHALAN PER  CONTRIBUTO CORSO SERALE 20212022-RO JAS CHALAN EMEL DAYSI TRN 1001212888000485</t>
  </si>
  <si>
    <t>DISPOSIZIONE DI BONIFICO DISTINTA DISPOS.NI NUM.    72918628 NUMERO DISPOS.NI      41 COMM.NI       17,63</t>
  </si>
  <si>
    <t>DISPOSIZIONE DI BONIFICO DISTINTA DISPOS.NI NUM.    72918627 NUMERO DISPOS.NI       3 COMM.NI        1,29</t>
  </si>
  <si>
    <t>BONIFICO A VOSTRO FAVORE BONIFICO SEPA DA  MAURIZIO FRANCA PER  contributo corso serale 2021-2022 B ARBAGLI Luca TRN 1201212870563389</t>
  </si>
  <si>
    <t>BONIFICO A VOSTRO FAVORE BONIFICO ISTANTANEO DEL 15.10.2021 ALLE 08.06.26 DA  Malaika Jabeen PER  Inviato da Revolut TRN  1091212880639079</t>
  </si>
  <si>
    <t>BONIFICO A VOSTRO FAVORE BONIFICO SEPA DA  BARESI ROBERTO E DI MEZZA EDVIGE PER  Iscrizione Davide Baresi alla class e 1 UPT Arco TRN 1001212888017057</t>
  </si>
  <si>
    <t>BONIFICO A VOSTRO FAVORE BONIFICO SEPA DA  CADEN ERNESTINA PER  MILANO - UPT ROVERETO FUMANELLI STE FANIA TRN 1001212888017787</t>
  </si>
  <si>
    <t>BONIFICO A VOSTRO FAVORE BONIFICO SEPA DA  GIULIANI GLORIA PER  USCITA FORMATIVA MILANO IL19 OTTOBR E SPEZIA SOFIA TRN 1001212888017794</t>
  </si>
  <si>
    <t>BONIFICO A VOSTRO FAVORE BONIFICO SEPA DA  LEVER GABRIELLA PER  Uscita Milano Sveva Conta COMM              0,00 SPESE              0,00 TRN 1001212888017925</t>
  </si>
  <si>
    <t>BONIFICO A VOSTRO FAVORE BONIFICO SEPA DA  FIRISCEC IOANA PER  FIRISCEC MARIA LORENA ANNO 2021-202 2 - 1B - CLES TRN 1001212888018204</t>
  </si>
  <si>
    <t>BONIFICO A VOSTRO FAVORE BONIFICO SEPA DA  D ERRICO LUCIA PER  CONTRIBUTO CORSO SERALE 2021/2022 d  Errico Lucia TRN 1001212888018408</t>
  </si>
  <si>
    <t>BONIFICO A VOSTRO FAVORE BONIFICO SEPA DA  BRZAKOV LJUBICA PER  MILANO - UPT TRENTO O ROVERETO . AN GELO BRZAKOV TRN 1001212888018454</t>
  </si>
  <si>
    <t>BONIFICO A VOSTRO FAVORE BONIFICO SEPA DA  SALTORI MAURIZIO/INSOMMO PAOLA PER  MILANO-UPT COMM              0,00 SPESE              0,00 TRN 1001212888018485</t>
  </si>
  <si>
    <t>BONIFICO A VOSTRO FAVORE BONIFICO SEPA DA  FERNANDEZ ANGELA MARIA PER  serale 2022 roso zanotti daniel COMM              0,00 SPESE              0,00 TRN 1001212888018697</t>
  </si>
  <si>
    <t>BONIFICO A VOSTRO FAVORE BONIFICO SEPA DA  SALIZZONI CLAUDIA PER  menapace gabriele -MILANO -UPT COMM              0,00 SPESE              0,00 TRN 1001212888018733</t>
  </si>
  <si>
    <t>BONIFICO A VOSTRO FAVORE BONIFICO SEPA DA  CALABRESE MADDALENA PER  Ciraci Matteo UPT Ar                co uscita Milano TRN 1001212888022454</t>
  </si>
  <si>
    <t>BONIFICO A VOSTRO FAVORE BONIFICO SEPA DA  DAGNOLI STEFANIA PER  USCITA MILANO PER ZOINA ALESSANDRO,  UPT ARCO TRN 1001212888030708</t>
  </si>
  <si>
    <t>BONIFICO A VOSTRO FAVORE BONIFICO ISTANTANEO DEL 15.10.2021 ALLE 18.23.42 DA  STOPPINI MATTEO,ZANETTI SABRINA PER  STOPPINI GAIA -UPT ARCO-USCITA MILANO TRN  1291212880748185</t>
  </si>
  <si>
    <t>BONIFICO A VOSTRO FAVORE BONIFICO SEPA DA  TOCI EDUART PER  DENIS TOCI ISCRIZIONE CLASSE PRIMA UPT ARCO TRN 1001212918011640</t>
  </si>
  <si>
    <t>ADDEBITO SEPA DD PER BOLLETTA ENERGETICA Incasso 3800098211 SDD da IT24ZZZ0000001812630224 Dolomiti Energia S.p.A. mandato nr. 97X3815556937</t>
  </si>
  <si>
    <t>DISPOSIZIONE DI BONIFICO DISTINTA DISPOS.NI NUM.    72725289 NUMERO DISPOS.NI       1 COMM.NI        0,43</t>
  </si>
  <si>
    <t>DISPOSIZIONE DI BONIFICO DISTINTA DISPOS.NI NUM.    72725288 NUMERO DISPOS.NI       1 COMM.NI        0,43</t>
  </si>
  <si>
    <t>BONIFICO A VOSTRO FAVORE BONIFICO SEPA DA  ALJIJA SEFKI PER  TRENTO 2020  2021 ALJIJA DENIS COMM              0,00 SPESE              0,00 TRN 1201212900051898</t>
  </si>
  <si>
    <t>BONIFICO A VOSTRO FAVORE BONIFICO SEPA DA  ALBERGO SUSY DI BERTERA GIANNA PER  soggiorno linguistico Dublino-Capri o Marianna classe4B settore servizi TRN 1001212918018697</t>
  </si>
  <si>
    <t>BONIFICO A VOSTRO FAVORE BONIFICO SEPA DA  BENSGHIR AMINA PER  quota di partecipazione, incluso vi aggio, ingresso e visita guidata TRN 1001212918018701</t>
  </si>
  <si>
    <t>BONIFICO A VOSTRO FAVORE BONIFICO SEPA DA  PEDROTTI MAURIZIO PER  SOGGIORNO LINGUISTICO DUBLINO IRLAN DA PEDROTTI NICCOLO  CLASSE 4TSAC TRN 1001212918018714</t>
  </si>
  <si>
    <t>BONIFICO A VOSTRO FAVORE BONIFICO SEPA DA  CISSE KHADIM PER  Milano - UPT Rovereto Sahid Cisse COMM              0,00 SPESE              0,00 TRN 1001212918018744</t>
  </si>
  <si>
    <t>BONIFICO A VOSTRO FAVORE BONIFICO SEPA DA  CARNER ALEX PER  SERALE 2022 CARNER A. COMM              0,00 SPESE              0,00 TRN 1001212918019209</t>
  </si>
  <si>
    <t>BONIFICO A VOSTRO FAVORE BONIFICO SEPA DA  PIFFER GIORGIA PER  TRENTO 2021/2022 Fusetti Cristian c lasse seconda D TRN 1001212918019331</t>
  </si>
  <si>
    <t>BONIFICO A VOSTRO FAVORE BONIFICO SEPA DA  BENAMATI MARCO PER  MILANO - UPT Trento o Rovereto Bena mati Simone TRN 1001212918023978</t>
  </si>
  <si>
    <t>BONIFICO A VOSTRO FAVORE BONIFICO SEPA DA  LUCHITA ALIONA E PROSSERI MARCO PER  Prosseri Thomas Soggiorno linguisti co in Irlanda, Dublino 28-11-21 al TRN 1001212928017071</t>
  </si>
  <si>
    <t>BONIFICO A VOSTRO FAVORE BONIFICO SEPA DA  EL IDRISSI MBARKA PER  serale 2022 achaab imane COMM              0,00 SPESE              0,00 TRN 1001212928017093</t>
  </si>
  <si>
    <t>BONIFICO A VOSTRO FAVORE BONIFICO SEPA DA  CIVETTINI ALESSANDRO PER  soggiorno linguistico Dublino-Civet tini Nicole classe 4TSAC TRN 1001212928017719</t>
  </si>
  <si>
    <t>BONIFICO A VOSTRO FAVORE BONIFICO SEPA DA  SINGH HARJIT PER  TRENTO 2021/22 KAUR NAVNEET COMM              0,00 SPESE              0,00 TRN 1001212928017986</t>
  </si>
  <si>
    <t>BONIFICO A VOSTRO FAVORE BONIFICO SEPA DA  ACRISTINI VALENTINA PER  MILANO - UPT Trento Catalina Acrist ini TRN 1001212928018306</t>
  </si>
  <si>
    <t>BONIFICO A VOSTRO FAVORE BONIFICO SEPA DA  MAZZARESE ANDREA LICCIARDI MARIA CO NCETTA PER  Viaggio istruzione Milano-UPT Trent TRN 1001212928018446</t>
  </si>
  <si>
    <t>BONIFICO A VOSTRO FAVORE BONIFICO SEPA DA  BEN NJIMA RACHID PER  MILANO UPT TRENTO RAYEN BEN NJIMA COMM              0,00 SPESE              0,00 TRN 1001212928022669</t>
  </si>
  <si>
    <t>DISPOSIZIONE DI BONIFICO DISTINTA DISPOS.NI NUM.    73017174 NUMERO DISPOS.NI       1 COMM.NI        0,43</t>
  </si>
  <si>
    <t>BONIFICO A VOSTRO FAVORE BONIFICO SEPA DA  FERRAI FAUSTO E POMPERMAIER MICHELA PER  FERRAI FEDERICO quota iscrizione al  II anno del corso di Alta Formazio TRN 1001212938022617</t>
  </si>
  <si>
    <t>BONIFICO A VOSTRO FAVORE BONIFICO SEPA DA  FACCINI LORENZA PER  Soggiorno linguistico all estero a Dublino-Valentina Zaninelli TRN 1001212938022648</t>
  </si>
  <si>
    <t>BONIFICO A VOSTRO FAVORE BONIFICO SEPA DA  SINGH HARJIT PER  TRENTO 2021/22 SINGH HARMANPREET CO RSO DI LINGUA ITALIANA TRN 1001212938022891</t>
  </si>
  <si>
    <t>BONIFICO A VOSTRO FAVORE BONIFICO SEPA DA  TONELLI FRANCESCA PER  SOGGIORNO IRLANDA RIGHI SARA COMM              0,00 SPESE              0,00 TRN 1001212938022935</t>
  </si>
  <si>
    <t>BONIFICO A VOSTRO FAVORE BONIFICO SEPA DA  COSER LAURA PER  soggiorno linguistico Dublino  con certificazione   BENEDETTI ALESSIO TRN 1001212938023059</t>
  </si>
  <si>
    <t>DISPOSIZIONE DI ADDEBITO GENERICA BOLLETTINO ISTITUTO TECNICO ECONOMICO S. TAMBOSI -  TRENTO     - 302010000000000918</t>
  </si>
  <si>
    <t>BONIFICO A VOSTRO FAVORE BONIFICO SEPA DA  MICHELI PAOLO PER  QUOTA SOGGIORNO LINGUISTICO ANDREA MICHELI RADAM TRN 1201212940156580</t>
  </si>
  <si>
    <t>DISPOSIZIONE DI BONIFICO DISTINTA DISPOS.NI NUM.    73070859 NUMERO DISPOS.NI       1 COMM.NI        0,43</t>
  </si>
  <si>
    <t>DISPOSIZIONE DI BONIFICO DISTINTA DISPOS.NI NUM.    73071743 NUMERO DISPOS.NI       1 COMM.NI        0,43</t>
  </si>
  <si>
    <t>ADDEBITO SEPA DD PER FATTURA A VOSTRO CARICO Incasso 43796654 SDD da IT620010000002517580920 WIND TRE SPA mandato nr. 1502673501</t>
  </si>
  <si>
    <t>ADDEBITO SEPA DD PER FATTURA A VOSTRO CARICO Incasso 44026725 SDD da IT620010000002517580920 WIND TRE SPA mandato nr. 1502673504</t>
  </si>
  <si>
    <t>BONIFICO A VOSTRO FAVORE BONIFICO SEPA DA  TAMANINI CLAUDIO - ENGL EMANUELA PER  soggiorno Dublino Tamanini Davide c ertificazione Trinity 28 nov 5 dice TRN 1001212958034243</t>
  </si>
  <si>
    <t>BONIFICO A VOSTRO FAVORE BONIFICO SEPA DA  KAVAJA ARDJAN KAVAJA ELMIRA PER  VERSAMENTO ALESSANDRO KAVAJA COMM              0,00 SPESE              0,00 TRN 1001212958036462</t>
  </si>
  <si>
    <t>BONIFICO A VOSTRO FAVORE BONIFICO SEPA DA  FUSI CHIARA PER  QUOTA PARTECIPAZIONE PELLIZZARI MAN UEL 2021/2022 TIONE-3 OSI TRN 1001212958039052</t>
  </si>
  <si>
    <t>BONIFICO A VOSTRO FAVORE BONIFICO SEPA DA  PRO LOCO CARISOLO PER  SALDO FATT nr. 00000000495 del 22/0 7/2021 TRN 1001212988011770</t>
  </si>
  <si>
    <t>BONIFICO A VOSTRO FAVORE BONIFICO SEPA DA  A.P.S.P. CASA MIA -SM- PER  Gita a Dublino Aziza Sogheir   29.1 1 5.12.21 TRN 1001212988012740</t>
  </si>
  <si>
    <t>DISPOSIZIONE DI BONIFICO DISTINTA DISPOS.NI NUM.    73116414 NUMERO DISPOS.NI       1 COMM.NI        0,43</t>
  </si>
  <si>
    <t>DISPOSIZIONE DI BONIFICO DISTINTA DISPOS.NI NUM.    73118393 NUMERO DISPOS.NI       1 COMM.NI        0,43</t>
  </si>
  <si>
    <t>BONIFICO A VOSTRO FAVORE BONIFICO SEPA DA  BARBIERI CRISTINA,CELVA DINO PER  Celva Elisa ? 1^ rata 2  Anno corso  Alta Formazione Marketing e Commer TRN 1201212980465371</t>
  </si>
  <si>
    <t>BONIFICO A VOSTRO FAVORE BONIFICO SEPA DA  MARCHI WALTER E CAPRA NADIA PER  Marchi Daniele - IV A TSI- quota so ggiorno linguistico all estero TRN 1001212998019119</t>
  </si>
  <si>
    <t>BONIFICO A VOSTRO FAVORE BONIFICO SEPA DA  FOGLIO RENATO E GIRARDINI DINA PER  SOGGIORNO LINGUISTICO ALL ESTERO - DUBLINO - FOGLIO SORAYA TRN 1001212998019120</t>
  </si>
  <si>
    <t>BONIFICO A VOSTRO FAVORE BONIFICO SEPA DA  MALFER MARA/ SARACINO LORENZO PER  Soggiorno linguistico all estero in  Irlanda. Alunno SARACINO Matteo TRN 1001212998019291</t>
  </si>
  <si>
    <t>DISPOSIZIONE PAGAMENTO STIPENDI DISTINTA DISPOS.NI NUM.    73157470 NUMERO DISPOS.NI     146 COMM.NI       36,50</t>
  </si>
  <si>
    <t>DISPOSIZIONE PAGAMENTO STIPENDI DISTINTA DISPOS.NI NUM.    73157483 NUMERO DISPOS.NI      15 COMM.NI        3,75</t>
  </si>
  <si>
    <t>BONIFICO A VOSTRO FAVORE BONIFICO SEPA DA  RAMPAZZO MASSIMILIANO-DE PONTE PER  Soggiorno linguistico all estero Ir landa-Dublino Denis Rampazzo TCV TRN 1001213008025027</t>
  </si>
  <si>
    <t>BONIFICO A VOSTRO FAVORE BONIFICO SEPA DA  RIGHI CRISTINA PER  soggiorno dublino maino vanessa COMM              0,00 SPESE              0,00 TRN 1001213008025426</t>
  </si>
  <si>
    <t>BONIFICO A VOSTRO FAVORE BONIFICO SEPA DA  SALAGEAN IONEL CLAUDIU E SALAGEAN A NA MARIA PER  SOGGIORNO LINGUISTICO ALL ESTERO IN TRN 1001213008025799</t>
  </si>
  <si>
    <t>BONIFICO A VOSTRO FAVORE BONIFICO SEPA DA  JOTEL SRL PER  rimborso errato bonifico COMM              0,00 SPESE              0,00 TRN 1001213008026029</t>
  </si>
  <si>
    <t>DISPOSIZIONE DI BONIFICO DISTINTA DISPOS.NI NUM.    73178792 NUMERO DISPOS.NI       4 COMM.NI        1,72</t>
  </si>
  <si>
    <t>DISPOSIZIONE DI BONIFICO DISTINTA DISPOS.NI NUM.    73178791 NUMERO DISPOS.NI       3 COMM.NI        1,29</t>
  </si>
  <si>
    <t>BONIFICO A VOSTRO FAVORE BONIFICO SEPA DA  MARCONI DANIELA PER  Marconi amedeo, soggiorno all ester o TRN 1201213000445238</t>
  </si>
  <si>
    <t>BONIFICO A VOSTRO FAVORE BONIFICO SEPA DA  DOBRE LUMINITA MARICICA PER  SOGGIORNO LINGUISTICO DUBLINO DOBRE  ANNA DARIA TRN 1001213018005479</t>
  </si>
  <si>
    <t>BONIFICO A VOSTRO FAVORE BONIFICO SEPA DA  CAOLA MICHELA PER  MAFFEI DENISE soggiorno linguistico  all estero TRN 1201213000515003</t>
  </si>
  <si>
    <t>BONIFICO A VOSTRO FAVORE BONIFICO SEPA DA  TURRI ASIA PER  SOGGIORNO LINGUISTICO DUBLINO - TUR RI ASIA TRN 1001213018014356</t>
  </si>
  <si>
    <t>BONIFICO A VOSTRO FAVORE BONIFICO SEPA DA  MAINO KATIA PER  VIAGGIO ISTRUZIONE A DUBLINO LEONI MATTIAS CL 4A TRN 1001213018014421</t>
  </si>
  <si>
    <t>BONIFICO A VOSTRO FAVORE BONIFICO SEPA DA  POLLAKOVA MARTINA PER  Soggiorno Dublino COMM              0,00 SPESE              0,00 TRN 1001213018014431</t>
  </si>
  <si>
    <t>BONIFICO A VOSTRO FAVORE BONIFICO SEPA DA  JARMOUNI ABDERRAZEK PER  JARMOUNI WAHIBA - SOGGIORNO LINGUIS TICO ALL ESTERO TRN 1001213018014470</t>
  </si>
  <si>
    <t>BONIFICO A VOSTRO FAVORE BONIFICO SEPA DA  BATTISTI CLAUDIO PER  BATTISTI SYRIA - ISCRIZIONE SOGGIOR NO LINGUISTICO ALL ESTERO TRN 1001213018014506</t>
  </si>
  <si>
    <t>BONIFICO A VOSTRO FAVORE BONIFICO SEPA DA  MEMETI ELHEME PER  soggiorno linquistico DUBLINO Memet i Blinera TRN 1001213018014529</t>
  </si>
  <si>
    <t>BONIFICO A VOSTRO FAVORE BONIFICO SEPA DA  SPEZIA ROBERTO PER  Sofia Spezia viaggio e soggiorno sc olastico a Dublino TRN 1001213018014574</t>
  </si>
  <si>
    <t>BONIFICO A VOSTRO FAVORE BONIFICO SEPA DA  NATALE RAFFAELE-ASTARITA CONCE PER  Bonifico per soggiorno in Irlanda D ublino di Angela Natale TRN 1001213018014662</t>
  </si>
  <si>
    <t>BONIFICO A VOSTRO FAVORE BONIFICO SEPA DA  SESTER ALESSANDRO, MOSNA PAOLA PER  SESTER LORENZO 04112003 SOGGIORNO I N IRLANDA TRN 1001213018022048</t>
  </si>
  <si>
    <t>BONIFICO A VOSTRO FAVORE BONIFICO SEPA DA  KAZEMI MOJTABA PER  Contributo Corso serale 2021-2022. Saljoughi RasaeAkram TRN 1001213018022574</t>
  </si>
  <si>
    <t>BONIFICO A VOSTRO FAVORE BONIFICO SEPA DA  TRENTINI CRISTINA PER  ROVERETO 2021/22 VESSUTO GIORGIA CL.3 TRN 1001213028008028</t>
  </si>
  <si>
    <t>BONIFICO A VOSTRO FAVORE BONIFICO SEPA DA  DONATI LUCA RIGOTTI ANTONELLA PER  soggiorno linguistico Dublino Donat i Tommaso TRN 1001213028008923</t>
  </si>
  <si>
    <t>BONIFICO A VOSTRO FAVORE BONIFICO SEPA DA  PETRUCELLI ANDREA, BETTANINI ROM IN A PER  SOGGIORNO LINGUISTICO DUBLINO - CER TRN 1001213028019015</t>
  </si>
  <si>
    <t>BONIFICO A VOSTRO FAVORE BONIFICO SEPA DA  IANES MARIA,MARCHIO STEFANO PER  Milano UPT Cles Marchio Andrea COMM              0,00 SPESE              0,00 TRN 1201213010570123</t>
  </si>
  <si>
    <t>BONIFICO A VOSTRO FAVORE BONIFICO SEPA DA  EL ALLALI MOHAMMED PER  Soggiorno linguistico Irlanda EL AL LALI AZZ-EDDINE 4tsi TRN 1201213010585276</t>
  </si>
  <si>
    <t>BONIFICO A VOSTRO FAVORE BONIFICO SEPA DA  CHISTE  GABRIELE PER  Chiste Igor 4 TSAC Arco UPT soggior no linguistico all estero in Irland TRN 1001213028024935</t>
  </si>
  <si>
    <t>BONIFICO A VOSTRO FAVORE BONIFICO SEPA DA  GASPERINI GLORIA PER  Soggiorno linguistico estero Chiuso le Federico TRN 1001213028025024</t>
  </si>
  <si>
    <t>BONIFICO A VOSTRO FAVORE BONIFICO SEPA DA  GUERINI FRANCESCA PER  Soggiorno linguistico Dublino - Ale ssia Molinari TRN 1001213028025034</t>
  </si>
  <si>
    <t>BONIFICO A VOSTRO FAVORE BONIFICO SEPA DA  BERTONI ALESSANDRA E MUSSI MAURO PER  Soggiorno linguistico in Irlanda MU SSI ROBERTA UPT TIONE DI TRENTO TRN 1001213028025077</t>
  </si>
  <si>
    <t>BONIFICO A VOSTRO FAVORE BONIFICO SEPA DA  NASSAROVA HELENA PER  MILANO -UPT CLES Sami Nassar COMM              0,00 SPESE              0,00 TRN 1001213028025104</t>
  </si>
  <si>
    <t>BONIFICO A VOSTRO FAVORE BONIFICO SEPA DA  ENAIP TRENTINO PER  QUOTA ISCRIZIONE RAMPONI LUCA COMM              0,00 SPESE              0,00 TRN 1001213028025106</t>
  </si>
  <si>
    <t>BONIFICO A VOSTRO FAVORE BONIFICO SEPA DA  PODETTI ALBERTO AZIENDA AGRICOLA PER  Milano-upt Cles Podetti Josef COMM              0,00 SPESE              0,00 TRN 1001213028025111</t>
  </si>
  <si>
    <t>BONIFICO A VOSTRO FAVORE BONIFICO SEPA DA  TACURI ELIZABETH SOFIA PER  Soggiorno Linguistico Filippi Franc esca TRN 1001213028025129</t>
  </si>
  <si>
    <t>BONIFICO A VOSTRO FAVORE BONIFICO SEPA DA  ZANON SERGIO E DI TONNO ROMINA PER  ZANON VERONICA COMM              0,00 SPESE              0,00 TRN 1001213028025182</t>
  </si>
  <si>
    <t>BONIFICO A VOSTRO FAVORE BONIFICO SEPA DA  ENAIP TRENTINO - CFP CLES PER  QUOTA ISCRIZIONE LOUHABI ISMAIL COMM              0,00 SPESE              0,00 TRN 1001213028025194</t>
  </si>
  <si>
    <t>BONIFICO A VOSTRO FAVORE BONIFICO SEPA DA  TORRESANI NICOLA E COSTA ILENIA PER  Milano upt Cles Torresani Christoph er TRN 1001213028025196</t>
  </si>
  <si>
    <t>BONIFICO A VOSTRO FAVORE BONIFICO SEPA DA  BIASI RENATO PER  MILANO - UPT Cles Sofia Biasi COMM              0,00 SPESE              0,00 TRN 1001213028025197</t>
  </si>
  <si>
    <t>BONIFICO A VOSTRO FAVORE BONIFICO SEPA DA  BERTOLINI LAURA PER  MILANO UPT CLES ASIA TURRI COMM              0,00 SPESE              0,00 TRN 1001213028025204</t>
  </si>
  <si>
    <t>BONIFICO A VOSTRO FAVORE BONIFICO SEPA DA  KUSI ALFRED PER  MILANO - UPT CLES KUSI OLTA COMM              0,00 SPESE              0,00 TRN 1001213028025208</t>
  </si>
  <si>
    <t>BONIFICO A VOSTRO FAVORE BONIFICO SEPA DA  SALTORI MAURIZIO/INSOMMO PAOLA PER  Soggiorno linguistico all estero in  Irlanda a Dublino TRN 1001213028025266</t>
  </si>
  <si>
    <t>BONIFICO A VOSTRO FAVORE BONIFICO SEPA DA  BONVINI SIMONA B./SANTI JONNI PER  Santi Micol I rata II anno corso Al ta Formazione Marketing e Commercio TRN 1001213028025289</t>
  </si>
  <si>
    <t>BONIFICO A VOSTRO FAVORE BONIFICO SEPA DA  VENERI MARCO PER  quota soggiorno linguistico Dublino  Veneri Alessandro TRN 1001213028025380</t>
  </si>
  <si>
    <t>BONIFICO A VOSTRO FAVORE BONIFICO SEPA DA  SULEJMANI HASHIME PER  SOGGIORNO DUBLINO SULEJMANI FERIDE 22-03-2004 TRN 1001213028028574</t>
  </si>
  <si>
    <t>BONIFICO A VOSTRO FAVORE BONIFICO SEPA DA  NEGRI NICOLETTA PER  SOGGIORNO LINGUISTICO ALL ESTERO ST UDENTE SIMONE DALLAPE  4TCV TRN 1001213028031430</t>
  </si>
  <si>
    <t>BONIFICO A VOSTRO FAVORE BONIFICO SEPA DA  JAHJA AFIETKA E JAHJA SAFET PER  PAGAMENTO SOGGIORNO LINGUISTICO IRL ANDA TRN 1001213028034514</t>
  </si>
  <si>
    <t>BONIFICO A VOSTRO FAVORE BONIFICO SEPA DA  GENNARA FLAVIANO, PACCALINI NADIA PER  MILANO-UPT CLES ALESSIO GENNARA COMM              0,00 SPESE              0,00 TRN 1001213028034788</t>
  </si>
  <si>
    <t>BONIFICO A VOSTRO FAVORE BONIFICO SEPA DA  GENNARA FLAVIANO, PACCALINI NADIA PER  SOGGIORNO LINGUISTICO IRLANDA COMM              0,00 SPESE              0,00 TRN 1001213028036063</t>
  </si>
  <si>
    <t>BONIFICO A VOSTRO FAVORE BONIFICO SEPA DA  BARBACOVI LUISA VISINTAINER GRAZIAN O PER  SOGGIORNO LINGUISTICO 2021 2022 IRL TRN 1001213028036258</t>
  </si>
  <si>
    <t>BONIFICO A VOSTRO FAVORE BONIFICO SEPA DA  BALLISAI MASSIMO-PAOLIN DONATELLA PER  Milano UPT Cles Asia Linda BALLISAI COMM              0,00 SPESE              0,00 TRN 1001213028036986</t>
  </si>
  <si>
    <t>Ordinante: PAT - AGENZIA DEL LAVORO Causale: Bonifico a Vs favore RIMBORSO COSTO DIPENDENTE MAZZALAI LUGLIO AGOSTO - MAND. 0000540-0022911-0000001 - ALTRE INF. - ELLE PRO OFESSIONI PER I 1101212780119457 Data ordine: 06/10/2021 IBAN ordinante: IT41W0200801820000000540808 Indirizzo ordinante: PIAZZA DANTE 15 - TRENTO ID End to End: NOTPROVIDED</t>
  </si>
  <si>
    <t>Ordinante: PAT - AGENZIA DEL LAVORO Causale: Bonifico a Vs favore RIMBORSO CORRESPONSIONE ARRETRATI DIP SANTUCCIO - MAND. 0000540-0022913-0000001 - ALTRE INF. - ELLE PROF FESSIONI PER IL 1101212780119459 Data ordine: 06/10/2021 IBAN ordinante: IT41W0200801820000000540808 Indirizzo ordinante: PIAZZA DANTE 15 - TRENTO ID End to End: NOTPROVIDED</t>
  </si>
  <si>
    <t>Ordinante: PAT - AGENZIA DEL LAVORO Causale: Bonifico a Vs favore RIMBOR COSTO DIPENDENTE MELCHIORI LUGLIO AGOSTO - MAND. 0000540-0022912-0000001 - ALTRE INF. - ELLE PROF FESSIONI PER IL 1101212780119458 Data ordine: 06/10/2021 IBAN ordinante: IT41W0200801820000000540808 Indirizzo ordinante: PIAZZA DANTE 15 - TRENTO ID End to End: NOTPROVIDED</t>
  </si>
  <si>
    <t>Ordinante: TRENTINO REAL ESTATE S.R.L. Causale: Bonifico a Vs favore SICUREZZA ONLINE COD.01 + PEDROLLI VALENTINA E BONALUMI DAVIDE VTP21279T0185972482080001800IT Data ordine: 07/10/2021 IBAN ordinante: IT29E0569620800000002813X75 Indirizzo ordinante: VIA CARLO ANTONIO PILATI N. 11 - TRENTO ID End to End: 59107211</t>
  </si>
  <si>
    <t>Ordinante: ENTE BILATERALE TURISMO DEL Causale: Bonifico a Vs favore PAGAMENTO FATTURA INTEGRATIVA N 558 DEL 30/08/2021 7La0YSpt08102021172221 Data ordine: 11/10/2021 IBAN ordinante: IT95V0830401845000045353535 Indirizzo ordinante: CORSO BUONARROTI, 55 - TRENTO ID End to End: FCeOQNCa081020211721001</t>
  </si>
  <si>
    <t>Ordinante: ENTE BILATERALE TURISMO DEL Causale: Bonifico a Vs favore PAGAMENTO FATTURA N 566 DEL 20/09/2021 CORSO INGLESE FAD A0zSQobA08102021172345 Data ordine: 11/10/2021 IBAN ordinante: IT95V0830401845000045353535 Indirizzo ordinante: CORSO BUONARROTI, 55 - TRENTO ID End to End: AHQpOLPf081020211722381</t>
  </si>
  <si>
    <t>Ordinante: ENTE BILATERALE TURISMO DEL Causale: Bonifico a Vs favore PAGAMENTO FATTURA N 568 DEL 20/09/2021 CORSO INGLESE FAD J6ywWJAa08102021172556 Data ordine: 11/10/2021 IBAN ordinante: IT95V0830401845000045353535 Indirizzo ordinante: CORSO BUONARROTI, 55 - TRENTO ID End to End: DAtMClJA081020211725031</t>
  </si>
  <si>
    <t>Ordinante: ENTE BILATERALE TURISMO DEL Causale: Bonifico a Vs favore PAGAMENTO FATTURA N 569 DEL 20/09/2021 CORSO TEDESCO FAD FqZkgxfS08102021172708 Data ordine: 11/10/2021 IBAN ordinante: IT95V0830401845000045353535 Indirizzo ordinante: CORSO BUONARROTI, 55 - TRENTO ID End to End: TRT0ZXX3081020211726071</t>
  </si>
  <si>
    <t>Ordinante: ENTE BILATERALE TURISMO DEL Causale: Bonifico a Vs favore PAGAMENTO FATTURA N 570 DEL 20/09/2021 CORSO INGLESE FAD 7GhdT8NG08102021172822 Data ordine: 11/10/2021 IBAN ordinante: IT95V0830401845000045353535 Indirizzo ordinante: CORSO BUONARROTI, 55 - TRENTO ID End to End: X4moUjRn081020211727181</t>
  </si>
  <si>
    <t>Ordinante: PAT - AGENZIA DEL LAVORO Causale: Bonifico a Vs favore FT00000010048 30 09 2021 - MAND. 0000540-0023380-0000001 - ALTRE INF.- ELLE PROFESSIONI PER IL TERZIARIO O 1101212910063753 Data ordine: 19/10/2021 IBAN ordinante: IT41W0200801820000000540808 Indirizzo ordinante: PIAZZA DANTE 15 - TRENTO ID End to End: NOTPROVIDED</t>
  </si>
  <si>
    <t>Ordinante: PAT - AGENZIA DEL LAVORO Causale: Bonifico a Vs favore FT00000010047 29 09 2021 - MAND. 0000540-0023383-0000001 - ALTRE INF.- ELLE PROFESSIONI PER IL TERZIARIO O 1101212910063756 Data ordine: 19/10/2021 IBAN ordinante: IT41W0200801820000000540808 Indirizzo ordinante: PIAZZA DANTE 15 - TRENTO ID End to End: NOTPROVIDED</t>
  </si>
  <si>
    <t>Ordinante: PAT - AGENZIA DEL LAVORO Causale: Bonifico a Vs favore FT00000010047 29 09 2021 - MAND. 0000540-0023384-0000001 - ALTRE INF.- ELLE PROFESSIONI PER IL TERZIARIO O 1101212910063757 Data ordine: 19/10/2021 IBAN ordinante: IT41W0200801820000000540808 Indirizzo ordinante: PIAZZA DANTE 15 - TRENTO ID End to End: NOTPROVIDED</t>
  </si>
  <si>
    <t>Ordinante: PAT - AGENZIA DEL LAVORO Causale: Bonifico a Vs favore FT00000010048 30 09 2021 - MAND. 0000540-0023381-0000001 - ALTRE INF.- ELLE PROFESSIONI PER IL TERZIARIO O 1101212910063754 Data ordine: 19/10/2021 IBAN ordinante: IT41W0200801820000000540808 Indirizzo ordinante: PIAZZA DANTE 15 - TRENTO ID End to End: NOTPROVIDED</t>
  </si>
  <si>
    <t>Ordinante: PAT - AGENZIA DEL LAVORO Causale: Bonifico a Vs favore FT00000010048 30 09 2021 - MAND. 0000540-0023382-0000001 - ALTRE INF.- ELLE PROFESSIONI PER IL TERZIARIO O 1101212910063755 Data ordine: 19/10/2021 IBAN ordinante: IT41W0200801820000000540808 Indirizzo ordinante: PIAZZA DANTE 15 - TRENTO ID End to End: NOTPROVIDED</t>
  </si>
  <si>
    <t>Ordinante: ENTE BILATERALE TURISMO DEL Causale: Bonifico a Vs favore PAGAMENTO FATTURA N 567 DEL 20/09/2021 CORSO SPAGNOLO FAD XgghT6UC08102021172452 Data ordine: 20/10/2021 IBAN ordinante: IT95V0830401845000045353535 Indirizzo ordinante: CORSO BUONARROTI, 55 - TRENTO ID End to End: ykLZKzjj081020211723561</t>
  </si>
  <si>
    <t>Ordinante: ENTE BILATERALE TURISMO DEL Causale: Bonifico a Vs favore PAGAMENTO FATTURA N 571 DEL 20/09/2021 CORSO PACCHETTO OFFICE SPlrtRcJ08102021172936 Data ordine: 20/10/2021 IBAN ordinante: IT95V0830401845000045353535 Indirizzo ordinante: CORSO BUONARROTI, 55 - TRENTO ID End to End: CTZYLT1e081020211728371</t>
  </si>
  <si>
    <t>BONIFICO A VOSTRO FAVORE BONIFICO SEPA DA  CASIANOV LAURA PER  Viaggio studio COMM              0,00 SPESE              0,00 TRN 1001213058009466</t>
  </si>
  <si>
    <t>BONIFICO A VOSTRO FAVORE BONIFICO SEPA DA  MOSER SUSANNA E SIGNORELLI COSMA PER  SIGNORELLI ELISA 4B DUBLINO COMM              0,00 SPESE              0,00 TRN 1001213058014207</t>
  </si>
  <si>
    <t>BONIFICO A VOSTRO FAVORE BONIFICO SEPA DA  FACCINI DANIELA PER  QUOTA PARTECIPAZIONE ALEX MAZZACCHI  201/2022 TIONE - II CORSO TRN 1001213058014216</t>
  </si>
  <si>
    <t>BONIFICO A VOSTRO FAVORE BONIFICO SEPA DA  BULLA ERMIRA E BULLA RASIM PER  MILANO UPT CLES BULLA FREDERIKA COMM              0,00 SPESE              0,00 TRN 1001213058014229</t>
  </si>
  <si>
    <t>BONIFICO A VOSTRO FAVORE BONIFICO SEPA DA  RADI MOHAMED PER  RADI DINA ANNO 2 COMM              0,00 SPESE              0,00 TRN 1001213058014233</t>
  </si>
  <si>
    <t>BONIFICO A VOSTRO FAVORE BONIFICO SEPA DA  BRINDLE ANNE MARGARET IN SALIZZONI PER  SALIZZONI PETER - 1  RATA SECONDO A NNO CORSO ALTA INFORMAZIONE MARKETI TRN 1001213058014428</t>
  </si>
  <si>
    <t>BONIFICO A VOSTRO FAVORE BONIFICO SEPA DA  PAPAIT SIMONA E ALBUZZI MARTINA PER  Milano Upt Cles Albuzzi Jose COMM              0,00 SPESE              0,00 TRN 1001213058014544</t>
  </si>
  <si>
    <t>BONIFICO A VOSTRO FAVORE BONIFICO SEPA DA  CALLIARI NICOLE PER  viaggio di studio COMM              0,00 SPESE              0,00 TRN 1001213058014646</t>
  </si>
  <si>
    <t>BONIFICO A VOSTRO FAVORE BONIFICO SEPA DA  GIRARDELLI MANUEL PER  Girardelli Manuel 1 rata 2 anno cor so Alta Formazione Marketing e Comm TRN 1001213058014701</t>
  </si>
  <si>
    <t>BONIFICO A VOSTRO FAVORE BONIFICO SEPA DA  FANTI DEBORA PER  FANTI DEBORA - I RATA CARSO ALTA FO MRAZIONE MARKETING E COMMERCIO INTE TRN 1001213058014748</t>
  </si>
  <si>
    <t>BONIFICO A VOSTRO FAVORE BONIFICO SEPA DA  FEDRIGONI GIANCARLO E GIAIER ANGELA PER  MILANO - UPT CLES  FEDRIGONI LORIS COMM              0,00 SPESE              0,00 TRN 1001213058014755</t>
  </si>
  <si>
    <t>BONIFICO A VOSTRO FAVORE BONIFICO SEPA DA  BERISHA FERIZ E BERISHA MERITA PER  MILANO - UPT CLES BERISHA AIDA COMM              0,00 SPESE              0,00 TRN 1001213058014760</t>
  </si>
  <si>
    <t>BONIFICO A VOSTRO FAVORE BONIFICO SEPA DA  GUZHNAY RODRIGUEZ CARMEN ROSA PER  MILANO - UPT CLES - BETZABETH SAENZ  GUZHNAY ZENAIDA TRN 1001213058014762</t>
  </si>
  <si>
    <t>BONIFICO A VOSTRO FAVORE BONIFICO SEPA DA  KAUR HARMIN PER  GITA SCOLASTICA A MILANO - KAUR HAR MIN CLASSE 3-C TRN 1001213058014763</t>
  </si>
  <si>
    <t>BONIFICO A VOSTRO FAVORE BONIFICO SEPA DA  CHINI RITA PER  Torresani Marianna - 1 rata corso A lta Formazione Marketing e Commerci TRN 1001213058014772</t>
  </si>
  <si>
    <t>BONIFICO A VOSTRO FAVORE BONIFICO SEPA DA  SAHARAN DOLLY PER  Soggiorno linguistico all estero COMM              0,00 SPESE              0,00 TRN 1001213058014773</t>
  </si>
  <si>
    <t>BONIFICO A VOSTRO FAVORE BONIFICO SEPA DA  DI FIORE GIOVANNI CICERO GIOVANNA PER  MILANO UPT CLES DI FIORE MIRIAM COMM              0,00 SPESE              0,00 TRN 1001213058016823</t>
  </si>
  <si>
    <t>BONIFICO A VOSTRO FAVORE BONIFICO SEPA DA  IONESCU CONSTANTIN DOBRICA, IONESCU  DIANA MARIA PER  VIAGGIO SCOLASTICO DUBLINO . IONESC TRN 1001213058023773</t>
  </si>
  <si>
    <t>BONIFICO A VOSTRO FAVORE BONIFICO ISTANTANEO DEL 01.11.2021 ALLE 14.48.24 DA  MARINELLI BARBARA PER  Milano Upt Cles Sorace Rebecca 3C TRN  1091213052168459</t>
  </si>
  <si>
    <t>BONIFICO A VOSTRO FAVORE BONIFICO SEPA DA  CATTOI MARIO LUIGI PER  soggiorno linguistico all estero di  Cattoi Tommaso TRN 1001213068001679</t>
  </si>
  <si>
    <t>BONIFICO A VOSTRO FAVORE BONIFICO SEPA DA  PESOLE MASSIMO ABATE BARBARA PER  SOGGIORNO LINGUISTICO DUBLINO COMM              0,00 SPESE              0,00 TRN 1001213068003574</t>
  </si>
  <si>
    <t>ADDEBITO SEPA DD PER FATTURA A VOSTRO CARICO Incasso Eff0001202100457410000 SDD da IT97ZZZ0000001762150207 MYNET SRL mandato nr. 28B05404AOT</t>
  </si>
  <si>
    <t>ADDEBITO SEPA DD PER FATTURA A VOSTRO CARICO Incasso 44955557 SDD da IT620010000002517580920 WIND TRE SPA mandato nr. 1302723137</t>
  </si>
  <si>
    <t>BONIFICO A VOSTRO FAVORE BONIFICO SEPA DA  Gestore dei Servizi Energetici PER  FT  20033/21 202138071179 COMM              0,00 SPESE              0,00 TRN 1201213060069210</t>
  </si>
  <si>
    <t>BONIFICO A VOSTRO FAVORE BONIFICO SEPA DA  CHIMENTI MARIA PER  MILANO - UPT Cles con ANDREA GIANOT TI TRN 1201213050129083</t>
  </si>
  <si>
    <t>BONIFICO A VOSTRO FAVORE BONIFICO ISTANTANEO DEL 02.11.2021 ALLE 07.08.32 DA  STOPPINI MATTEO,ZANETTI SABRINA PER  pagamento soggiorno linguistico all  estero i n Irlanda a Dublino dal 28-11 al 05-12-2021 di Sto</t>
  </si>
  <si>
    <t>BONIFICO A VOSTRO FAVORE BONIFICO SEPA DA  SANTONI ALESSANDRO E SIMONI ROMINA PER  Santoni Elena - 1 RATA corso Alta F ormazione Marketing e Commercio Int TRN 1001213078005749</t>
  </si>
  <si>
    <t>BONIFICO A VOSTRO FAVORE BONIFICO SEPA DA  CONTI VERONICA PER  CONTI VERONICA    1  RATA CORSO ALT A FORMAZIONE MARKETING E COMMERCIO TRN 1001213078012661</t>
  </si>
  <si>
    <t>BONIFICO A VOSTRO FAVORE BONIFICO SEPA DA  MADONNA CATERINA PER  MILANO UPT CLES PEZZELLA MORENA COMM              0,00 SPESE              0,00 TRN 1001213078017525</t>
  </si>
  <si>
    <t>BONIFICO A VOSTRO FAVORE BONIFICO SEPA DA  DUGGAL PARSHOTAM PER  MILANO - UPT CLES DUGGAL SURBHI COMM              0,00 SPESE              0,00 TRN 1001213078018573</t>
  </si>
  <si>
    <t>BONIFICO A VOSTRO FAVORE BONIFICO SEPA DA  BERTE  DINO - DEBIASI MANUELA PER  Berte Beatrice - 1 rata 2 anno cors o Alta Formazione Marketing e Comme TRN 1001213078018996</t>
  </si>
  <si>
    <t>BONIFICO A VOSTRO FAVORE BONIFICO SEPA DA  SALVETTI RENATO PER  Salvetti Daniele - 1a rata corso Al ta Formazione Marketing e Commercio TRN 1001213078019031</t>
  </si>
  <si>
    <t>BONIFICO A VOSTRO FAVORE BONIFICO SEPA DA  DAUTI FILLIM E DEHARI MAJLINDA PER  soggirono linguistico  dauti sindi  classe 4 TRN 1001213078019154</t>
  </si>
  <si>
    <t>BONIFICO A VOSTRO FAVORE BONIFICO SEPA DA  LUCHITA ALIONA E PROSSERI MARCO PER  differenza per gita DUBLINO - Pross eri Thomas TRN 1001213078019189</t>
  </si>
  <si>
    <t>BONIFICO A VOSTRO FAVORE BONIFICO SEPA DA  LEVER GABRIELLA PER  viaggio di istruzione a Dublino - C onta Sveva TRN 1001213078019199</t>
  </si>
  <si>
    <t>BONIFICO A VOSTRO FAVORE BONIFICO SEPA DA  CALIARI NADIA PER  rata iscrizione Alessia Moneghini s econdo anno 2021 2022 Alta formazio TRN 1001213078019223</t>
  </si>
  <si>
    <t>BONIFICO A VOSTRO FAVORE BONIFICO SEPA DA  MOSER SUSANNA E SIGNORELLI COSMA PER  MILANO - UPT Cles Signorelli Elisa COMM              0,00 SPESE              0,00 TRN 1001213078019242</t>
  </si>
  <si>
    <t>BONIFICO A VOSTRO FAVORE BONIFICO SEPA DA  VALENTINELLI EZIO PER  MILANO-UPT Cles Daniel Valentinelli COMM              0,00 SPESE              0,00 TRN 1001213078019284</t>
  </si>
  <si>
    <t>BONIFICO A VOSTRO FAVORE BONIFICO SEPA DA  LONERO ROSA PER  MILANO UPT CLES COM SARA CIPRIANI COMM              0,00 SPESE              0,00 TRN 1001213078019313</t>
  </si>
  <si>
    <t>BONIFICO A VOSTRO FAVORE BONIFICO SEPA DA  RIZZI FABIO-VALENTINOTTI FRANCESCA PER  Rizzi Miriana - 1rata corso Alta Fo rmazione Marketing e Commercio Inte TRN 1001213078019424</t>
  </si>
  <si>
    <t>BONIFICO A VOSTRO FAVORE BONIFICO SEPA DA  BOURKAH BOUCHAIB PER  MILANO UPT CLES BOURKAH NADA COMM              0,00 SPESE              0,00 TRN 1001213078019464</t>
  </si>
  <si>
    <t>BONIFICO A VOSTRO FAVORE BONIFICO SEPA DA  IOB MARCO PER  GITA IOB CHIARA MILANO UPT CLES COMM              0,00 SPESE              0,00 TRN 1001213078019474</t>
  </si>
  <si>
    <t>BONIFICO A VOSTRO FAVORE BONIFICO SEPA DA  GIRARDI GIULIO E GILLI ROSAMAR PER  Milano UPT Girardi Alessandro 3 C COMM              0,00 SPESE              0,00 TRN 1001213078019491</t>
  </si>
  <si>
    <t>BONIFICO A VOSTRO FAVORE BONIFICO SEPA DA  BELAFKIH SAID PER  MILAMO - UPT CLES . ZINEB BELAFKIH COMM              0,00 SPESE              0,00 TRN 1001213078019590</t>
  </si>
  <si>
    <t>BONIFICO A VOSTRO FAVORE BONIFICO SEPA DA  BERZIZ KHADIJA PER  MILANO - UPT Cles Nahad Besma Sabri na TRN 1001213078019773</t>
  </si>
  <si>
    <t>BONIFICO A VOSTRO FAVORE BONIFICO SEPA DA  KADRIJA JONUS PER  KADRIJA ARTAN CL. IV  SOGGIORNO LIN GUISTICO A DUBLINO - IRLANDA TRN 1001213078020032</t>
  </si>
  <si>
    <t>BONIFICO A VOSTRO FAVORE BONIFICO SEPA DA  VEGHER AMOS E GABOS NICOLETTA PER  MILANO UPT - CLES JACOPO FRANCESCO VEGHER TRN 1001213078021426</t>
  </si>
  <si>
    <t>BONIFICO A VOSTRO FAVORE BONIFICO SEPA DA  EZZAMRANI JASMINE PER  Gita Milano Jasmine Ezzamrani COMM              0,00 SPESE              0,00 TRN 1201213070093387</t>
  </si>
  <si>
    <t>BONIFICO A VOSTRO FAVORE BONIFICO SEPA DA  KRRECI RRAHIM PER  VIAGGIO ISTRUZIONE MILANO HURIE KRR ECI TRN 1001213078032132</t>
  </si>
  <si>
    <t>BONIFICO A VOSTRO FAVORE BONIFICO SEPA DA  SIROL PATRICIA PER  BARCELLI ZHAIRA GITA COMM              0,00 SPESE              0,00 TRN 1001213078035172</t>
  </si>
  <si>
    <t>BONIFICO A VOSTRO FAVORE BONIFICO SEPA DA  MUSLIOVSKI ORAN PER  MILANO UPT CLES ELTONA MUSLIOVSKA COMM              0,00 SPESE              0,00 TRN 1201213070380178</t>
  </si>
  <si>
    <t>BONIFICO A VOSTRO FAVORE BONIFICO SEPA DA  ENDRICI GIULIANA PER  MILANO UPT CLES WEGHER FRANCESCA COMM              0,00 SPESE              0,00 TRN 1201213070393338</t>
  </si>
  <si>
    <t>ADDEBITO SEPA DD PER BOLLETTA ENERGETICA Incasso 3002323195 SDD da IT24ZZZ0000001812630224 Dolomiti Energia S.p.A. mandato nr. 97X3815508237</t>
  </si>
  <si>
    <t>BONIFICO A VOSTRO FAVORE BONIFICO SEPA DA  CHILLON MAURIZIO PER  Milano Upt Cles Chillon  Gaia COMM              0,00 SPESE              0,00 TRN 1001213088000744</t>
  </si>
  <si>
    <t>BONIFICO A VOSTRO FAVORE BONIFICO SEPA DA  TAHIRI SAMIRA PER  gita viaggio a Milano COMM              0,00 SPESE              0,00 TRN 1001213088002939</t>
  </si>
  <si>
    <t>BONIFICO A VOSTRO FAVORE BONIFICO SEPA DA  ZYMERI SEHIDE PER  MILANO-UPT CLES.YLLKA ZYMERI COMM              0,00 SPESE              0,00 TRN 1001213088004896</t>
  </si>
  <si>
    <t>BONIFICO A VOSTRO FAVORE BONIFICO SEPA DA  SPADAVECCHIA NICOLA PALMIOTTO ROSAN NA PER  Spadavecchia Antonio I rata corso A TRN 1001213088008126</t>
  </si>
  <si>
    <t>BONIFICO A VOSTRO FAVORE BONIFICO SEPA DA  SANDRI STEFANO GOLLER MARA PER  SANDRI ANGELA  - 1 rata corso Alta Formazione Marketing e Commercio In TRN 1001213088008344</t>
  </si>
  <si>
    <t>BONIFICO A VOSTRO FAVORE BONIFICO SEPA DA  MORETTIN DANIELA PER  Bortolussi Angelica 1 rata corso  A lta Formazione Marketing e Commerci TRN 1001213088010624</t>
  </si>
  <si>
    <t>BONIFICO A VOSTRO FAVORE BONIFICO SEPA DA  DECATHLON ITALIA SRL PER  IT1600440900 COMM              0,00 SPESE              0,00 TRN 1001213088013520</t>
  </si>
  <si>
    <t>BONIFICO A VOSTRO FAVORE BONIFICO SEPA DA  ANRANGO HUMBERTO PER  Milano - Upt Cles Alex Anrango COMM              0,00 SPESE              0,00 TRN 1201213070495368</t>
  </si>
  <si>
    <t>BONIFICO A VOSTRO FAVORE BONIFICO SEPA DA  SINGH MAAKPREET PER  MILANO UPT CLES KAUR KOMALPREET COMM              0,00 SPESE              0,00 TRN 1001213088015007</t>
  </si>
  <si>
    <t>BONIFICO A VOSTRO FAVORE BONIFICO SEPA DA  IVASCU MELINDA PER  MILANO UPT CLES IVASCU PAUL RARES COMM              0,00 SPESE              0,00 TRN 1001213088015044</t>
  </si>
  <si>
    <t>BONIFICO A VOSTRO FAVORE BONIFICO SEPA DA  SALAGEAN IONEL CLAUDIU E SALAGEAN A NA MARIA PER  MILANO UPT CLES-SALAGEAN ELISA CLAU TRN 1001213088015075</t>
  </si>
  <si>
    <t>BONIFICO A VOSTRO FAVORE BONIFICO SEPA DA  VIDALE SIMONE PER  Vidale Simone 1 rata II anno corso Alta Formazione Marketing e Commerc TRN 1001213088017186</t>
  </si>
  <si>
    <t>BONIFICO A VOSTRO FAVORE BONIFICO SEPA DA  PRELUCA FLORENTINA MIHAELA PER  MILANO - UPT CLES COSTIUG LEONARDO COMM              0,00 SPESE              0,00 TRN 1001213088017442</t>
  </si>
  <si>
    <t>BONIFICO A VOSTRO FAVORE BONIFICO SEPA DA  SEGAT RAFFAELLA PER  MILANO UPT CLES PILEGGI NICHOLAS COMM              0,00 SPESE              0,00 TRN 1001213088017449</t>
  </si>
  <si>
    <t>BONIFICO A VOSTRO FAVORE BONIFICO SEPA DA  BULLA BUKUROSHE PER  MILANO UPT CLES BULLA BUKUROSHE COMM              0,00 SPESE              0,00 TRN 1001213088017455</t>
  </si>
  <si>
    <t>BONIFICO A VOSTRO FAVORE BONIFICO SEPA DA  ALIAJ ADRIATIK PER  MILANO-UPT CLES ANA ALIAJ 3C COMM              0,00 SPESE              0,00 TRN 1001213088017461</t>
  </si>
  <si>
    <t>BONIFICO A VOSTRO FAVORE BONIFICO SEPA DA  BULLA DHURATA E BULLA SHPETIM PER  Milano - upt Cles Gretete Rim COMM              0,00 SPESE              0,00 TRN 1001213088017462</t>
  </si>
  <si>
    <t>BONIFICO A VOSTRO FAVORE BONIFICO SEPA DA  DALLA TORRE VILMA PER  ROSSI ANNALISA PRIMA RATA - SECONDO  ANNO CORSO ALTA FORMAZIONE MARKETI TRN 1001213088017466</t>
  </si>
  <si>
    <t>BONIFICO A VOSTRO FAVORE BONIFICO SEPA DA  DA SILVA RODRIGUES MARTA CRISTINA PER  ALMEIDA DA SILVA VAZ JOSE  EUGENIO I RATA CORSO ALTA FORMAZIONE MARKET TRN 1001213088017611</t>
  </si>
  <si>
    <t>BONIFICO A VOSTRO FAVORE BONIFICO SEPA DA  DALLA ROSA KATIA PER  pagamento II rata elisa Pincigher COMM              0,00 SPESE              0,00 TRN 1001213088017701</t>
  </si>
  <si>
    <t>BONIFICO A VOSTRO FAVORE BONIFICO SEPA DA  GJEPALI PERPARIM PER  MILANO - UPT CLES Gjepali Melissa COMM              0,00 SPESE              0,00 TRN 1001213088017766</t>
  </si>
  <si>
    <t>BONIFICO A VOSTRO FAVORE BONIFICO SEPA DA  GJEPALI ENDRI PER  MILANO - UPT CLES GJEPALI EMINE COMM              0,00 SPESE              0,00 TRN 1001213088017775</t>
  </si>
  <si>
    <t>BONIFICO A VOSTRO FAVORE BONIFICO SEPA DA  CHABBAKI HASNA PER  MILANO - UPT CLES NORA GMIH COMM              0,00 SPESE              0,00 TRN 1001213088017779</t>
  </si>
  <si>
    <t>BONIFICO A VOSTRO FAVORE BONIFICO SEPA DA  AL BACO  DI TEVINI ALINE PER  Viaggio Milano saini shagun COMM              0,00 SPESE              0,00 TRN 1001213088017788</t>
  </si>
  <si>
    <t>BONIFICO A VOSTRO FAVORE BONIFICO SEPA DA  SAHARAN DOLLY PER  Milano upt cles saharan naina khatt ar TRN 1001213088017790</t>
  </si>
  <si>
    <t>BONIFICO A VOSTRO FAVORE BONIFICO SEPA DA  LEONARDI EZIO DI GIOVANNI PER  Milano-UPT Cles Samuele Leonardi COMM              0,00 SPESE              0,00 TRN 1001213088017794</t>
  </si>
  <si>
    <t>BONIFICO A VOSTRO FAVORE BONIFICO SEPA DA  SULEJMANI URHAN/SULEJMANI AJSHE PER  MILANO - UPT CLES - SULEJMANI BAFTI JE TRN 1001213088017839</t>
  </si>
  <si>
    <t>BONIFICO A VOSTRO FAVORE BONIFICO SEPA DA  MEMETI ELHEME PER  milano upt cles BLINERA MEMHETI COMM              0,00 SPESE              0,00 TRN 1001213088017844</t>
  </si>
  <si>
    <t>BONIFICO A VOSTRO FAVORE BONIFICO SEPA DA  VECCHIETTI ALDO E DALLAPE  ANNA PER  VECCHIETTI MARCELLA - 1a rata corso  Alta Formazione Marketing e Commer TRN 1001213088017941</t>
  </si>
  <si>
    <t>BONIFICO A VOSTRO FAVORE BONIFICO SEPA DA  ZENI VITTORIO PER  Zeni Enrico 4 TSI soggiorno linguis tico Dublino TRN 1001213088017980</t>
  </si>
  <si>
    <t>BONIFICO A VOSTRO FAVORE BONIFICO SEPA DA  BABA SUELA PER  MILANO UPT CLES MPAMPA IOANA COMM              0,00 SPESE              0,00 TRN 1001213088019040</t>
  </si>
  <si>
    <t>BONIFICO A VOSTRO FAVORE BONIFICO SEPA DA  MOTTA LUANA AMBROSI MARCO PER  AMBROSI ZENO 1A RATA II ANNO CORSO ALTA FORMAZ.MARKETING TRN 1001213088021471</t>
  </si>
  <si>
    <t>BONIFICO A VOSTRO FAVORE BONIFICO SEPA DA  SCHWARZ FAUSTO BIBLICO MARIAROSA PER  MILANO UPT CLES SCHWARZ MARCO COMM              0,00 SPESE              0,00 TRN 1001213088025315</t>
  </si>
  <si>
    <t>BONIFICO A VOSTRO FAVORE BONIFICO SEPA DA  TATOMIR MARIUS IOAN TATOMIR TEODORA  LUMINITA PER  MILANO UPT CLES TATOMIR SARA TRN 1001213088026245</t>
  </si>
  <si>
    <t>BONIFICO A VOSTRO FAVORE BONIFICO SEPA DA  OLLA VINCENZO, POIAUNICH DENISE PER  Olla Alessia -1 rata corso Alta For mazione Marketing e Commercio Inter TRN 1001213088026698</t>
  </si>
  <si>
    <t>BONIFICO A VOSTRO FAVORE BONIFICO SEPA DA  MOTTES MARIKA PER  MILANO UPT CLES ALUNNO SING NLOGA L IAM H. TRN 1001213088026983</t>
  </si>
  <si>
    <t>DISPOSIZIONE DI BONIFICO BONIFICO SEPA A  DEHARI ALKETA E SADIKU BESIM COMM              0,00 SPESE              0,00 COMM SERV              0,00 TRN 1601213080000022</t>
  </si>
  <si>
    <t>BONIFICO A VOSTRO FAVORE BONIFICO SEPA DA  GASPEROTTI FIORELLA PER  CEOLA ILENIA 1^ RATA CORSO ALTA FOR MAZIONE MARKETING E COMMERCIO INTER TRN 1201213080509894</t>
  </si>
  <si>
    <t>BONIFICO A VOSTRO FAVORE BONIFICO SEPA DA  EZZAMRANI JASMINE PER  Gita Milano Aya Mahlaoui COMM              0,00 SPESE              0,00 TRN 1201213080532645</t>
  </si>
  <si>
    <t>BONIFICO A VOSTRO FAVORE BONIFICO SEPA DA  DE CORDENS COSIMO E PIVA ANNA MARIA PER  ROVERETO 2021/2022 + De Cordens Van essa cl. 3. TRN 1001213098019651</t>
  </si>
  <si>
    <t>BONIFICO A VOSTRO FAVORE BONIFICO SEPA DA  GEOMETRA MANERA LUCA D.I. PER  MANERA FRANCESCA - 1 RATA CORSO ALT A FORMAZIONE MARKETING E COMMERCIO TRN 1001213098019701</t>
  </si>
  <si>
    <t>BONIFICO A VOSTRO FAVORE BONIFICO SEPA DA  GIONGHI LAURA PER  Quota partecipazione Chamberlain Ad am Wyatt 2020/21 Tione-2 corso TRN 1001213098019779</t>
  </si>
  <si>
    <t>BONIFICO A VOSTRO FAVORE BONIFICO SEPA DA  DANILASCIUC IULIAN E DANILASCIUC MI  HAELA MARIA PER  milano upt cles danilasciuc andrei TRN 1001213098019850</t>
  </si>
  <si>
    <t>BONIFICO A VOSTRO FAVORE BONIFICO SEPA DA  FDIOUICH ABDELLAH PER  MILANO UPT CLES FDIOUICH RANIA COMM              0,00 SPESE              0,00 TRN 1001213098019851</t>
  </si>
  <si>
    <t>BONIFICO A VOSTRO FAVORE BONIFICO SEPA DA  TIMIS MARIA NORICA PER  MILANO UPT CLES TIMIS ANNAMARIA NOR ICA TRN 1001213098019853</t>
  </si>
  <si>
    <t>BONIFICO A VOSTRO FAVORE BONIFICO SEPA DA  BESIC SENAD PER  milano upt cles besic melisa COMM              0,00 SPESE              0,00 TRN 1001213098019955</t>
  </si>
  <si>
    <t>BONIFICO A VOSTRO FAVORE BONIFICO SEPA DA  ENDRICI PIA PER  Milano-UPT Cles Katia Dalpiaz COMM              0,00 SPESE              0,00 TRN 1001213098019965</t>
  </si>
  <si>
    <t>BONIFICO A VOSTRO FAVORE BONIFICO SEPA DA  FAURI FABIO PER  Soggiorno linguistico all estero AN NA FAURI TRN 1001213098019971</t>
  </si>
  <si>
    <t>BONIFICO A VOSTRO FAVORE BONIFICO SEPA DA  FAURI FABIO PER  Milano Cfp Cles ANNA FAURI COMM              0,00 SPESE              0,00 TRN 1001213098019973</t>
  </si>
  <si>
    <t>BONIFICO A VOSTRO FAVORE BONIFICO SEPA DA  IQBAL SAFDAR PER  Milano-UPT Cles Bisma Safdar COMM              0,00 SPESE              0,00 TRN 1001213098019980</t>
  </si>
  <si>
    <t>BONIFICO A VOSTRO FAVORE BONIFICO SEPA DA  TOMMASINI SHARON PER  MILANO-UPT CLES SHARON TOMMASINI COMM              0,00 SPESE              0,00 TRN 1001213098019983</t>
  </si>
  <si>
    <t>BONIFICO A VOSTRO FAVORE BONIFICO SEPA DA  POP EVA DANA PER  POP DARIUS COSTEL viaggio di istruz ione Roma TRN 1001213098020010</t>
  </si>
  <si>
    <t>BONIFICO A VOSTRO FAVORE BONIFICO SEPA DA  LEONARDELLI CARLA/MAZZEL FABIO PER  MILANO - UPT CLES MAZZEL CARLOS COMM              0,00 SPESE              0,00 TRN 1001213098020029</t>
  </si>
  <si>
    <t>BONIFICO A VOSTRO FAVORE BONIFICO SEPA DA  HEMOUICHI ZINEB PER  Milano UPT Cles Ahmed Hemouichi COMM              0,00 SPESE              0,00 TRN 1001213098020036</t>
  </si>
  <si>
    <t>BONIFICO A VOSTRO FAVORE BONIFICO SEPA DA  TORTORA GERARDO E FOTI MANUELA PER  quota partecipazione visita Milano - Ilaria Tortora III OSV Tione TRN 1001213128016286</t>
  </si>
  <si>
    <t>BONIFICO A VOSTRO FAVORE BONIFICO SEPA DA  TROKA ILIR-LALAJ KLEMENTINA PER  MILANO - UPT CLES - TROKA ILARIA COMM              0,00 SPESE              0,00 TRN 1001213128016518</t>
  </si>
  <si>
    <t>BONIFICO A VOSTRO FAVORE BONIFICO SEPA DA  LOKA GERALDO PER  LOKA GERALDO - 2021/2022 - 2B - CLE S TRN 1001213128016820</t>
  </si>
  <si>
    <t>DISPOSIZIONE DI BONIFICO DISTINTA DISPOS.NI NUM.    73414929 NUMERO DISPOS.NI       1 COMM.NI        0,43</t>
  </si>
  <si>
    <t>DISPOSIZIONE DI BONIFICO DISTINTA DISPOS.NI NUM.    73415603 NUMERO DISPOS.NI       1 COMM.NI        0,43</t>
  </si>
  <si>
    <t>COMMISSIONI - PROVVIGIONI - SPESE Addeb. del 31/10/2021 REB 00009686 - MULTIC. BUS.</t>
  </si>
  <si>
    <t>ADDEBITO SEPA DD PER BOLLETTA ENERGETICA Incasso 1402123689 SDD da IT24ZZZ0000001812630224 DOLOMITI ENERGIA SPA mandato nr. 97X3815538245</t>
  </si>
  <si>
    <t>DISPOSIZIONE DI BONIFICO DISTINTA DISPOS.NI NUM.    73241246 NUMERO DISPOS.NI       2 COMM.NI        0,86</t>
  </si>
  <si>
    <t>BONIFICO A VOSTRO FAVORE BONIFICO SEPA DA  COSI MANUELA PER  Quota partecipazione visita istruzi one Milano - Valery Ciuffi TRN 1001213138030449</t>
  </si>
  <si>
    <t>BONIFICO A VOSTRO FAVORE BONIFICO SEPA DA  BEN NJEMA FATMA PER  GITA IRLANDA BEN NJIMA RAYEN COMM              0,00 SPESE              0,00 TRN 1001213138030998</t>
  </si>
  <si>
    <t>DISPOSIZIONE DI BONIFICO DISTINTA DISPOS.NI NUM.    73442763 NUMERO DISPOS.NI       1 COMM.NI        0,43</t>
  </si>
  <si>
    <t>ADDEBITO SEPA DD PER BOLLETTA TELEFONICA Incasso 0121200564817455788 B2B SDD da IT390030000000488410010 TELECOMITALIA SPA mandato nr. 8002010009999600545945</t>
  </si>
  <si>
    <t>ADDEBITO SEPA DD PER BOLLETTA ENERGETICA Incasso 0802134920 SDD da IT24ZZZ0000001812630224 Dolomiti Energia S.p.A. mandato nr. C00000433290</t>
  </si>
  <si>
    <t>ADDEBITO SEPA DD PER BOLLETTA ENERGETICA Incasso 0802134919 SDD da IT24ZZZ0000001812630224 Dolomiti Energia S.p.A. mandato nr. C00000433291</t>
  </si>
  <si>
    <t>DISPOSIZIONE DI BONIFICO DISTINTA DISPOS.NI NUM.    73241247 NUMERO DISPOS.NI       1 COMM.NI        0,43</t>
  </si>
  <si>
    <t>BONIFICO A VOSTRO FAVORE BONIFICO SEPA DA  PALMA MANOLA E TRENTA GIANFRANCO PER  PARTECIPAZIONE VISITA ISTRUZIONE MI LANO TRENTA VANESSA TRN 1001213148027181</t>
  </si>
  <si>
    <t>BONIFICO A VOSTRO FAVORE BONIFICO SEPA DA  GHEZZI IVAN E BOME  FRANCA PER  QUOTA PARTECIPAZIONE VISITA ISTRUZI ONE MILANO TRN 1001213148028873</t>
  </si>
  <si>
    <t>BONIFICO A VOSTRO FAVORE BONIFICO SEPA DA  COSI MANUELA PER  Quota partecipazione-ciuffi valery- 2021/22 Tione-3 OSV TRN 1001213148028887</t>
  </si>
  <si>
    <t>BONIFICO A VOSTRO FAVORE BONIFICO SEPA DA  FIOROTTO MONICA PER  quota partecipazione visita istruzi one milano Picollo Maya TRN 1001213148033993</t>
  </si>
  <si>
    <t>DISPOSIZIONE DI BONIFICO DISTINTA DISPOS.NI NUM.    73487586 NUMERO DISPOS.NI       1 COMM.NI        0,43</t>
  </si>
  <si>
    <t>DISPOSIZIONE DI BONIFICO DISTINTA DISPOS.NI NUM.    73503420 NUMERO DISPOS.NI       1 COMM.NI        0,43</t>
  </si>
  <si>
    <t>ADDEBITO SEPA DD PER BOLLETTA ENERGETICA Incasso 1402126480 SDD da IT24ZZZ0000001812630224 Dolomiti Energia S.p.A. mandato nr. 97X3815370472</t>
  </si>
  <si>
    <t>ADDEBITO SEPA DD PER BOLLETTA ENERGETICA Incasso 1402126482 SDD da IT24ZZZ0000001812630224 Dolomiti Energia S.p.A. mandato nr. C00000429978</t>
  </si>
  <si>
    <t>ADDEBITO SEPA DD PER BOLLETTA TELEFONICA Incasso 2021610888000548616  044 SDD da IT390020000000488410010 TELECOMITALIA SPA mandato nr. 8001110088800054861636</t>
  </si>
  <si>
    <t>ADDEBITO SEPA DD PER BOLLETTA ENERGETICA Incasso 1402126481 SDD da IT24ZZZ0000001812630224 Dolomiti Energia S.p.A. mandato nr. 97X3815370474</t>
  </si>
  <si>
    <t>ADDEBITO SEPA DD PER BOLLETTA ENERGETICA Incasso 1402126479 SDD da IT24ZZZ0000001812630224 Dolomiti Energia S.p.A. mandato nr. 97X38157400462T</t>
  </si>
  <si>
    <t>BONIFICO A VOSTRO FAVORE BONIFICO SEPA DA  RIMMAUDO ANTONIO PER  Gita scolastica Troncoso Soto Yesse ny Esther TRN 1001213158020645</t>
  </si>
  <si>
    <t>BONIFICO A VOSTRO FAVORE BONIFICO SEPA DA  IACOB RADEL PER  VISITA ISTRUZIONE A MILANO - IACOB GEORGIANA TRN 1001213158020735</t>
  </si>
  <si>
    <t>BONIFICO A VOSTRO FAVORE BONIFICO SEPA DA  LAKLAI NADYA PER  QUOTA PARTECIPAZIONE VISITA ISTRUZI ONE MILANO LAKLA WALID TRN 1001213158020820</t>
  </si>
  <si>
    <t>BONIFICO A VOSTRO FAVORE BONIFICO SEPA DA  INSAM ALEXANDER PER  2021 2022 INSAM ALEXANDER COMM              0,00 SPESE              0,00 TRN 1001213158033899</t>
  </si>
  <si>
    <t>BONIFICO A VOSTRO FAVORE BONIFICO SEPA DA  HALJITI ZEJNULAH PER  PARTECIPAZIONE VISITA ISTRUZIONE MI LANO - AURORA HALJITI TRN 1001213168018723</t>
  </si>
  <si>
    <t>COMMISSIONI - PROVVIGIONI - SPESE Addebito delle commissioni per il rilascio della Certificazione di Bilancio relativa alla Societa    UNIVER.POP. TRENTINA - SCUOLA DELLE PROFESSIONI  al 31.08.2021</t>
  </si>
  <si>
    <t>BONIFICO A VOSTRO FAVORE BONIFICO SEPA DA  BERTOTTI CRISTINA PER   TRENTO 2021/2022 MARCHETTI GIADA C LASSE 1 TRN 1201213180071651</t>
  </si>
  <si>
    <t>BONIFICO A VOSTRO FAVORE BONIFICO SEPA DA  CASSA RURALE ALTOGARDA - ROVERETO B .C.C. - SOCIETA  COOPERATIVA PER  EROGAZIONE LIBERALE PER SOSTEGNO PR TRN 1001213198021054</t>
  </si>
  <si>
    <t>MANDATI DI PAGAMENTO O.C. PROVINCIA AUTONOMA DI TRE M. 0064506 0000001 CIG841730322D INTEGR. MAG-AGO TFR 2020-21 * assegn azione F.P. a.f. 202 0/2021</t>
  </si>
  <si>
    <t>BONIFICO A VOSTRO FAVORE BONIFICO SEPA DA  NIOUER MOHAMMED PER  TRENTO 2021-2022 NIOUER AYOUB 1B COMM              0,00 SPESE              0,00 TRN 1001213208026896</t>
  </si>
  <si>
    <t>BONIFICO A VOSTRO FAVORE BONIFICO SEPA DA  CIVETTINI ALESSANDRO PER  B2 CIVETTINI NICOLE COMM              0,00 SPESE              0,00 TRN 1001213208031344</t>
  </si>
  <si>
    <t>BONIFICO A VOSTRO FAVORE BONIFICO SEPA DA  HAMMOUDI FATNA PER  LAKHAL MALAK , 2021/2022 , CLASSE P RIMA , CLES TRN 1001213208031844</t>
  </si>
  <si>
    <t>BONIFICO A VOSTRO FAVORE BONIFICO SEPA DA  COSTANZO KATIA PER  Quota partecipazione Perri Luca 202 1 2022tione 2 corso TRN 1001213208041627</t>
  </si>
  <si>
    <t>ADDEBITO SEPA DD PER BOLLETTA ENERGETICA Incasso 0402139981 SDD da IT24ZZZ0000001812630224 DOLOMITI ENERGIA SPA mandato nr. 97X3815556937</t>
  </si>
  <si>
    <t>BONIFICO A VOSTRO FAVORE BONIFICO SEPA DA  RAZKAOUI IMANE PER  QUOTA PARTECIPAZIONE RAZKAOUI ADAM 2021/22 TIONE TRN 1001213218014756</t>
  </si>
  <si>
    <t>BONIFICO A VOSTRO FAVORE BONIFICO SEPA DA  TAROLLI FULVIO-MUNGUIA ORTIZ VANESS A IVANNA PER  ROVERETO 2021/22 TAROLLI THOMAS - C TRN 1001213228012417</t>
  </si>
  <si>
    <t>BONIFICO A VOSTRO FAVORE BONIFICO SEPA DA  ZRIOUIL NAOUAL PER  RATA NOVEMBRE 2021 RAZKAOUI ISRAA COMM              0,00 SPESE              0,00 TRN 1001213228014477</t>
  </si>
  <si>
    <t>DISPOSIZIONE DI BONIFICO DISTINTA DISPOS.NI NUM.    73689335 NUMERO DISPOS.NI       1 COMM.NI        0,43</t>
  </si>
  <si>
    <t>BONIFICO A VOSTRO FAVORE BONIFICO SEPA DA  IONESCU CONSTANTIN DOBRICA, IONESCU  DIANA MARIA PER  ESAME INGLESE B2 IONESCU BIANCA ELE TRN 1001213228018441</t>
  </si>
  <si>
    <t>BONIFICO A VOSTRO FAVORE BONIFICO SEPA DA  COMINCIOLI LAURO PER  COMINCIOLI MARCO ISCRIZIONE CLASSE II SUP. UPT ARCO TRN 1001213228021383</t>
  </si>
  <si>
    <t>BONIFICO A VOSTRO FAVORE BONIFICO SEPA DA  SENE MARIANE PER  sopp seck 2021/22 CLES COMM              0,00 SPESE              0,00 TRN 1001213238015373</t>
  </si>
  <si>
    <t>BONIFICO A VOSTRO FAVORE BONIFICO SEPA DA  AIT HADDOU SALWA PER  ISCRIZIONE OPERATORE DI SERVIZI DI IMPRESA 3- anno cles TRN 1001213238015375</t>
  </si>
  <si>
    <t>DISPOSIZIONE DI BONIFICO DISTINTA DISPOS.NI NUM.    73716080 NUMERO DISPOS.NI      19 COMM.NI        8,17</t>
  </si>
  <si>
    <t>DISPOSIZIONE DI BONIFICO DISTINTA DISPOS.NI NUM.    73716079 NUMERO DISPOS.NI       1 COMM.NI        0,43</t>
  </si>
  <si>
    <t>DISPOSIZIONE DI BONIFICO DISTINTA DISPOS.NI NUM.    73716078 NUMERO DISPOS.NI       1 COMM.NI        0,43</t>
  </si>
  <si>
    <t>DISPOSIZIONE DI BONIFICO DISTINTA DISPOS.NI NUM.    73716137 NUMERO DISPOS.NI       1 COMM.NI        0,43</t>
  </si>
  <si>
    <t>DISPOSIZIONE DI BONIFICO DISTINTA DISPOS.NI NUM.    73716102 NUMERO DISPOS.NI      10 COMM.NI        4,30</t>
  </si>
  <si>
    <t>DISPOSIZIONE DI BONIFICO DISTINTA DISPOS.NI NUM.    73716101 NUMERO DISPOS.NI       1 COMM.NI        0,43</t>
  </si>
  <si>
    <t>BONIFICO A VOSTRO FAVORE BONIFICO SEPA DA  SCOLARI JLENIA D.I. PER  CAMMARATA JESSICA - 2021/22- 1UPT- CLES TRN 1001213268007037</t>
  </si>
  <si>
    <t>ADDEBITO SEPA DD PER FATTURA A VOSTRO CARICO Incasso 46463737 SDD da IT620010000002517580920 Wind Tre S.p.A. mandato nr. 1502673504</t>
  </si>
  <si>
    <t>BONIFICO A VOSTRO FAVORE BONIFICO SEPA DA  BALDE MAMOUDOU DIOULDE PER  ROVERETO 2021/2022 - BALDE IBRAHIM - CLASSE II TRN 1001213268010937</t>
  </si>
  <si>
    <t>BONIFICO A VOSTRO FAVORE BONIFICO SEPA DA  PAOLI LAURA,FRESA STEFANO PER  Quota partecipazione Fresa Matteo 2 021/2022 Tione 2corso TRN 1201213260237237</t>
  </si>
  <si>
    <t>ADDEBITO SEPA DD PER FATTURA A VOSTRO CARICO Incasso 46361773 SDD da IT620010000002517580920 Wind Tre S.p.A. mandato nr. 1502673501</t>
  </si>
  <si>
    <t>BONIFICO A VOSTRO FAVORE BONIFICO SEPA DA  BAZZOLI CLAUDIO E SALVADORI GIULIET TA PER  quota di partecipazione Bazzoli Emi TRN 1001213278039805</t>
  </si>
  <si>
    <t>BONIFICO A VOSTRO FAVORE BONIFICO SEPA DA  EL MANSSOURI ABDELHAY PER  QUOTA ISCRIZIONE EL MASSOURI KHADIJ A ANNO 2020-2021 ANNO 2021-2022 TRN 1001213278043640</t>
  </si>
  <si>
    <t>DISPOSIZIONE DI BONIFICO DISTINTA DISPOS.NI NUM.    73773015 NUMERO DISPOS.NI       1 COMM.NI        0,43</t>
  </si>
  <si>
    <t>DISPOSIZIONE PAGAMENTO STIPENDI DISTINTA DISPOS.NI NUM.    73828236 NUMERO DISPOS.NI     144 COMM.NI       36,00</t>
  </si>
  <si>
    <t>DISPOSIZIONE DI BONIFICO DISTINTA DISPOS.NI NUM.    73830237 NUMERO DISPOS.NI       1 COMM.NI        0,43</t>
  </si>
  <si>
    <t>DISPOSIZIONE DI BONIFICO DISTINTA DISPOS.NI NUM.    73833148 NUMERO DISPOS.NI       1 COMM.NI        0,43</t>
  </si>
  <si>
    <t>DISPOSIZIONE DI BONIFICO DISTINTA DISPOS.NI NUM.    73833105 NUMERO DISPOS.NI      40 COMM.NI       17,20</t>
  </si>
  <si>
    <t>DISPOSIZIONE DI BONIFICO DISTINTA DISPOS.NI NUM.    73833104 NUMERO DISPOS.NI       1 COMM.NI        0,43</t>
  </si>
  <si>
    <t>DISPOSIZIONE DI BONIFICO DISTINTA DISPOS.NI NUM.    73833101 NUMERO DISPOS.NI       4 COMM.NI        1,72</t>
  </si>
  <si>
    <t>BONIFICO A VOSTRO FAVORE BONIFICO SEPA DA  BATOVAC NEDJO PER  Dijana Batovac /2021/22 /classe 1 /Cles TRN 1201213290480675</t>
  </si>
  <si>
    <t>DISPOSIZIONE PAGAMENTO STIPENDI DISTINTA DISPOS.NI NUM.    73828225 NUMERO DISPOS.NI      14 COMM.NI        3,50</t>
  </si>
  <si>
    <t>MANDATI DI PAGAMENTO O.C. PROVINCIA AUTONOMA DI TRE M. 0068389 0000001 CIG787421796Csaldo rendiconto a.f.19/20 quota beni  * assegnazione form azione professionale a.f. 201 6/17</t>
  </si>
  <si>
    <t>MANDATI DI PAGAMENTO O.C. PROVINCIA AUTONOMA DI TRE M. 0068390 0000001 CIG787421796C saldo rendiconto a.f. 19/20 * assegn azione FP a.f. 2019/ 2020</t>
  </si>
  <si>
    <t>BONIFICO A VOSTRO FAVORE BONIFICO SEPA DA  GALAS RENZO E LOMBARDI LOREDANA PER  SARA GALAS 2 B - ARCO UPT COMM              0,00 SPESE              0,00 TRN 1001213308025588</t>
  </si>
  <si>
    <t>BONIFICO A VOSTRO FAVORE BONIFICO SEPA DA  BRZOSTOWSKA DOROTA - MAZUROWSKI AND RZEJ PER  MAZUROWSKI JAKUB 1A TRN 1001213308026037</t>
  </si>
  <si>
    <t>BONIFICO A VOSTRO FAVORE BONIFICO SEPA DA  FEDERAZIONE DEI CORPI BANDISTICI DE LLA PROVINCIA DI TRENTO PER  saldo fatt. n. 659 dd. 18/11/2021 c TRN 1001213308026047</t>
  </si>
  <si>
    <t>BONIFICO A VOSTRO FAVORE BONIFICO SEPA DA  RUSSO GIOISIANA PER  pirelli stella 1A iscrizione COMM              0,00 SPESE              0,00 TRN 1001213308028716</t>
  </si>
  <si>
    <t>BONIFICO A VOSTRO FAVORE BONIFICO SEPA DA  GIANGIORGI GIOVANNI PER   trento 2021/2022 giangiorgi giulia  classe 2 TRN 1201213300218118</t>
  </si>
  <si>
    <t>DISPOSIZIONE DI BONIFICO DISTINTA DISPOS.NI NUM.    73861386 NUMERO DISPOS.NI       1 COMM.NI        0,43</t>
  </si>
  <si>
    <t>BONIFICO A VOSTRO FAVORE BONIFICO SEPA DA  DAJA FATMIR PER  ISCRIZIONE DAJA ERGI CLASSE PRIMA COMM              0,00 SPESE              0,00 TRN 1001213338004120</t>
  </si>
  <si>
    <t>ADDEBITO SEPA DD PER FATTURA A VOSTRO CARICO Incasso G001680832021 SDD da IT36ZZZ0000002352570226 DOLOMITI AMBIENTE SRL mandato nr. 97X3816007067L378</t>
  </si>
  <si>
    <t>BONIFICO A VOSTRO FAVORE BONIFICO SEPA DA  ROZZA CLAUDIO PER  Iscrizione 2020/21 Paolo Rozza Clas se 2 D TRN 1001213338015913</t>
  </si>
  <si>
    <t>DISPOSIZIONE DI ADDEBITO GENERICA BOLLETTINO ASIS TRENTO             - 302000000000040624</t>
  </si>
  <si>
    <t>ADDEBITO SEPA DD PER FATTURA A VOSTRO CARICO Incasso 302042110001054650 SDD da IT380010000000316390228 Comune di Cles mandato nr. 4604415120828338</t>
  </si>
  <si>
    <t>ADDEBITO SEPA DD PER FATTURA A VOSTRO CARICO Incasso Eff0001202100504620000 SDD da IT97ZZZ0000001762150207 MYNET SRL mandato nr. 28B05404AOT</t>
  </si>
  <si>
    <t>BONIFICO A VOSTRO FAVORE BONIFICO SEPA DA  Gestore dei Servizi Energetici PER  FT  202138236134 COMM              0,00 SPESE              0,00 TRN 1201213340104157</t>
  </si>
  <si>
    <t>BONIFICO A VOSTRO FAVORE BONIFICO SEPA DA  SZYMIKOWSKA JUSTYNA AGNIESZKA PER  Iscrizione 2021/22 - Daniel Emanuel e Matteucci - classe 3 TRN 1001213348030731</t>
  </si>
  <si>
    <t>BONIFICO A VOSTRO FAVORE BONIFICO SEPA DA  DAPRA  MATTIA PER  Accredito fattura 1 COMM              0,00 SPESE              0,00 TRN 1001213348031082</t>
  </si>
  <si>
    <t>BONIFICO A VOSTRO FAVORE BONIFICO ISTANTANEO DEL 01.12.2021 ALLE 01.11.00 DA  PORCASI MARIO PER  Quota partecipazione Porcasi manuel 2021 /22 Tione 2 corso2</t>
  </si>
  <si>
    <t>ADDEBITO SEPA DD PER FATTURA A VOSTRO CARICO Incasso 48086528 SDD da IT620010000002517580920 Wind Tre S.p.A. mandato nr. 1302723137</t>
  </si>
  <si>
    <t>DISPOSIZIONE DI BONIFICO DISTINTA DISPOS.NI NUM.    73980246 NUMERO DISPOS.NI       3 COMM.NI        1,29</t>
  </si>
  <si>
    <t>DISPOSIZIONE DI BONIFICO DISTINTA DISPOS.NI NUM.    73980245 NUMERO DISPOS.NI       1 COMM.NI        0,43</t>
  </si>
  <si>
    <t>DISPOSIZIONE DI BONIFICO DISTINTA DISPOS.NI NUM.    74017948 NUMERO DISPOS.NI       1 COMM.NI        0,43</t>
  </si>
  <si>
    <t>DISPOSIZIONE DI BONIFICO DISTINTA DISPOS.NI NUM.    74017903 NUMERO DISPOS.NI       1 COMM.NI        0,43</t>
  </si>
  <si>
    <t>ADDEBITO SEPA DD PER BOLLETTA ENERGETICA Incasso 0802145871 SDD da IT24ZZZ0000001812630224 Dolomiti Energia S.p.A. mandato nr. 97X3815508237</t>
  </si>
  <si>
    <t>DISPOSIZIONE DI BONIFICO DISTINTA DISPOS.NI NUM.    73528687 NUMERO DISPOS.NI       1 COMM.NI        0,43</t>
  </si>
  <si>
    <t>MANDATI DI PAGAMENTO O.C. PROVINCIA AUTONOMA DI TRE M. 0072595 0000001 CUPC61H20000080001-rich. 493./2021 * conv. CFP-UPT  utilizzo Baldessari 20-22</t>
  </si>
  <si>
    <t>MANDATI DI PAGAMENTO O.C. PROVINCIA AUTONOMA DI TRE M. 0072596 0000001 CUPC61H20000080001-rich. 493./2021 * conv. CFP-UPT  utilizzo Baldessari 20-22</t>
  </si>
  <si>
    <t>MANDATI DI PAGAMENTO O.C. PROVINCIA AUTONOMA DI TRE M. 0072597 0000001 CUPC61H20000080001-rich. 493./2021 * conv. CFP-UPT  utilizzo Baldessari 20-22</t>
  </si>
  <si>
    <t>MANDATI DI PAGAMENTO O.C. PROVINCIA AUTONOMA DI TRE M. 0073041 0000001 assegnazione straordinaria expo Riva * assegnazion i straordinarie</t>
  </si>
  <si>
    <t>BONIFICO A VOSTRO FAVORE BONIFICO SEPA DA  ARMANI ALBERTO PER  quota partecipazione ARMANI LORENZO  2021/22 TIONE - II CORSO TRN 1001213408019532</t>
  </si>
  <si>
    <t>BONIFICO A VOSTRO FAVORE BONIFICO SEPA DA  TAHIRI SAMIRA PER  esami di  corsi ICDL COMM              0,00 SPESE              0,00 TRN 1001213418005424</t>
  </si>
  <si>
    <t>BONIFICO A VOSTRO FAVORE BONIFICO SEPA DA  FATTOR ITALO/TELL MARTINA PER  FATTOR ALESSIA A.S. 2021/22 CLASSE 1A CLES TRN 1001213418029820</t>
  </si>
  <si>
    <t>BONIFICO A VOSTRO FAVORE BONIFICO SEPA DA  LEVEL UP S.R.L. PER  Pagamento nota di Credito 06 del 07 /12/2021 TRN 1201213410111657</t>
  </si>
  <si>
    <t>COMMISSIONI - PROVVIGIONI - SPESE Addeb. del 30/11/2021 REB 00009686 - MULTIC. BUS.</t>
  </si>
  <si>
    <t>BONIFICO A VOSTRO FAVORE BONIFICO SEPA DA  CARELLI LUIGI ANGELILLIS MICHELA PER  RIPARAZIONE MONITOR CARELLI 3C COMM              0,00 SPESE              0,00 TRN 1001213428021007</t>
  </si>
  <si>
    <t>ADDEBITO SEPA DD PER BOLLETTA ENERGETICA Incasso 2402086197 SDD da IT24ZZZ0000001812630224 Dolomiti Energia S.p.A. mandato nr. C00000433292</t>
  </si>
  <si>
    <t>DISPOSIZIONE DI BONIFICO DISTINTA DISPOS.NI NUM.    74026661 NUMERO DISPOS.NI       2 COMM.NI        0,86</t>
  </si>
  <si>
    <t>DISPOSIZIONE DI BONIFICO DISTINTA DISPOS.NI NUM.    74124851 NUMERO DISPOS.NI       3 COMM.NI        1,29</t>
  </si>
  <si>
    <t>DISPOSIZIONE DI BONIFICO DISTINTA DISPOS.NI NUM.    74124850 NUMERO DISPOS.NI       1 COMM.NI        0,43</t>
  </si>
  <si>
    <t>DISPOSIZIONE DI BONIFICO DISTINTA DISPOS.NI NUM.    74126237 NUMERO DISPOS.NI       4 COMM.NI        1,72</t>
  </si>
  <si>
    <t>DISPOSIZIONE DI BONIFICO DISTINTA DISPOS.NI NUM.    74130654 NUMERO DISPOS.NI       1 COMM.NI        0,43</t>
  </si>
  <si>
    <t>DISPOSIZIONE DI BONIFICO DISTINTA DISPOS.NI NUM.    74026660 NUMERO DISPOS.NI       1 COMM.NI        0,43</t>
  </si>
  <si>
    <t>DISPOSIZIONE DI BONIFICO DISTINTA DISPOS.NI NUM.    73528075 NUMERO DISPOS.NI       1 COMM.NI        0,43</t>
  </si>
  <si>
    <t>BONIFICO A VOSTRO FAVORE BONIFICO SEPA DA  MAJOR SUSI PER  CONTRIBUTO CORSO SERALE 2021/2022 -  COSTANTINO NICOLO  PASQUALE TRN 1001213448040708</t>
  </si>
  <si>
    <t>DISPOSIZIONE DI BONIFICO DISTINTA DISPOS.NI NUM.    74165468 NUMERO DISPOS.NI       1 COMM.NI        0,43</t>
  </si>
  <si>
    <t>BONIFICO A VOSTRO FAVORE BONIFICO SEPA DA  BHATTI ALISHA PER  CORSO SERALE COMM              0,00 SPESE              0,00 TRN 1201213440297643</t>
  </si>
  <si>
    <t>BONIFICO A VOSTRO FAVORE BONIFICO SEPA DA  GIOVANETTI GIUSEPPE, TAMBURINI SONI A PER  ISCRIZIONE GIOVANETTI MARTA ALLA CL TRN 1001213448054047</t>
  </si>
  <si>
    <t>DISPOSIZIONE DI BONIFICO DISTINTA DISPOS.NI NUM.    74181861 NUMERO DISPOS.NI       1 COMM.NI        0,43</t>
  </si>
  <si>
    <t>DISPOSIZIONE DI BONIFICO DISTINTA DISPOS.NI NUM.    74181860 NUMERO DISPOS.NI       1 COMM.NI        0,43</t>
  </si>
  <si>
    <t>ADDEBITO SEPA DD PER BOLLETTA ENERGETICA Incasso 1002539009 SDD da IT24ZZZ0000001812630224 Dolomiti Energia S.p.A. mandato nr. C00000447004</t>
  </si>
  <si>
    <t>ADDEBITO SEPA DD PER BOLLETTA ENERGETICA Incasso 1002539008 SDD da IT24ZZZ0000001812630224 Dolomiti Energia S.p.A. mandato nr. C00000447003</t>
  </si>
  <si>
    <t>ADDEBITO SEPA DD PER BOLLETTA ENERGETICA Incasso 1002539002 SDD da IT24ZZZ0000001812630224 Dolomiti Energia S.p.A. mandato nr. 97X38134100430T</t>
  </si>
  <si>
    <t>ADDEBITO SEPA DD PER BOLLETTA ENERGETICA Incasso 1002539006 SDD da IT24ZZZ0000001812630224 Dolomiti Energia S.p.A. mandato nr. 97X3815370474</t>
  </si>
  <si>
    <t>ADDEBITO SEPA DD PER BOLLETTA ENERGETICA Incasso 1002539004 SDD da IT24ZZZ0000001812630224 Dolomiti Energia S.p.A. mandato nr. 97X38157400462T</t>
  </si>
  <si>
    <t>ADDEBITO SEPA DD PER BOLLETTA ENERGETICA Incasso 1002539011 SDD da IT24ZZZ0000001812630224 Dolomiti Energia S.p.A. mandato nr. C00000447006</t>
  </si>
  <si>
    <t>ADDEBITO SEPA DD PER BOLLETTA ENERGETICA Incasso 1002539007 SDD da IT24ZZZ0000001812630224 Dolomiti Energia S.p.A. mandato nr. C00000429978</t>
  </si>
  <si>
    <t>ADDEBITO SEPA DD PER BOLLETTA ENERGETICA Incasso 1002539003 SDD da IT24ZZZ0000001812630224 Dolomiti Energia S.p.A. mandato nr. 97X38134104098T</t>
  </si>
  <si>
    <t>ADDEBITO SEPA DD PER BOLLETTA ENERGETICA Incasso 1002539005 SDD da IT24ZZZ0000001812630224 Dolomiti Energia S.p.A. mandato nr. 97X3815370472</t>
  </si>
  <si>
    <t>ADDEBITO SEPA DD PER BOLLETTA ENERGETICA Incasso 1002539010 SDD da IT24ZZZ0000001812630224 Dolomiti Energia S.p.A. mandato nr. C00000447005</t>
  </si>
  <si>
    <t>BONIFICO A VOSTRO FAVORE BONIFICO SEPA DA  BEN RAISS NOUR EDDINE PER  Pasto I periodo per terocinio IV TS AC2020/21 Tione- BEN RAISS ABDALLAH TRN 1201213470614792</t>
  </si>
  <si>
    <t>BONIFICO A VOSTRO FAVORE BONIFICO SEPA DA  SINZIANA TIMIS PER  ALLIEVA TIMIS VALENTINA NATA IL 23- 05-2007- ANNO I. -  SEDE DI CLES TRN 1001213488015210</t>
  </si>
  <si>
    <t>BONIFICO A VOSTRO FAVORE BONIFICO SEPA DA  MAZZACCHI ROBERTO PER  ACQUISTO SKID + 1CORSO ALEX MAZZACC HI CLASSE2 TRN 1001213488028500</t>
  </si>
  <si>
    <t>DISPOSIZIONE DI BONIFICO DISTINTA DISPOS.NI NUM.    74290994 NUMERO DISPOS.NI       1 COMM.NI        0,43</t>
  </si>
  <si>
    <t>BONIFICO A VOSTRO FAVORE BONIFICO SEPA DA  GIORGIO PETER PER  Riccardo Giorgio classe1 a Upt arco COMM              0,00 SPESE              0,00 TRN 1001213498066654</t>
  </si>
  <si>
    <t>ADDEBITO SEPA DD PER BOLLETTA ENERGETICA Incasso 0802158453 SDD da IT24ZZZ0000001812630224 Dolomiti Energia S.p.A. mandato nr. 97X3815556937</t>
  </si>
  <si>
    <t>BONIFICO A VOSTRO FAVORE BONIFICO SEPA DA  RACCOSTA ROSSELLA PER  ROVERETO 202122 FASANO VERA CLASSE 2. (UNICREDIT AG.05079) TRN 1001213508025060</t>
  </si>
  <si>
    <t>BONIFICO A VOSTRO FAVORE BONIFICO SEPA DA  ASSINVEST SNC DI ROSA STEFANO &amp; C. PER  ISCRIZIONE AMEDEO ROSA ALLA CLASSE PRIMA UPT ARCO TRN 1001213508034766</t>
  </si>
  <si>
    <t>DISPOSIZIONE DI ADDEBITO GENERICA BOLLETTINO COMUNITA  DELLA VAL DI NON DI CLES             - 303032110002370524</t>
  </si>
  <si>
    <t>DISPOSIZIONE DI BONIFICO DISTINTA DISPOS.NI NUM.    74336264 NUMERO DISPOS.NI       1 COMM.NI        0,43</t>
  </si>
  <si>
    <t>DISPOSIZIONE PAGAMENTO STIPENDI DISTINTA DISPOS.NI NUM.    74342648 NUMERO DISPOS.NI     153 COMM.NI       38,25</t>
  </si>
  <si>
    <t>DISPOSIZIONE PAGAMENTO STIPENDI DISTINTA DISPOS.NI NUM.    74342718 NUMERO DISPOS.NI      16 COMM.NI        4,00</t>
  </si>
  <si>
    <t>MANDATI DI PAGAMENTO O.C. PAT - AGENZIA DEL LAVORO  M. 0028955 0000001 CUPC71D19000030001RICERCA ATTIVA-SALDO-NOTA 598/21</t>
  </si>
  <si>
    <t>MANDATI DI PAGAMENTO O.C. PAT - AGENZIA DEL LAVORO  M. 0028956 0000001 CUPC71D19000010001RICERCA ATTIVA-SALDO-NOTA 597/21</t>
  </si>
  <si>
    <t>MANDATI DI PAGAMENTO O.C. PAT - AGENZIA DEL LAVORO  M. 0028957 0000001 CUPC79D19000350001RICERCA ATTIVA-SALDO-NOTA 596/21</t>
  </si>
  <si>
    <t>MANDATI DI PAGAMENTO O.C. PAT - AGENZIA DEL LAVORO  M. 0028958 0000001 CUPC79D19000300001RICERCA ATTIVA-SALDO-NOTA 595/21</t>
  </si>
  <si>
    <t>MANDATI DI PAGAMENTO O.C. PAT - AGENZIA DEL LAVORO  M. 0028959 0000001 CUPC79D19000260001RICERCA ATTIVA-SALDO-NOTA 594/21</t>
  </si>
  <si>
    <t>MANDATI DI PAGAMENTO O.C. PAT - AGENZIA DEL LAVORO  M. 0028960 0000001 CUPC79D19000180001RICERCA ATTIVA-SALDO-NOTA 593/21</t>
  </si>
  <si>
    <t>BONIFICO A VOSTRO FAVORE BONIFICO SEPA DA  KARAJOVANOSKI BOGOLUB PER  PASTO I PERIODO PER TIROCINIO IV TS AC 2020/21 TIONE KARAJOVANOSKI HRIS TRN 1001213518024515</t>
  </si>
  <si>
    <t>DISPOSIZIONE DI BONIFICO DISTINTA DISPOS.NI NUM.    73906545 NUMERO DISPOS.NI       1 COMM.NI        0,43</t>
  </si>
  <si>
    <t>BONIFICO A VOSTRO FAVORE BONIFICO SEPA DA  ZRIOUIL NAOUAL PER  II RATA FATTURA 24-102-2 RIPARAZION E NOTEBOOK RAZKAUOI ISRAA TRN 1001213548054261</t>
  </si>
  <si>
    <t>BONIFICO A VOSTRO FAVORE BONIFICO SEPA DA  MIHALI MARIANA PER  MIHALI MARCO ANNO 2021/22 CLASSE PRIMA CLES TRN 1001213558007485</t>
  </si>
  <si>
    <t>ADDEBITO SEPA DD PER FATTURA A VOSTRO CARICO Incasso 49515263 SDD da IT620010000002517580920 Wind Tre S.p.A. mandato nr. 1502673501</t>
  </si>
  <si>
    <t>ADDEBITO SEPA DD PER FATTURA A VOSTRO CARICO Incasso 48930139 SDD da IT620010000002517580920 Wind Tre S.p.A. mandato nr. 1502673504</t>
  </si>
  <si>
    <t>DISPOSIZIONE DI BONIFICO DISTINTA DISPOS.NI NUM.    74016757 NUMERO DISPOS.NI       3 COMM.NI        1,29</t>
  </si>
  <si>
    <t>MANDATI DI PAGAMENTO O.C. PROVINCIA AUTONOMA DI TRE M. 0080660 0000001 CIG 841730322D settembre-dicembre 2021 * assegnazi one FP a.f. 21/22</t>
  </si>
  <si>
    <t>BONIFICO A VOSTRO FAVORE BONIFICO SEPA DA  CASARI NICOLA PER  Iscrizione Giulio Casari 2A UPT Arc o TRN 1001213568023528</t>
  </si>
  <si>
    <t>BONIFICO A VOSTRO FAVORE BONIFICO SEPA DA  CENTRO FORMAZIONE PROFESSIONAL PER  GIROCONTO COMM              0,00 SPESE              0,00 TRN 1001213568024409</t>
  </si>
  <si>
    <t>BONIFICO A VOSTRO FAVORE BONIFICO SEPA DA  LOBO RIVAS MARIA VERONICA PER  corso serale 2021/2022 Lobo Rivas M aria Veronica TRN 1001213568028314</t>
  </si>
  <si>
    <t>DISPOSIZIONE DI BONIFICO DISTINTA DISPOS.NI NUM.    74511923 NUMERO DISPOS.NI      35 COMM.NI       15,05</t>
  </si>
  <si>
    <t>DISPOSIZIONE DI BONIFICO DISTINTA DISPOS.NI NUM.    74511922 NUMERO DISPOS.NI       5 COMM.NI        2,15</t>
  </si>
  <si>
    <t>DISPOSIZIONE DI BONIFICO DISTINTA DISPOS.NI NUM.    74511919 NUMERO DISPOS.NI       5 COMM.NI        2,15</t>
  </si>
  <si>
    <t>DISPOSIZIONE DI BONIFICO DISTINTA DISPOS.NI NUM.    74511918 NUMERO DISPOS.NI       1 COMM.NI        0,43</t>
  </si>
  <si>
    <t>BONIFICO A VOSTRO FAVORE BONIFICO SEPA DA  FERRARESE STEFANO PER  Contributo corso serale 2021/2022 F errarese Stefano TRN 1001213578020246</t>
  </si>
  <si>
    <t>BONIFICO A VOSTRO FAVORE BONIFICO SEPA DA  JOVANOVIC NEDO PER  Contributo corso serale 2021 2022 N edo Jovanovic TRN 1001213578020373</t>
  </si>
  <si>
    <t>BONIFICO A VOSTRO FAVORE BONIFICO SEPA DA  PROGETTO 92 SOCIETA  COOPERATI PER  CONTRIBUTO CORSO SERALE 2021/2022 E LSIO NUNES TRN 1001213578020570</t>
  </si>
  <si>
    <t>BONIFICO A VOSTRO FAVORE BONIFICO SEPA DA  FEDERAZIONE DEI CORPI BANDISTICI DE LLA PROVINCIA DI TRENTO PER  saldo fatt. n. 658 dd. 18/11/2021 r TRN 1001213578020573</t>
  </si>
  <si>
    <t>BONIFICO A VOSTRO FAVORE BONIFICO SEPA DA  CONDINI CLAUDIO E BIANCO TANJA PER  Contributo corso serale 2021 2022 C ondini Alessio TRN 1001213578032098</t>
  </si>
  <si>
    <t>BONIFICO A VOSTRO FAVORE BONIFICO SEPA DA  FEDERAZIONE DEI CORPI BANDISTICI DE LLA PROVINCIA DI TRENTO PER  saldo fat. n. 683 dd. 30/11/2021 co TRN 1001213588026523</t>
  </si>
  <si>
    <t>BONIFICO A VOSTRO FAVORE BONIFICO SEPA DA  FON.COOP. FONDO PARITETICO INT PER  C19A17-2020-0000440           MANDATO    1435-      1-2 TRN 1001213618006279</t>
  </si>
  <si>
    <t>BONIFICO A VOSTRO FAVORE BONIFICO SEPA DA  JAHJA AFIETKA E JAHJA SAFET PER  PASTO I PERIODO PER TIROCINIO IV TS AC- JAHJA SANEL TRN 1001213618019867</t>
  </si>
  <si>
    <t>Ordinante: COOPERATIVA SOCIALE PAGANELLA SOCIETA Causale: Bonifico a Vs favore saldo corso Merci 150 ore uBSm4aOW11112021090525 Data ordine: 11/11/2021 IBAN ordinante: IT20P0830434930000060005321 Indirizzo ordinante: VIA C.SETTE, 15 - LAVIS Loc: COOPERATIVA SOCIALE ID End to End: 4IBBdpuw111120210904261</t>
  </si>
  <si>
    <t>Ordinante: PAT - AGENZIA DEL LAVORO Causale: Bonifico a Vs favore RIMBORSO COSTO DIPENDENTE MAZZALAI SETT OTTOBRE - MAND. 0000540-0024579-0000001 - ALTRE INF. - ELLE PROF FESSIONI PER IL 1101213230155990 Data ordine: 22/11/2021 IBAN ordinante: IT41W0200801820000000540808 Indirizzo ordinante: PIAZZA DANTE 15 - TRENTO ID End to End: NOTPROVIDED</t>
  </si>
  <si>
    <t>Ordinante: PAT - AGENZIA DEL LAVORO Causale: Bonifico a Vs favore RIMBOR COSTO DIPENDENTE MELCHIORI SETT OTTOBRE - MAND. 0000540-0024580-0000001 - ALTRE INF. - ELLE PROFE ESSIONI PER IL 1101213230155991 Data ordine: 22/11/2021 IBAN ordinante: IT41W0200801820000000540808 Indirizzo ordinante: PIAZZA DANTE 15 - TRENTO ID End to End: NOTPROVIDED</t>
  </si>
  <si>
    <t>Ordinante: PAT - AGENZIA DEL LAVORO Causale: Bonifico a Vs favore FT00000010052 17 11 2021 - MAND. 0000540-0026650-0000001 - ALTRE INF.- ELLE PROFESSIONI PER IL TERZIARIO O 1101213350107113 Data ordine: 02/12/2021 IBAN ordinante: IT41W0200801820000000540808 Indirizzo ordinante: PIAZZA DANTE 15 - TRENTO ID End to End: NOTPROVIDED</t>
  </si>
  <si>
    <t>Ordinante: PAT - AGENZIA DEL LAVORO Causale: Bonifico a Vs favore FT00000010050 10 11 2021 - MAND. 0000540-0026636-0000001 - ALTRE INF.- ELLE PROFESSIONI PER IL TERZIARIO O 1101213350107099 Data ordine: 02/12/2021 IBAN ordinante: IT41W0200801820000000540808 Indirizzo ordinante: PIAZZA DANTE 15 - TRENTO ID End to End: NOTPROVIDED</t>
  </si>
  <si>
    <t>Ordinante: PAT - AGENZIA DEL LAVORO Causale: Bonifico a Vs favore FT00000010051 10 11 2021 - MAND. 0000540-0026642-0000001 - ALTRE INF.- ELLE PROFESSIONI PER IL TERZIARIO O 1101213350107105 Data ordine: 02/12/2021 IBAN ordinante: IT41W0200801820000000540808 Indirizzo ordinante: PIAZZA DANTE 15 - TRENTO ID End to End: NOTPROVIDED</t>
  </si>
  <si>
    <t>Ordinante: PAT - AGENZIA DEL LAVORO Causale: Bonifico a Vs favore FT00000010049 10 11 2021 - MAND. 0000540-0026646-0000001 - ALTRE INF.- ELLE PROFESSIONI PER IL TERZIARIO O 1101213350107109 Data ordine: 02/12/2021 IBAN ordinante: IT41W0200801820000000540808 Indirizzo ordinante: PIAZZA DANTE 15 - TRENTO ID End to End: NOTPROVIDED</t>
  </si>
  <si>
    <t>Ordinante: PAT - AGENZIA DEL LAVORO Causale: Bonifico a Vs favore FT00000010051 10 11 2021 - MAND. 0000540-0026643-0000001 - ALTRE INF.- ELLE PROFESSIONI PER IL TERZIARIO O 1101213350107106 Data ordine: 02/12/2021 IBAN ordinante: IT41W0200801820000000540808 Indirizzo ordinante: PIAZZA DANTE 15 - TRENTO ID End to End: NOTPROVIDED</t>
  </si>
  <si>
    <t>Ordinante: PAT - AGENZIA DEL LAVORO Causale: Bonifico a Vs favore FT00000010052 17 11 2021 - MAND. 0000540-0026648-0000001 - ALTRE INF.- ELLE PROFESSIONI PER IL TERZIARIO O 1101213350107111 Data ordine: 02/12/2021 IBAN ordinante: IT41W0200801820000000540808 Indirizzo ordinante: PIAZZA DANTE 15 - TRENTO ID End to End: NOTPROVIDED</t>
  </si>
  <si>
    <t>Ordinante: PAT - AGENZIA DEL LAVORO Causale: Bonifico a Vs favore FT00000010049 10 11 2021 - MAND. 0000540-0026645-0000001 - ALTRE INF.- ELLE PROFESSIONI PER IL TERZIARIO O 1101213350107108 Data ordine: 02/12/2021 IBAN ordinante: IT41W0200801820000000540808 Indirizzo ordinante: PIAZZA DANTE 15 - TRENTO ID End to End: NOTPROVIDED</t>
  </si>
  <si>
    <t>Ordinante: PAT - AGENZIA DEL LAVORO Causale: Bonifico a Vs favore FT00000010049 10 11 2021 - MAND. 0000540-0026647-0000001 - ALTRE INF.- ELLE PROFESSIONI PER IL TERZIARIO O 1101213350107110 Data ordine: 02/12/2021 IBAN ordinante: IT41W0200801820000000540808 Indirizzo ordinante: PIAZZA DANTE 15 - TRENTO ID End to End: NOTPROVIDED</t>
  </si>
  <si>
    <t>Ordinante: PAT - AGENZIA DEL LAVORO Causale: Bonifico a Vs favore FT00000010050 10 11 2021 - MAND. 0000540-0026638-0000001 - ALTRE INF.- ELLE PROFESSIONI PER IL TERZIARIO O 1101213350107101 Data ordine: 02/12/2021 IBAN ordinante: IT41W0200801820000000540808 Indirizzo ordinante: PIAZZA DANTE 15 - TRENTO ID End to End: NOTPROVIDED</t>
  </si>
  <si>
    <t>Ordinante: PAT - AGENZIA DEL LAVORO Causale: Bonifico a Vs favore FT00000010050 10 11 2021 - MAND. 0000540-0026639-0000001 - ALTRE INF.- ELLE PROFESSIONI PER IL TERZIARIO O 1101213350107102 Data ordine: 02/12/2021 IBAN ordinante: IT41W0200801820000000540808 Indirizzo ordinante: PIAZZA DANTE 15 - TRENTO ID End to End: NOTPROVIDED</t>
  </si>
  <si>
    <t>Ordinante: PAT - AGENZIA DEL LAVORO Causale: Bonifico a Vs favore FT00000010052 17 11 2021 - MAND. 0000540-0026649-0000001 - ALTRE INF.- ELLE PROFESSIONI PER IL TERZIARIO O 1101213350107112 Data ordine: 02/12/2021 IBAN ordinante: IT41W0200801820000000540808 Indirizzo ordinante: PIAZZA DANTE 15 - TRENTO ID End to End: NOTPROVIDED</t>
  </si>
  <si>
    <t>Ordinante: PAT - AGENZIA DEL LAVORO Causale: Bonifico a Vs favore FT00000010050 10 11 2021 - MAND. 0000540-0026635-0000001 - ALTRE INF.- ELLE PROFESSIONI PER IL TERZIARIO O 1101213350107098 Data ordine: 02/12/2021 IBAN ordinante: IT41W0200801820000000540808 Indirizzo ordinante: PIAZZA DANTE 15 - TRENTO ID End to End: NOTPROVIDED</t>
  </si>
  <si>
    <t>Ordinante: PAT - AGENZIA DEL LAVORO Causale: Bonifico a Vs favore FT00000010051 10 11 2021 - MAND. 0000540-0026641-0000001 - ALTRE INF.- ELLE PROFESSIONI PER IL TERZIARIO O 1101213350107104 Data ordine: 02/12/2021 IBAN ordinante: IT41W0200801820000000540808 Indirizzo ordinante: PIAZZA DANTE 15 - TRENTO ID End to End: NOTPROVIDED</t>
  </si>
  <si>
    <t>Ordinante: PAT - AGENZIA DEL LAVORO Causale: Bonifico a Vs favore FT00000010051 10 11 2021 - MAND. 0000540-0026640-0000001 - ALTRE INF.- ELLE PROFESSIONI PER IL TERZIARIO O 1101213350107103 Data ordine: 02/12/2021 IBAN ordinante: IT41W0200801820000000540808 Indirizzo ordinante: PIAZZA DANTE 15 - TRENTO ID End to End: NOTPROVIDED</t>
  </si>
  <si>
    <t>Ordinante: PAT - AGENZIA DEL LAVORO Causale: Bonifico a Vs favore FT00000010050 10 11 2021 - MAND. 0000540-0026637-0000001 - ALTRE INF.- ELLE PROFESSIONI PER IL TERZIARIO O 1101213350107100 Data ordine: 02/12/2021 IBAN ordinante: IT41W0200801820000000540808 Indirizzo ordinante: PIAZZA DANTE 15 - TRENTO ID End to End: NOTPROVIDED</t>
  </si>
  <si>
    <t>Ordinante: PAT - AGENZIA DEL LAVORO Causale: Bonifico a Vs favore FT00000010052 17 11 2021 - MAND. 0000540-0026652-0000001 - ALTRE INF.- ELLE PROFESSIONI PER IL TERZIARIO O 1101213350107115 Data ordine: 02/12/2021 IBAN ordinante: IT41W0200801820000000540808 Indirizzo ordinante: PIAZZA DANTE 15 - TRENTO ID End to End: NOTPROVIDED</t>
  </si>
  <si>
    <t>Ordinante: PAT - AGENZIA DEL LAVORO Causale: Bonifico a Vs favore FT00000010049 10 11 2021 - MAND. 0000540-0026644-0000001 - ALTRE INF.- ELLE PROFESSIONI PER IL TERZIARIO O 1101213350107107 Data ordine: 02/12/2021 IBAN ordinante: IT41W0200801820000000540808 Indirizzo ordinante: PIAZZA DANTE 15 - TRENTO ID End to End: NOTPROVIDED</t>
  </si>
  <si>
    <t>Ordinante: PAT - AGENZIA DEL LAVORO Causale: Bonifico a Vs favore FT00000010052 17 11 2021 - MAND. 0000540-0026651-0000001 - ALTRE INF.- ELLE PROFESSIONI PER IL TERZIARIO O 1101213350107114 Data ordine: 02/12/2021 IBAN ordinante: IT41W0200801820000000540808 Indirizzo ordinante: PIAZZA DANTE 15 - TRENTO ID End to End: NOTPROVIDED</t>
  </si>
  <si>
    <t>Ordinante: ENTE BILATERALE TURISMO DEL Causale: Bonifico a Vs favore PAGAMENTO FATTURA N 636 DEL 12/11/2021 CORSO INGLESE FAD qTkpZGU418112021121642 Data ordine: 13/12/2021 IBAN ordinante: IT95V0830401845000045353535 Indirizzo ordinante: CORSO BUONARROTI, 55 - TRENTO ID End to End: PCehBSwi181120211215261</t>
  </si>
  <si>
    <t>Ordinante: ENTE BILATERALE TURISMO DEL Causale: Bonifico a Vs favore PAGAMENTO FATTURA N 637 DEL 12/11/2021 CORSO TEDESCO FAD md1hBMcA18112021121759 Data ordine: 13/12/2021 IBAN ordinante: IT95V0830401845000045353535 Indirizzo ordinante: CORSO BUONARROTI, 55 - TRENTO ID End to End: 1UxafqSK181120211216551</t>
  </si>
  <si>
    <t>Ordinante: ENTE BILATERALE TURISMO DEL Causale: Bonifico a Vs favore PAGAMENTO FATTURA N 638 DEL 12/11/2021 CORSO SPAGNOLO FAD UoYla5g318112021121857 Data ordine: 13/12/2021 IBAN ordinante: IT95V0830401845000045353535 Indirizzo ordinante: CORSO BUONARROTI, 55 - TRENTO ID End to End: 6WSAqpi2181120211218091</t>
  </si>
  <si>
    <t>Ordinante: ENTE BILATERALE TURISMO DEL Causale: Bonifico a Vs favore PAGAMENTO FATTURA N 639 DEL 12/11/2021 CORSO FRANCESE FAD ZX8h7eDt18112021122033 Data ordine: 13/12/2021 IBAN ordinante: IT95V0830401845000045353535 Indirizzo ordinante: CORSO BUONARROTI, 55 - TRENTO ID End to End: OJkP2jYI181120211219071</t>
  </si>
  <si>
    <t>Ordinante: ENTE BILATERALE TURISMO DEL Causale: Bonifico a Vs favore PAGAMENTO FATTURA N 640 DEL 12/11/2021 CORSO TEDESCO FAD Uxrt2LUS18112021122145 Data ordine: 13/12/2021 IBAN ordinante: IT95V0830401845000045353535 Indirizzo ordinante: CORSO BUONARROTI, 55 - TRENTO ID End to End: t1ipOmw6181120211220471</t>
  </si>
  <si>
    <t>Ordinante: ENTE BILATERALE TURISMO DEL Causale: Bonifico a Vs favore PAGAMENTO FATTURA N 641 DEL 12/11/2021 CORSO TEDESCO FAD dwtFebsC18112021122310 Data ordine: 13/12/2021 IBAN ordinante: IT95V0830401845000045353535 Indirizzo ordinante: CORSO BUONARROTI, 55 - TRENTO ID End to End: CnQv6w7o181120211221571</t>
  </si>
  <si>
    <t>Ordinante: ENTE BILATERALE TURISMO DEL Causale: Bonifico a Vs favore PAGAMENTO FATTURA N 642 DEL 12/11/2021 CORSO INGLESE FAD QHxLHBwT18112021122551 Data ordine: 13/12/2021 IBAN ordinante: IT95V0830401845000045353535 Indirizzo ordinante: CORSO BUONARROTI, 55 - TRENTO ID End to End: G8o9WZ9a181120211224501</t>
  </si>
  <si>
    <t>Ordinante: ENTE BILATERALE TURISMO DEL Causale: Bonifico a Vs favore PAGAMENTO FATTURA N 643 DEL 12/11/2021 CORSO TEDESCO FAD 8KynLVNB18112021123058 Data ordine: 13/12/2021 IBAN ordinante: IT95V0830401845000045353535 Indirizzo ordinante: CORSO BUONARROTI, 55 - TRENTO ID End to End: shr67eBQ181120211229591</t>
  </si>
  <si>
    <t>Ordinante: ENTE BILATERALE TURISMO DEL Causale: Bonifico a Vs favore PAGAMENTO FATTURA N 644 DEL 12/11/2021 CORSO FRANCESE FAD SZcP43Vt18112021123224 Data ordine: 13/12/2021 IBAN ordinante: IT95V0830401845000045353535 Indirizzo ordinante: CORSO BUONARROTI, 55 - TRENTO ID End to End: wuXYPacw181120211231211</t>
  </si>
  <si>
    <t>Ordinante: UNIVERSITAS MERCATORUM Causale: Bonifico a Vs favore Saldo ft. n. 645/2021 - Liquidazione contributo EiPoint III trim 2021 6764837440103268480340203200IT Data ordine: 13/12/2021 IBAN ordinante: IT18L0326803402052234126780 Indirizzo ordinante: PIAZZA MATTEI 10 - ROMA ID End to End: 2021-12-10 10-18-55.29</t>
  </si>
  <si>
    <t>Ordinante: ENTE BILATERALE TURISMO DEL Causale: Bonifico a Vs favore PAGAMENTO FATTURA N 674 DEL 20/11/2021 CORSO INGLESE FAD OTTOBRE/NOVEMBRE 2021 r8bP9zHg30112021115419 Data ordine: 20/12/2021 IBAN ordinante: IT95V0830401845000045353535 Indirizzo ordinante: CORSO BUONARROTI, 55 - TRENTO ID End to End: RoPhqYId301120211152271</t>
  </si>
  <si>
    <t>Ordinante: ENTE BILATERALE TURISMO DEL Causale: Bonifico a Vs favore PAGAMENTO FATTURA N 675 DEL 20/11/2021 CORSO TEDESCO FAD OTTOBRE/NOVEMBRE 2021 EqTyK1kf30112021115552 Data ordine: 20/12/2021 IBAN ordinante: IT95V0830401845000045353535 Indirizzo ordinante: CORSO BUONARROTI, 55 - TRENTO ID End to End: psU36XuI301120211154371</t>
  </si>
  <si>
    <t>Ordinante: ENTE BILATERALE TURISMO DEL Causale: Bonifico a Vs favore PAGAMENTO FATTURA N 676 DEL 20/11/2021 CORSO FRANCESE FAD OTTOBRE/NOVEMBRE 2021 JZ0v62S130112021115658 Data ordine: 20/12/2021 IBAN ordinante: IT95V0830401845000045353535 Indirizzo ordinante: CORSO BUONARROTI, 55 - TRENTO ID End to End: zsJPX1eB301120211156061</t>
  </si>
  <si>
    <t>Ordinante: ENTE BILATERALE TURISMO DEL Causale: Bonifico a Vs favore PAGAMENTO FATTURA N 677 DEL 20/11/2021 CORSO SPAGNOLO FAD OTTOBRE/NOVEMBRE 2021 ovWCDPQE30112021115802 Data ordine: 20/12/2021 IBAN ordinante: IT95V0830401845000045353535 Indirizzo ordinante: CORSO BUONARROTI, 55 - TRENTO ID End to End: wZcf9JAJ301120211157101</t>
  </si>
  <si>
    <t>Ordinante: IST. DI ISTRUZIONE L. GUETTI -SM- Causale: Bonifico a Vs favore FT00000010060/22.12.2021 ESAMI ECDL DICEMBRE 0359900009810974480180035660IT Data ordine: 24/12/2021 IBAN ordinante: IT38X0359901800000000130530 Indirizzo ordinante: VIA DURONE 53 - TIONE DI TRENTO ID End to End: 03599000000009810974</t>
  </si>
  <si>
    <t>Ordinante: ENTE BILATERALE TURISMO DEL Causale: Bonifico a Vs favore PAGAMENTO FATTURA N 705 DEL 20/12/2021 v1QIP7a023122021093246 Data ordine: 31/12/2021 IBAN ordinante: IT95V0830401845000045353535 Indirizzo ordinante: CORSO BUONARROTI, 55 - TRENTO ID End to End: 3Nn3Ngiz231220210931331</t>
  </si>
  <si>
    <t>Ordinante: ENTE BILATERALE TURISMO DEL Causale: Bonifico a Vs favore PAGAMENTO FATTURA N 706 DEL 20/12/2021 PROGETTO AZIENDALE PA031 HOTEL KRISTIANIA PEIO 2021 1FjnpAa123122021093556 Data ordine: 31/12/2021 IBAN ordinante: IT95V0830401845000045353535 Indirizzo ordinante: CORSO BUONARROTI, 55 - TRENTO ID End to End: fLOwtecb231220210933041</t>
  </si>
  <si>
    <t>Ordinante: ENTE BILATERALE TURISMO DEL Causale: Bonifico a Vs favore PAGAMENTO FATTURA N 584 DEL 30/12/2020 PROGETTO AZIENDAEL WELLNESS HOTEL DOLOMIA SORAGA 2020 KFK66chQ08012021100312 Data ordine: 08/01/2021 IBAN ordinante: IT95V0830401845000045353535 Indirizzo ordinante: CORSO BUONARROTI, 55 - TRENTO ID End to End: W3MNVM1Q080120211001101</t>
  </si>
  <si>
    <t>Ordinante: ENTE BILATERALE TURISMO DEL Causale: Bonifico a Vs favore PAGAMENTO FATTURA N 585 DEL 30/12/2020 PROGETTO AZIENDAEL IL CANTUCCIO PEIO 2020 CL3PqHBm08012021100504 Data ordine: 08/01/2021 IBAN ordinante: IT95V0830401845000045353535 Indirizzo ordinante: CORSO BUONARROTI, 55 - TRENTO ID End to End: sdPxEk7h080120211003411</t>
  </si>
  <si>
    <t>Ordinante: UNIONE COMMERCIO, TURISMO, SERVIZI,PR Causale: Bonifico a Vs favore Piano Formativo Confcommercio Rovereto 2017, PF0561-PR0422-AV117-2 saldo fattura UPT N. 1 del 04/01/2021 1 0821000004398721482080020800IT Data ordine: 12/01/2021 IBAN ordinante: IT13U0821020800000000142968 Indirizzo ordinante: VIA PEDRONI 6-A - ROVERETO Loc: OFESSIONI E PMI ROVERETO E VALLAG ID End to End: UXarsL4K120120211607411</t>
  </si>
  <si>
    <t>Ordinante: PAT - AGENZIA DEL LAVORO Causale: Bonifico a Vs favore FT00000010067 29 12 2020 - MAND. 0000540-0000091-0000001 - ALTRE INF.- ELLE PROFESSIONI PER IL TERZIARIO O 1101210260135091 Data ordine: 27/01/2021 IBAN ordinante: IT41W0200801820000000540808 Indirizzo ordinante: PIAZZA DANTE 15 - TRENTO ID End to End: NOTPROVIDED</t>
  </si>
  <si>
    <t>Ordinante: PAT - AGENZIA DEL LAVORO Causale: Bonifico a Vs favore FT00000010063 29 12 2020 - MAND. 0000540-0000088-0000001 - ALTRE INF.- ELLE PROFESSIONI PER IL TERZIARIO O 1101210260135088 Data ordine: 27/01/2021 IBAN ordinante: IT41W0200801820000000540808 Indirizzo ordinante: PIAZZA DANTE 15 - TRENTO ID End to End: NOTPROVIDED</t>
  </si>
  <si>
    <t>Ordinante: PAT - AGENZIA DEL LAVORO Causale: Bonifico a Vs favore FT00000010067 29 12 2020 - MAND. 0000540-0000092-0000001 - ALTRE INF.- ELLE PROFESSIONI PER IL TERZIARIO O 1101210260135092 Data ordine: 27/01/2021 IBAN ordinante: IT41W0200801820000000540808 Indirizzo ordinante: PIAZZA DANTE 15 - TRENTO ID End to End: NOTPROVIDED</t>
  </si>
  <si>
    <t>Ordinante: PAT - AGENZIA DEL LAVORO Causale: Bonifico a Vs favore FT00000010066 29 12 2020 - MAND. 0000540-0000090-0000001 - ALTRE INF.- ELLE PROFESSIONI PER IL TERZIARIO O 1101210260135090 Data ordine: 27/01/2021 IBAN ordinante: IT41W0200801820000000540808 Indirizzo ordinante: PIAZZA DANTE 15 - TRENTO ID End to End: NOTPROVIDED</t>
  </si>
  <si>
    <t>Ordinante: PAT - AGENZIA DEL LAVORO Causale: Bonifico a Vs favore FT00000010062 29 12 2020 - MAND. 0000540-0000097-0000001 - ALTRE INF.- ELLE PROFESSIONI PER IL TERZIARIO O 1101210260135097 Data ordine: 27/01/2021 IBAN ordinante: IT41W0200801820000000540808 Indirizzo ordinante: PIAZZA DANTE 15 - TRENTO ID End to End: NOTPROVIDED</t>
  </si>
  <si>
    <t>Ordinante: PAT - AGENZIA DEL LAVORO Causale: Bonifico a Vs favore FT00000010062 29 12 2020 - MAND. 0000540-0000096-0000001 - ALTRE INF.- ELLE PROFESSIONI PER IL TERZIARIO O 1101210260135096 Data ordine: 27/01/2021 IBAN ordinante: IT41W0200801820000000540808 Indirizzo ordinante: PIAZZA DANTE 15 - TRENTO ID End to End: NOTPROVIDED</t>
  </si>
  <si>
    <t>Ordinante: PAT - AGENZIA DEL LAVORO Causale: Bonifico a Vs favore FT00000010065 29 12 2020 - MAND. 0000540-0000093-0000001 - ALTRE INF.- ELLE PROFESSIONI PER IL TERZIARIO O 1101210260135093 Data ordine: 27/01/2021 IBAN ordinante: IT41W0200801820000000540808 Indirizzo ordinante: PIAZZA DANTE 15 - TRENTO ID End to End: NOTPROVIDED</t>
  </si>
  <si>
    <t>Ordinante: PAT - AGENZIA DEL LAVORO Causale: Bonifico a Vs favore FT00000010066 29 12 2020 - MAND. 0000540-0000089-0000001 - ALTRE INF.- ELLE PROFESSIONI PER IL TERZIARIO O 1101210260135089 Data ordine: 27/01/2021 IBAN ordinante: IT41W0200801820000000540808 Indirizzo ordinante: PIAZZA DANTE 15 - TRENTO ID End to End: NOTPROVIDED</t>
  </si>
  <si>
    <t>Ordinante: PAT - AGENZIA DEL LAVORO Causale: Bonifico a Vs favore FT00000010068 29 12 2020 - MAND. 0000540-0000095-0000001 - ALTRE INF.- ELLE PROFESSIONI PER IL TERZIARIO O 1101210260135095 Data ordine: 27/01/2021 IBAN ordinante: IT41W0200801820000000540808 Indirizzo ordinante: PIAZZA DANTE 15 - TRENTO ID End to End: NOTPROVIDED</t>
  </si>
  <si>
    <t>Ordinante: PAT - AGENZIA DEL LAVORO Causale: Bonifico a Vs favore FT00000010064 29 12 2020 - MAND. 0000540-0000094-0000001 - ALTRE INF.- ELLE PROFESSIONI PER IL TERZIARIO O 1101210260135094 Data ordine: 27/01/2021 IBAN ordinante: IT41W0200801820000000540808 Indirizzo ordinante: PIAZZA DANTE 15 - TRENTO ID End to End: NOTPROVIDED</t>
  </si>
  <si>
    <t>Ordinante: PAT - AGENZIA DEL LAVORO Causale: Bonifico a Vs favore FT00000010062 29 12 2020 - MAND. 0000540-0000098-0000001 - ALTRE INF.- ELLE PROFESSIONI PER IL TERZIARIO O 1101210260135098 Data ordine: 27/01/2021 IBAN ordinante: IT41W0200801820000000540808 Indirizzo ordinante: PIAZZA DANTE 15 - TRENTO ID End to End: NOTPROVIDED</t>
  </si>
  <si>
    <t>Ordinante: ENTE BILATERALE TURISMO DEL Causale: Bonifico a Vs favore PAGAMENTO FATTURA N 59 DEL 25/01/2021 CORSO TEDESCO PER OPERAT TURISMO ARCO 10/2020 LWh6cnIG10022021084533 Data ordine: 10/02/2021 IBAN ordinante: IT95V0830401845000045353535 Indirizzo ordinante: CORSO BUONARROTI, 55 - TRENTO ID End to End: m3sGfu3c100220210842371</t>
  </si>
  <si>
    <t>Ordinante: ENTE BILATERALE TURISMO DEL Causale: Bonifico a Vs favore PAGAMENTO FATTURA N 60 DEL 25/01/2021 CORSO TEDESCO IL PANE E LA PASTA SORAGA 10/2020 p3fsoarC10022021084715 Data ordine: 10/02/2021 IBAN ordinante: IT95V0830401845000045353535 Indirizzo ordinante: CORSO BUONARROTI, 55 - TRENTO ID End to End: HoS2zqpO100220210845581</t>
  </si>
  <si>
    <t>Ordinante: ENTE BILATERALE TURISMO DEL Causale: Bonifico a Vs favore PAGAMENTO FATTURA N 63 DEL 25/01/2021 CORSO ABBINAM CIBO VINO APERITIVI E COCKTAIL FAI DELLA PAGANELLA 1 10/2020 n4y5uvjx10022021085316 Data ordine: 10/02/2021 IBAN ordinante: IT95V0830401845000045353535 Indirizzo ordinante: CORSO BUONARROTI, 55 - TRENTO ID End to End: ePD0d7zq100220210851551</t>
  </si>
  <si>
    <t>Ordinante: ENTE BILATERALE TURISMO DEL Causale: Bonifico a Vs favore PAGAMENTO FATTURA N 68 DEL 25/01/2021 MATERIALE DI CONSUMO CORSO SALA E BAR PRIMAVERA 2019 ppRvKfPd11022021091547 Data ordine: 11/02/2021 IBAN ordinante: IT95V0830401845000045353535 Indirizzo ordinante: CORSO BUONARROTI, 55 - TRENTO ID End to End: KxRFvFNm110220210913421</t>
  </si>
  <si>
    <t>Ordinante: ENTE BILATERALE TURISMO DEL Causale: Bonifico a Vs favore PAGAMENTO FATTURA N 66 DEL 25/01/2021 CORSO PANE E ABBINAMENTI FAD SINCRONA 12/2020 Hs2mF73C11022021092141 Data ordine: 11/02/2021 IBAN ordinante: IT95V0830401845000045353535 Indirizzo ordinante: CORSO BUONARROTI, 55 - TRENTO ID End to End: LW7pZ4rt110220210920291</t>
  </si>
  <si>
    <t>Ordinante: ENTE BILATERALE TURISMO DEL Causale: Bonifico a Vs favore PAGAMENTO FATTURA N 64 DEL 25/01/2021 CORSO LA COTTURA A BASSA TEMPER DELLE CARNI SORAGA 11/2020 GdWsW46o10022021085453 Data ordine: 15/02/2021 IBAN ordinante: IT95V0830401845000045353535 Indirizzo ordinante: CORSO BUONARROTI, 55 - TRENTO ID End to End: IdLkL56E100220210853301</t>
  </si>
  <si>
    <t>Ordinante: ENTE BILATERALE TURISMO DEL Causale: Bonifico a Vs favore PAGAMENTO FATTURA N 65 DEL 25/01/2021 CORSO GOLOSI PRIMI E SECONDI PIATTI CLES 11/2020 AvzwJ99r10022021085624 Data ordine: 15/02/2021 IBAN ordinante: IT95V0830401845000045353535 Indirizzo ordinante: CORSO BUONARROTI, 55 - TRENTO ID End to End: aDul2cSW100220210855081</t>
  </si>
  <si>
    <t>Ordinante: ENTE BILATERALE TURISMO DEL Causale: Bonifico a Vs favore PAGAMENTO FATTURA N 62 DEL 25/01/2021 CORSO LA PIZZA NAPOLETANA CALLIANO 10/2020 1cFSfRGg10022021085133 Data ordine: 15/02/2021 IBAN ordinante: IT95V0830401845000045353535 Indirizzo ordinante: CORSO BUONARROTI, 55 - TRENTO ID End to End: 8DeQDYa5100220210850121</t>
  </si>
  <si>
    <t>Ordinante: ENTE BILATERALE TURISMO DEL Causale: Bonifico a Vs favore PAGAMENTO FATTURA N 67 DEL 25/01/2021 CORSO PATISSERIE E FINGER FOOD FAD SINCRONA 12/2020 0xMiwZRF11022021091918 Data ordine: 23/02/2021 IBAN ordinante: IT95V0830401845000045353535 Indirizzo ordinante: CORSO BUONARROTI, 55 - TRENTO ID End to End: NZMm7Pf0110220210917551</t>
  </si>
  <si>
    <t>Ordinante: PAT - AGENZIA DEL LAVORO Causale: Bonifico a Vs favore FT00000010007 20 01 2021 - MAND. 0000540-0003048-0000001 - ALTRE INF.- ELLE PROFESSIONI PER IL TERZIARIO O 1101210540035485 Data ordine: 24/02/2021 IBAN ordinante: IT41W0200801820000000540808 Indirizzo ordinante: PIAZZA DANTE 15 - TRENTO ID End to End: NOTPROVIDED</t>
  </si>
  <si>
    <t>Ordinante: PAT - AGENZIA DEL LAVORO Causale: Bonifico a Vs favore FT00000010003 20 01 2021 - MAND. 0000540-0003051-0000001 - ALTRE INF.- ELLE PROFESSIONI PER IL TERZIARIO O 1101210540035488 Data ordine: 24/02/2021 IBAN ordinante: IT41W0200801820000000540808 Indirizzo ordinante: PIAZZA DANTE 15 - TRENTO ID End to End: NOTPROVIDED</t>
  </si>
  <si>
    <t>BONIFICO A VOSTRO FAVORE BONIFICO SEPA DA  MAESTRANZI PAOLO PER  Quota partecipazione Maestranzi Ele na 2021/22 Tione - secondo anno TRN 1001213628019170</t>
  </si>
  <si>
    <t>BONIFICO A VOSTRO FAVORE BONIFICO SEPA DA  CENTRO MUSICALE ALBIANO PER  Pagamento ft. n. 719 dd 24/12/2021 COMM              0,00 SPESE              0,00 TRN 1001213628019380</t>
  </si>
  <si>
    <t>BONIFICO A VOSTRO FAVORE BONIFICO SEPA DA  COMUNE DI ALTOPIANO DELLA VIGOLANA -SM- PER  IMPEGNO DI SPESA PER IL RIMBORSO ON TRN 1001213638016682</t>
  </si>
  <si>
    <t>DISPOSIZIONE DI BONIFICO DISTINTA DISPOS.NI NUM.    74649298 NUMERO DISPOS.NI      54 COMM.NI       23,22</t>
  </si>
  <si>
    <t>DISPOSIZIONE DI BONIFICO DISTINTA DISPOS.NI NUM.    74649297 NUMERO DISPOS.NI       5 COMM.NI        2,15</t>
  </si>
  <si>
    <t>DISPOSIZIONE DI BONIFICO DISTINTA DISPOS.NI NUM.    74649296 NUMERO DISPOS.NI       9 COMM.NI        3,87</t>
  </si>
  <si>
    <t>DISPOSIZIONE DI BONIFICO DISTINTA DISPOS.NI NUM.    74649295 NUMERO DISPOS.NI       1 COMM.NI        0,43</t>
  </si>
  <si>
    <t>DISPOSIZIONE DI BONIFICO DISTINTA DISPOS.NI NUM.    74649294 NUMERO DISPOS.NI       1 COMM.NI        0,43</t>
  </si>
  <si>
    <t>DISPOSIZIONE DI BONIFICO DISTINTA DISPOS.NI NUM.    74683749 NUMERO DISPOS.NI       1 COMM.NI        0,43</t>
  </si>
  <si>
    <t>BONIFICO A VOSTRO FAVORE BONIFICO SEPA DA  Gestore dei Servizi Energetici PER  FT  202138895495F 202138663864 COMM              0,00 SPESE              0,00 TRN 1201213650143507</t>
  </si>
  <si>
    <t>BONIFICO A VOSTRO FAVORE BONIFICO SEPA DA  Gestore dei Servizi Energetici PER  FT  20034/21 202138498131 COMM              0,00 SPESE              0,00 TRN 1201213650153216</t>
  </si>
  <si>
    <t>BONIFICO SEPA VOSTRA DISPOSIZIONE STORNATA BONIFICO SEPA DA  SUPERORTOFRUTTA SRL PER  DOC. N. 493/02 del 19/11/2021 ESEGUITO IL 29.12.2021 TRN 1001213658026955</t>
  </si>
  <si>
    <t>ADDEBITO SEPA DD PER FATTURA A VOSTRO CARICO Incasso hQQc4lLM141220211053533 SDD da IT510010000000444070221 RISTO 3 RISTORAZIONE DEL TRENTINO SOCIE SOCIETA CO mandato nr. 2873840000000000000825</t>
  </si>
  <si>
    <t>ADDEBITO SEPA DD PER FATTURA A VOSTRO CARICO Incasso Eff0001202100563380000 SDD da IT97ZZZ0000001762150207 MYNET SRL mandato nr. 28B05404AOT</t>
  </si>
  <si>
    <t>ADDEBITO SEPA DD PER FATTURA A VOSTRO CARICO Incasso hQQc4lLM141220211053534 SDD da IT510010000000444070221 RISTO 3 RISTORAZIONE DEL TRENTINO SOCIE SOCIETA CO mandato nr. 2873840000000000000825</t>
  </si>
  <si>
    <t>ADDEBITO SEPA DD PER FATTURA A VOSTRO CARICO Incasso 50316069 SDD da IT620010000002517580920 Wind Tre S.p.A. mandato nr. 1302723137</t>
  </si>
  <si>
    <t>COMMISSIONI - PROVVIGIONI - SPESE Addeb. del 31/12/2021 REB 00009686 - MULTIC. BUS.</t>
  </si>
  <si>
    <t>BONIFICO A VOSTRO FAVORE BONIFICO SEPA DA  ASSOCIAZIONE PUBBLICI ESERCIZI PER  SALDO FATT 11 DEL 11/01/2021 COMM              0,00 SPESE              0,00 TRN 1201210210283073</t>
  </si>
  <si>
    <t>A.D.L. - Intervento 21.B ID 1723 come Allegato 4</t>
  </si>
  <si>
    <t>A.D.L. - Intervento 21.B ID 2874 come Allegato 4</t>
  </si>
  <si>
    <t>A.D.L. - Intervento 21.B ID 1724 come Allegato 4</t>
  </si>
  <si>
    <t>A.D.L. - Intervento 21.B ID 1706come Allegato 4</t>
  </si>
  <si>
    <t>A.D.L. - Intervento 21.B ID 1728 come Allegato 4</t>
  </si>
  <si>
    <t>A.D.L. - Intervento 21.B ID 1708 come Allegato 4</t>
  </si>
  <si>
    <t>A.D.L. - Intervento 21.B ID 1745 come Allegato 4</t>
  </si>
  <si>
    <t>ADL - Intervento 21.B ID 1766come allegato 4</t>
  </si>
  <si>
    <t>ADL - Intervento 21.B ID 1746 come allegato 4</t>
  </si>
  <si>
    <t>ADL - Intervento 21.B ID 1725come Allegato 4</t>
  </si>
  <si>
    <t>ADL - Intervento 21.B ID 1726come Allegato 4</t>
  </si>
  <si>
    <t>ADL - Intervento 21.B ID 1771come Allegato 4</t>
  </si>
  <si>
    <t>ADL - Intervento 21.B ID 1742come Allegato 4</t>
  </si>
  <si>
    <t>ADL - Intervento 21.B ID 1729come Allegato 4</t>
  </si>
  <si>
    <t>ADL - Intervento 21.B ID 1791come Allegato 4</t>
  </si>
  <si>
    <t>ADL - Intervento 21.B ID 1741come Allegato 4</t>
  </si>
  <si>
    <t>ADL - Intervento 21.B ID 1743 come Allegato 4</t>
  </si>
  <si>
    <t>ADL - Intervento 21.B ID 1754 come Allegato 4</t>
  </si>
  <si>
    <t>ADL - Intervento 21.B ID 1786 come allegato 4</t>
  </si>
  <si>
    <t>ADL - Intervento 21.B ID 1756 come allegato 4</t>
  </si>
  <si>
    <t>ADL - Intervento 21.B ID 1822 come Allegato 4</t>
  </si>
  <si>
    <t>ADL - Intervento 21.B ID 1769 come Allegato 4</t>
  </si>
  <si>
    <t>ADL - Intervento 21.B ID 1817 come allegato 4</t>
  </si>
  <si>
    <t>ADL - Intervento 21.B ID 1827 come allegato 4</t>
  </si>
  <si>
    <t>ADL - Intervento 21.B ID 1829come allegato 4</t>
  </si>
  <si>
    <t>ADL - Intervento 21.B ID 2835come allegato 4</t>
  </si>
  <si>
    <t xml:space="preserve">ADL - Intervento 21.B ID 2835come allegato 4 </t>
  </si>
  <si>
    <t>ADL - Intervento 21.B ID 2883 come allegato 4</t>
  </si>
  <si>
    <t>ADL - Intervento 21.B ID 3042  come allegato 4</t>
  </si>
  <si>
    <t>ADL - Intervento 21.B ID 3036  come allegato 4</t>
  </si>
  <si>
    <t>ADL - Intervento 21.B ID 2845 come allegato 4</t>
  </si>
  <si>
    <t>ADL - Intervento 21.B ID 2864 come allegato 4</t>
  </si>
  <si>
    <t>ADL - Intervento 21.B ID 3033 come allegato 4</t>
  </si>
  <si>
    <t>ADL - Intervento 21.B ID 2902 come Allegato 4</t>
  </si>
  <si>
    <t>ADL - Intervento 21.B ID 2901 come Allegato 4</t>
  </si>
  <si>
    <t>ADL - Intervento 21.B ID 2870 come Allegato 4</t>
  </si>
  <si>
    <t>A.D.L. Intervento 21.B ID 2906 come Allegato 4</t>
  </si>
  <si>
    <t>A.D.L. Intervento 21.B ID 2931 come Allegato 4</t>
  </si>
  <si>
    <t>A.D.L. Intervento 21.B ID 3043 come Allegato 4</t>
  </si>
  <si>
    <t>A.D.L. Intervento 21.B ID 3069 come Allegato 4</t>
  </si>
  <si>
    <t>Descr. Testa Mov.</t>
  </si>
  <si>
    <t>Avere</t>
  </si>
  <si>
    <t>Data Reg.</t>
  </si>
  <si>
    <t>Num.Mov.</t>
  </si>
  <si>
    <t>ADL - Intervento 21.B ID 2959 come Allegato 4</t>
  </si>
  <si>
    <t>ADL - Intervento 21.B ID 2989 come Allegato 4</t>
  </si>
  <si>
    <t>ADL - Intervento 21.B ID 2943 come Allegato 4</t>
  </si>
  <si>
    <t>ADL - Intervento 21.B ID 2940 come Allegato 4</t>
  </si>
  <si>
    <t>ADL - Intervento 21.B ID 2967 come Allegato 4</t>
  </si>
  <si>
    <t>ADL - Intervento 21.B ID 2968 come Allegato 4</t>
  </si>
  <si>
    <t>Dare</t>
  </si>
  <si>
    <t>EBTT - Codice C.so 2020ETUPT78</t>
  </si>
  <si>
    <t>EBTT - Codice C.so 2020ETUPT83</t>
  </si>
  <si>
    <t>EBTT - INTEGRAZIONE FT.N. 548 DD. 30/08/2021 C.so 2020ETUPT71</t>
  </si>
  <si>
    <t>EBTT - Codice C.so 2020ETUPT76</t>
  </si>
  <si>
    <t>EBTT - Codice C.so 2020ETUPT79</t>
  </si>
  <si>
    <t>EBTT - Codice C.so 2020ETUPT80</t>
  </si>
  <si>
    <t>EBTT - Codice C.so 2020ETUPT82</t>
  </si>
  <si>
    <t>EBTT - Codice c.so: 2020ETUPT66</t>
  </si>
  <si>
    <t>EBTT - Codice c.so: 2020ETUPT72</t>
  </si>
  <si>
    <t>EBTT - Codice c.so: 2020ETUPT73</t>
  </si>
  <si>
    <t>EBTT - Codice c.so: 220ETUPT74</t>
  </si>
  <si>
    <t>EBTT - CODICE C.SO 2020ETUPT71</t>
  </si>
  <si>
    <t>EBTT - Codice c.so:  2019ETUPT023</t>
  </si>
  <si>
    <t>EBTT - Codice c.so:  2019ETUPT031</t>
  </si>
  <si>
    <t>EBTT - CODICE CORSO: 2020ETUPT17</t>
  </si>
  <si>
    <t>EBTT - CODICE CORSO: 2020ETUPT15</t>
  </si>
  <si>
    <t>EBTT - CODICE CORSO: 2020ETUPT14</t>
  </si>
  <si>
    <t>EBTT - CODICE CORSO: 2020ETUPT10</t>
  </si>
  <si>
    <t>EBTT - CODICE CORSO: 2018ETUPT40</t>
  </si>
  <si>
    <t>EBTT - CODICE CORSO: 2020ETUPT24</t>
  </si>
  <si>
    <t>EBTT - CODICE CORSO: 2020ETUPT16</t>
  </si>
  <si>
    <t>EBTT - CODICE CORSO: 2020ETUPT23</t>
  </si>
  <si>
    <t>EBTT: CODICE CORSO: 2020ETUPT22</t>
  </si>
  <si>
    <t>EBTT - CODICE CORSO: 220ETUPT26</t>
  </si>
  <si>
    <t>EBTT - Cod. c.so 2020ETUPT01</t>
  </si>
  <si>
    <t>EBTT - Cod. c.so 2020ETUPT31</t>
  </si>
  <si>
    <t>EBTT - Cod. c.so 2020ETUPT30</t>
  </si>
  <si>
    <t>EBTT - Cod. c.so 2020ETUPT29</t>
  </si>
  <si>
    <t>EBTT - Cod. c.so 2020ETUPT28</t>
  </si>
  <si>
    <t>EBTT - Cod. c.so 2020ETUPT27</t>
  </si>
  <si>
    <t>EBTT - Cod. c.so 2020ETUPT21</t>
  </si>
  <si>
    <t>EBTT - Cod. c.so 2020ETUPT20</t>
  </si>
  <si>
    <t>EBTT - Cod. c.so 2020ETUPT19</t>
  </si>
  <si>
    <t>EBTT - Cod. c.so 2020ETUPT08</t>
  </si>
  <si>
    <t>EBTT - Cod. c.so 2020ETUPT07</t>
  </si>
  <si>
    <t>EBTT - Cod. c.so 2020ETUPT06</t>
  </si>
  <si>
    <t>EBTT - Cod. c.so 2020ETUPT05</t>
  </si>
  <si>
    <t>EBTT - Cod. c.so 2020ETUPT04</t>
  </si>
  <si>
    <t>EBTT - Cod. c.so 2020ETUPT03</t>
  </si>
  <si>
    <t>EBTT - Cod. c.so 2020ETUPT02</t>
  </si>
  <si>
    <t>EBTT - Cod. c.so 2020ETUPT34</t>
  </si>
  <si>
    <t>EBTT - Cod. c.so 2020ETUPT41</t>
  </si>
  <si>
    <t>EBTT - Cod. c.so 2020ETUPT40</t>
  </si>
  <si>
    <t>EBTT - Cod. c.so 2020ETUPT39</t>
  </si>
  <si>
    <t>EBTT - Cod. c.so 2020ETUPT38</t>
  </si>
  <si>
    <t>EBTT - Cod. c.so 2020ETUPT37</t>
  </si>
  <si>
    <t>EBTT - Cod. c.so 2020ETUPT36</t>
  </si>
  <si>
    <t>EBTT - Cod. c.so 2020ETUPT35</t>
  </si>
  <si>
    <t>EBTT - Cod. c.so 2020ETUPT33</t>
  </si>
  <si>
    <t>EBTT - Cod. c.so 2020ETUPT32</t>
  </si>
  <si>
    <t>EBTT - CODICE CORSO 2020ETUPT54</t>
  </si>
  <si>
    <t>EBTT - CODICE CORSO 2020ETUPT64</t>
  </si>
  <si>
    <t>EBTT - CODICE CORSO 2020ETUPT61</t>
  </si>
  <si>
    <t>EBTT - CODICE CORSO 2020ETUPT65</t>
  </si>
  <si>
    <t>EBTT - CODICE CORSO 2020ETUPT43</t>
  </si>
  <si>
    <t>EBTT - CODICE CORSO 2020ETUPT42</t>
  </si>
  <si>
    <t>EBTT - CODICE CORSO 2020ETUPT62</t>
  </si>
  <si>
    <t>EBTT - CODICE CORSO 2020ETUPT63</t>
  </si>
  <si>
    <t>EBTT - CODICE CORSO 2020ETUPT60</t>
  </si>
  <si>
    <t>EBTT - CODICE CORSO 2020ETUPT53</t>
  </si>
  <si>
    <t>EBTT - CODICE CORSO 2020ETUPT52</t>
  </si>
  <si>
    <t>E.B.T.T. Codice c.so: 2020ETUPT51</t>
  </si>
  <si>
    <t>E.B.T.T. Codice c.so: 2020ETUPT50</t>
  </si>
  <si>
    <t>E.B.T.T. Codice c.so: 2020ETUPT49</t>
  </si>
  <si>
    <t>E.B.T.T. Codice c.so: 2020ETUPT48</t>
  </si>
  <si>
    <t>E.B.T.T. Codice c.so: 2020ETUPT69</t>
  </si>
  <si>
    <t>E.B.T.T. Codice c.so: 2020ETUPT70</t>
  </si>
  <si>
    <t>E.B.T.T. Codice c.so: 2020ETUPT68</t>
  </si>
  <si>
    <t>E.B.T.T. Codice c.so: 2020ETUPT67</t>
  </si>
  <si>
    <t>E.B.T.T. Codice c.so: 2020ETUPT59</t>
  </si>
  <si>
    <t>E.B.T.T. Codice c.so: 2020ETUPT58</t>
  </si>
  <si>
    <t>E.B.T.T. Codice c.so: 2020ETUPT57</t>
  </si>
  <si>
    <t>E.B.T.T. Codice c.so: 2020ETUPT56</t>
  </si>
  <si>
    <t>E.B.T.T. Codice c.so: 2020ETUPT55</t>
  </si>
  <si>
    <t>E.B.T.T. Codice c.so: 2020ETUPT47</t>
  </si>
  <si>
    <t>E.B.T.T. Codice c.so: 2020ETUPT46</t>
  </si>
  <si>
    <t xml:space="preserve">E.B.T.T. Codice c.so: 2020ETUPT45 </t>
  </si>
  <si>
    <t xml:space="preserve">E.B.T.T. Codice c.so: 2020ETUPT44 </t>
  </si>
  <si>
    <t>TOTALE EBTT REG.</t>
  </si>
  <si>
    <t>TOTALE EBTT DA  REG.</t>
  </si>
  <si>
    <t>TOTALE EBTT</t>
  </si>
  <si>
    <t>TOTALE PROSPETTO</t>
  </si>
  <si>
    <t>DIFFERENZA</t>
  </si>
  <si>
    <t>RIMBORSO COSTO LAV. MAZZALAI - MELCHIORI  NOVEMBRE/DICEMBRE 2020</t>
  </si>
  <si>
    <t>RIMBORSO COSTO LAV. MELCHIORI GENNAIO/FEBBRAIO 2021</t>
  </si>
  <si>
    <t>RIMBORSO COSTO LAV. MAZZALAI GENNAIO/FEBBRAIO 2021</t>
  </si>
  <si>
    <t>RIMBORSO COSTO LAV. MELCHIORI MAGGIO/GIUGNO 2021</t>
  </si>
  <si>
    <t>RIMBORSO COSTO LAV. MAZZALAI MAGGIO/GIUGNO 2021</t>
  </si>
  <si>
    <t>RIMBORSO COSTO LAV. MAZZALAI MARZO/APRILE 2021</t>
  </si>
  <si>
    <t>RIMBORSO COSTO LAV. MELCHIORI MARZO/APRILE 2021</t>
  </si>
  <si>
    <t>DICEMBRE</t>
  </si>
  <si>
    <t>NOVEMBRE</t>
  </si>
  <si>
    <t>OTTOBRE</t>
  </si>
  <si>
    <t>TOTALE AGENZIA DEL LAVORO REG.</t>
  </si>
  <si>
    <t>TOTALE AGENZIA DEL LAVORO NON REG.</t>
  </si>
  <si>
    <t>TOTALE AGENZIA DEL LAVORO</t>
  </si>
  <si>
    <t>RISCOSSO  FABBISOGNI CONTRATTO DI SERVIZIO AF 2020-2021</t>
  </si>
  <si>
    <t>RISCOSSO  FABBISOGNI AF 2020-2021 - RISORSE COVID</t>
  </si>
  <si>
    <t>RISCOSSO ASSEGNAZIONE F.P. - MAGGIO - AGOSTO A.F. 2020/2021</t>
  </si>
  <si>
    <t>RISCOSSO ASSEGNAZIONE COVID MAGGIO-AGOSTO 2021 - A.F. 2020/21</t>
  </si>
  <si>
    <t>RISCOSSO ASSEGNAZIONE F.P. - ACCONTO -  A.F. 2021/2022</t>
  </si>
  <si>
    <t>RISCOSSO INTEGRAZIONE TFR MAGGIO-AGOSTO 2021 A.F. 20/21</t>
  </si>
  <si>
    <t>RISCOSSO 1° ANNUALITA'  PERCORSI ALTA FORMAZIONE BIENNIO 2021/2022 - SETT-DIC 21</t>
  </si>
  <si>
    <t>RISCOSSO 2° ANNUALITA'  PERCORSI ALTA FORMAZIONE BIENNIO 2020/2021 - SETT-DIC 21</t>
  </si>
  <si>
    <t>LIQUIDAZIONE SALDO ALTA FORMAZIONE A.F. 2018/2019</t>
  </si>
  <si>
    <t>RISCOSSO 2^ ANNUALITA' ALTA FORMAZIONE 2020/2021</t>
  </si>
  <si>
    <t>RISCOSSO 1^ ANNUALITA' ALTA FORMAZIONE 2021/2022</t>
  </si>
  <si>
    <t>RISCOSSO 1° ANNO PERCORSI  ALTA FORMAZIONE ED. 2021/2022</t>
  </si>
  <si>
    <t>RISCOSSO 2° ANNO PERCORSI  ALTA FORMAZIONE ED. 2020/2021</t>
  </si>
  <si>
    <t>RISCOSSO FINANZIAMENTO PER FSE DISPOSITIVI DIGITALI</t>
  </si>
  <si>
    <t>RISCOSSO FINANZIAMENTO PER RENDICONTAZIONE PROGETTO FSE RIESCO</t>
  </si>
  <si>
    <t>INCASSO - DISTACCO BALDESSARI PAOLA - SETTEMBRE 2020 / APRILE 2021</t>
  </si>
  <si>
    <t>INCASSO - DISTACCO BALDESSARI PAOLA - MAGGIO 2021 / GIUGNO 2021</t>
  </si>
  <si>
    <t>INCASSO - DISTACCO BALDESSARI PAOLA - LUGLIO 2021 / AGOSTO 2021</t>
  </si>
  <si>
    <t>RISCOSSO FONDO QUALITA'  A.F. 2020/21 DET. 152 DD. 18/12/2020</t>
  </si>
  <si>
    <t>UMSE ATTUAZIONE DEI FONDI EUROPEI Baldessari 8/12 13^ 2020 + Foreg 2019/20</t>
  </si>
  <si>
    <t>SOPRAVVENIENZE PASSIVE</t>
  </si>
  <si>
    <t>TOTALE PAT REG.</t>
  </si>
  <si>
    <t>TOTALE PAT NON REG.</t>
  </si>
  <si>
    <t>ACCR. GSE  TPA  37597072 COMP. F.E. 20031/21 - 20032/31</t>
  </si>
  <si>
    <t>GSE FT 20033 DD 10/09/2021</t>
  </si>
  <si>
    <t>INCENT. GEST. SERV. ENERG.TPA  - TFO  MAGGIO -  LUGLIO 2021 - TIONE</t>
  </si>
  <si>
    <t>INCENTIVO GSE - TPA - LUGLIO 2021 - TIONE</t>
  </si>
  <si>
    <t>GSE - TPA - AGOSTO 21 + INCASSO FT 20033/21 - ARCO</t>
  </si>
  <si>
    <t>GESTORE DEI SERVIZI ENERGETICI SPA FT 20034 DD 10/11/21</t>
  </si>
  <si>
    <t>QUOTA  GSE TFO E TPA  AGOSTO 2021</t>
  </si>
  <si>
    <t>ACCR. GSE  TPA  37331492 SEDE DI ARCO</t>
  </si>
  <si>
    <t xml:space="preserve">ACCR. GSE  TPA  36897854 COMP. F.E. 20030/21 </t>
  </si>
  <si>
    <t>ACCR. GSE  TPA  37116027  SEDE DI TIONE E COMPENSAZ. NAC</t>
  </si>
  <si>
    <t xml:space="preserve">ACCR. GSE  TPA  2871216 COMP. F.E. 20028/21 - 20029/21 </t>
  </si>
  <si>
    <t>ACCR. GSE  TPA  2798391 SEDE DI ARCO</t>
  </si>
  <si>
    <t xml:space="preserve">ACCR. GSE COD. TPA  - TFO NOV-DIC-GEN E PG FT REG. 70-240-241 </t>
  </si>
  <si>
    <t>ACCR. GSE  TPA  10112131 COMP. F.E. 20026 - 20027</t>
  </si>
  <si>
    <t>ACCR. GSE  TPA  35269053 COMP. F.E. 20024 - 20025</t>
  </si>
  <si>
    <t xml:space="preserve">FT00000010063 29 12 2020 - MAND. 0000540-0000088-0000001 </t>
  </si>
  <si>
    <t>DESCRIZIONE</t>
  </si>
  <si>
    <t>IMPORTO</t>
  </si>
  <si>
    <t>FT00000010066 29 12 2020 - MAND. 0000540-0000090-0000001</t>
  </si>
  <si>
    <t xml:space="preserve">FT00000010062 29 12 2020 - MAND. 0000540-0000096-0000001 </t>
  </si>
  <si>
    <t xml:space="preserve">FT00000010065 29 12 2020 - MAND. 0000540-0000093-0000001 </t>
  </si>
  <si>
    <t xml:space="preserve">FT00000010066 29 12 2020 - MAND. 0000540-0000089-0000001 </t>
  </si>
  <si>
    <t xml:space="preserve">FT00000010068 29 12 2020 - MAND. 0000540-0000095-0000001 </t>
  </si>
  <si>
    <t xml:space="preserve">FT00000010062 29 12 2020 - MAND. 0000540-0000098-0000001 </t>
  </si>
  <si>
    <t>RIMBORSO COSTO DIPENDENTE MAZZALAI NOV DICEMBRE - MAND. 0000540-0000765-0000001</t>
  </si>
  <si>
    <t xml:space="preserve">FT00000010005 20 01 2021 - MAND. 0000540-0003056-0000001 </t>
  </si>
  <si>
    <t xml:space="preserve">FT00000010008 20 01 2021 - MAND. 0000540-0003053-0000001 </t>
  </si>
  <si>
    <t>FT00000010012 29 01 2021 - MAND. 0000540-0003063-0000001</t>
  </si>
  <si>
    <t xml:space="preserve">FT00000010012 29 01 2021 - MAND. 0000540-0003065-0000001 </t>
  </si>
  <si>
    <t>OK CON JENNY</t>
  </si>
  <si>
    <t>TOTALE JENNY</t>
  </si>
  <si>
    <t>CONTROLLATO IN DATA 11/01/2022</t>
  </si>
  <si>
    <t xml:space="preserve">ACCADEMIA D IMPRESA TRENTO </t>
  </si>
  <si>
    <t xml:space="preserve">UTILIZZO STRUTTURA ES TERNA PER CORSO  SOMMINISTRAZIONE E TRN </t>
  </si>
  <si>
    <t xml:space="preserve">UTILIZZO STRUTTURE ES TERNE PER CORSO  SOMMINISTRAZIONE E TRN </t>
  </si>
  <si>
    <t>REGIONE AUTONOMA TRENTINO</t>
  </si>
  <si>
    <t xml:space="preserve">MAND. N. 876- 1 RIF.PAG.  ODL 426-N TRN </t>
  </si>
  <si>
    <t>FT 202004426</t>
  </si>
  <si>
    <t>UNIONE COMMERCIO E TURISMO</t>
  </si>
  <si>
    <t xml:space="preserve">FT00000010067 29 12 2020 - MAND. 0000540-0000091-0000001 </t>
  </si>
  <si>
    <t xml:space="preserve">FT00000010067 29 12 2020 - MAND. 0000540-0000092-0000001 </t>
  </si>
  <si>
    <t>FT00000010062 29 12 2020 - MAND. 0000540-0000097-0000001</t>
  </si>
  <si>
    <t>FT00000010064 29 12 2020 - MAND. 0000540-0000094-0000001</t>
  </si>
  <si>
    <t xml:space="preserve">RIMBORSO COSTO DIPENDENTE MELCHIORI NOV DICEMBRE - MAND. 0000540-0000764-0000001 </t>
  </si>
  <si>
    <t xml:space="preserve">FT00000010007 20 01 2021 - MAND. 0000540-0003048-0000001 </t>
  </si>
  <si>
    <t xml:space="preserve">FT00000010003 20 01 2021 - MAND. 0000540-0003051-0000001 </t>
  </si>
  <si>
    <t>FT00000010006 20 01 2021 - MAND. 0000540-0003046-0000001</t>
  </si>
  <si>
    <t>FT00000010003 20 01 2021 - MAND. 0000540-0003050-0000001</t>
  </si>
  <si>
    <t>FT00000010003 20 01 2021 - MAND. 0000540-0003049-0000001</t>
  </si>
  <si>
    <t xml:space="preserve">FT00000010009 27 01 2021 - MAND. 0000540-0003060-0000001 </t>
  </si>
  <si>
    <t>FT00000010008 20 01 2021 - MAND. 0000540-0003054-0000001</t>
  </si>
  <si>
    <t>FT00000010006 20 01 2021 - MAND. 0000540-0003045-0000001</t>
  </si>
  <si>
    <t xml:space="preserve">FT00000010003 20 01 2021 - MAND. 0000540-0003052-0000001 </t>
  </si>
  <si>
    <t>FT00000010012 29 01 2021 - MAND. 0000540-0003062-0000001</t>
  </si>
  <si>
    <t>FT00000010004 20 01 2021 - MAND. 0000540-0003058-0000001</t>
  </si>
  <si>
    <t xml:space="preserve">FT00000010005 20 01 2021 - MAND. 0000540-0003057-0000001 </t>
  </si>
  <si>
    <t>FT00000010009 27 01 2021 - MAND. 0000540-0003061-0000001</t>
  </si>
  <si>
    <t xml:space="preserve">FT00000010001 20 01 2021 - MAND. 0000540-0003044-0000001 </t>
  </si>
  <si>
    <t xml:space="preserve">FT00000010012 29 01 2021 - MAND. 0000540-0003064-0000001 - </t>
  </si>
  <si>
    <t xml:space="preserve">FT00000010011 29 01 2021 - MAND. 0000540-0003252-0000001 </t>
  </si>
  <si>
    <t xml:space="preserve">FT00000010011 29 01 2021 - MAND. 0000540-0003253-0000001 </t>
  </si>
  <si>
    <t xml:space="preserve">FT00000010002 20 01 2021 - MAND. 0000540-0003047-0000001 </t>
  </si>
  <si>
    <t>FT00000010005 20 01 2021 - MAND. 0000540-0003055-0000001</t>
  </si>
  <si>
    <t xml:space="preserve">FT00000010013 11 02 2021 - MAND. 0000540-0003251-0000001 </t>
  </si>
  <si>
    <t>FT00000010011 29 01 2021 - MAND. 0000540-0003254-0000001</t>
  </si>
  <si>
    <t xml:space="preserve">FT00000010015 26 02 2021 - MAND. 0000540-0005205-0000001 </t>
  </si>
  <si>
    <t>FT00000010016 26 02 2021 - MAND. 0000540-0005208-0000001</t>
  </si>
  <si>
    <t xml:space="preserve">FT00000010016 26 02 2021 - MAND. 0000540-0005206-0000001 </t>
  </si>
  <si>
    <t>FT00000010016 26 02 2021 - MAND. 0000540-0005207-0000001</t>
  </si>
  <si>
    <t>RIMBORSO COSTO DIPENDENTE MAZZALAI GENN FEBBRAIO - MAND. 0000540-0007782-0000001</t>
  </si>
  <si>
    <t xml:space="preserve">RIMBORSO COSTO DIPENDENTE MELCHIORI GENN FEBBRAIO - MAND. 0000540-0007783-0000001 </t>
  </si>
  <si>
    <t xml:space="preserve">FT00000010017 10 03 2021 - MAND. 0000540-0008333-0000001 </t>
  </si>
  <si>
    <t xml:space="preserve">FT00000010017 10 03 2021 - MAND. 0000540-0008332-0000001 </t>
  </si>
  <si>
    <t xml:space="preserve">FT00000010017 10 03 2021 - MAND. 0000540-0008331-0000001 </t>
  </si>
  <si>
    <t>FT00000010020 09 04 2021 - MAND. 0000540-0010518-0000001</t>
  </si>
  <si>
    <t xml:space="preserve">FT00000010020 09 04 2021 - MAND. 0000540-0010517-0000001 </t>
  </si>
  <si>
    <t xml:space="preserve">FT00000010019 25 03 2021 - MAND. 0000540-0010514-0000001 </t>
  </si>
  <si>
    <t xml:space="preserve">FT00000010019 25 03 2021 - MAND. 0000540-0010515-0000001 </t>
  </si>
  <si>
    <t>FT00000010020 09 04 2021 - MAND. 0000540-0010519-0000001</t>
  </si>
  <si>
    <t xml:space="preserve">FT00000010021 09 04 2021 - MAND. 0000540-0010522-0000001 </t>
  </si>
  <si>
    <t xml:space="preserve">FT00000010019 25 03 2021 - MAND. 0000540-0010512-0000001 </t>
  </si>
  <si>
    <t xml:space="preserve">FT00000010021 09 04 2021 - MAND. 0000540-0010520-0000001 </t>
  </si>
  <si>
    <t>FT00000010019 25 03 2021 - MAND. 0000540-0010513-0000001</t>
  </si>
  <si>
    <t xml:space="preserve">FT00000010021 09 04 2021 - MAND. 0000540-0010521-0000001 </t>
  </si>
  <si>
    <t>FT00000010020 09 04 2021 - MAND. 0000540-0010516-0000001</t>
  </si>
  <si>
    <t xml:space="preserve">FT00000010019 25 03 2021 - MAND. 0000540-0010511-0000001 </t>
  </si>
  <si>
    <t>FT00000010024 06 05 2021 - MAND. 0000540-0011198-0000001</t>
  </si>
  <si>
    <t xml:space="preserve">FT00000010024 06 05 2021 - MAND. 0000540-0011201-0000001 </t>
  </si>
  <si>
    <t xml:space="preserve">FT00000010023 30 04 2021 - MAND. 0000540-0011189-0000001 </t>
  </si>
  <si>
    <t xml:space="preserve">FT00000010025 06 05 2021 - MAND. 0000540-0011193-0000001 </t>
  </si>
  <si>
    <t xml:space="preserve">FT00000010024 06 05 2021 - MAND. 0000540-0011200-0000001 </t>
  </si>
  <si>
    <t xml:space="preserve">FT00000010024 06 05 2021 - MAND. 0000540-0011199-0000001 </t>
  </si>
  <si>
    <t xml:space="preserve">FT00000010025 06 05 2021 - MAND. 0000540-0011195-0000001 </t>
  </si>
  <si>
    <t>FT00000010023 30 04 2021 - MAND. 0000540-0011190-0000001</t>
  </si>
  <si>
    <t>FT00000010025 06 05 2021 - MAND. 0000540-0011196-0000001</t>
  </si>
  <si>
    <t xml:space="preserve">FT00000010025 06 05 2021 - MAND. 0000540-0011194-0000001 </t>
  </si>
  <si>
    <t xml:space="preserve">FT00000010025 06 05 2021 - MAND. 0000540-0011197-0000001 </t>
  </si>
  <si>
    <t xml:space="preserve">FT00000010023 30 04 2021 - MAND. 0000540-0011192-0000001 </t>
  </si>
  <si>
    <t xml:space="preserve">FT00000010023 30 04 2021 - MAND. 0000540-0011191-0000001 </t>
  </si>
  <si>
    <t xml:space="preserve">FT00000010027 14 05 2021 - MAND. 0000540-0011353-0000001 </t>
  </si>
  <si>
    <t xml:space="preserve">FT00000010027 14 05 2021 - MAND. 0000540-0011350-0000001 </t>
  </si>
  <si>
    <t xml:space="preserve">FT00000010027 14 05 2021 - MAND. 0000540-0011351-0000001 </t>
  </si>
  <si>
    <t xml:space="preserve">FT00000010027 14 05 2021 - MAND. 0000540-0011352-0000001 </t>
  </si>
  <si>
    <t xml:space="preserve">FT00000010031 09 06 2021 - MAND. 0000540-0012124-0000001 </t>
  </si>
  <si>
    <t xml:space="preserve">FT00000010029 28 05 2021 - MAND. 0000540-0012129-0000001 </t>
  </si>
  <si>
    <t xml:space="preserve">FT00000010028 28 05 2021 - MAND. 0000540-0012089-0000001 </t>
  </si>
  <si>
    <t xml:space="preserve">FT00000010029 28 05 2021 - MAND. 0000540-0012130-0000001 </t>
  </si>
  <si>
    <t>FT00000010028 28 05 2021 - MAND. 0000540-0012090-0000001</t>
  </si>
  <si>
    <t xml:space="preserve">FT00000010034 15 06 2021 - MAND. 0000540-0012127-0000001 </t>
  </si>
  <si>
    <t xml:space="preserve">FT00000010033 15 06 2021 - MAND. 0000540-0012126-0000001 </t>
  </si>
  <si>
    <t xml:space="preserve">FT00000010034 15 06 2021 - MAND. 0000540-0012128-0000001 </t>
  </si>
  <si>
    <t xml:space="preserve">FT00000010028 28 05 2021 - MAND. 0000540-0012088-0000001 </t>
  </si>
  <si>
    <t xml:space="preserve">FT00000010029 28 05 2021 - MAND. 0000540-0012131-0000001 </t>
  </si>
  <si>
    <t xml:space="preserve">FT00000010032 09 06 2021 - MAND. 0000540-0012125-0000001 </t>
  </si>
  <si>
    <t xml:space="preserve">RIMBORSO COSTO DIPENDENTE MAZZALAI MAGGIO GIUGNO - MAND. 0000540-0014726-0000001 </t>
  </si>
  <si>
    <t xml:space="preserve">RIMBORSO COSTO DIPENDENTE MELCHIORI MAGGIO GIUGNO - MAND. 0000540-0014725-0000001 </t>
  </si>
  <si>
    <t>FT00000010038 22 06 2021 - MAND. 0000540-0014778-0000001</t>
  </si>
  <si>
    <t xml:space="preserve">FT00000010036 22 06 2021 - MAND. 0000540-0014787-0000001 </t>
  </si>
  <si>
    <t xml:space="preserve">FT00000010038 22 06 2021 - MAND. 0000540-0014779-0000001 </t>
  </si>
  <si>
    <t xml:space="preserve">FT00000010037 22 06 2021 - MAND. 0000540-0014783-0000001 </t>
  </si>
  <si>
    <t xml:space="preserve">FT00000010036 22 06 2021 - MAND. 0000540-0014786-0000001 </t>
  </si>
  <si>
    <t xml:space="preserve">FT00000010036 22 06 2021 - MAND. 0000540-0014785-0000001 </t>
  </si>
  <si>
    <t>FT00000010038 22 06 2021 - MAND. 0000540-0014776-0000001</t>
  </si>
  <si>
    <t>FT00000010036 22 06 2021 - MAND. 0000540-0014784-0000001</t>
  </si>
  <si>
    <t xml:space="preserve">FT00000010037 22 06 2021 - MAND. 0000540-0014782-0000001 </t>
  </si>
  <si>
    <t xml:space="preserve">FT00000010037 22 06 2021 - MAND. 0000540-0014780-0000001 </t>
  </si>
  <si>
    <t xml:space="preserve">FT00000010037 22 06 2021 - MAND. 0000540-0014781-0000001 </t>
  </si>
  <si>
    <t xml:space="preserve">FT00000010038 22 06 2021 - MAND. 0000540-0014777-0000001 </t>
  </si>
  <si>
    <t xml:space="preserve">FT00000010039 06 07 2021 - MAND. 0000540-0015006-0000001 </t>
  </si>
  <si>
    <t xml:space="preserve">FT00000010039 06 07 2021 - MAND. 0000540-0015005-0000001 </t>
  </si>
  <si>
    <t xml:space="preserve">FT00000010039 06 07 2021 - MAND. 0000540-0015004-0000001 </t>
  </si>
  <si>
    <t>FT00000010042 29 07 2021 - MAND. 0000540-0020620-0000001</t>
  </si>
  <si>
    <t xml:space="preserve">FT00000010042 29 07 2021 - MAND. 0000540-0020619-0000001 </t>
  </si>
  <si>
    <t xml:space="preserve">FT00000010041 22 07 2021 - MAND. 0000540-0020622-0000001 </t>
  </si>
  <si>
    <t xml:space="preserve">FT00000010042 29 07 2021 - MAND. 0000540-0020618-0000001 </t>
  </si>
  <si>
    <t xml:space="preserve">FT00000010040 22 07 2021 - MAND. 0000540-0020626-0000001 </t>
  </si>
  <si>
    <t xml:space="preserve">FT00000010042 29 07 2021 - MAND. 0000540-0020621-0000001 </t>
  </si>
  <si>
    <t xml:space="preserve">FT00000010040 22 07 2021 - MAND. 0000540-0020627-0000001 </t>
  </si>
  <si>
    <t xml:space="preserve">FT00000010041 22 07 2021 - MAND. 0000540-0020624-0000001 </t>
  </si>
  <si>
    <t xml:space="preserve">FT00000010041 22 07 2021 - MAND. 0000540-0020623-0000001 </t>
  </si>
  <si>
    <t xml:space="preserve">FT00000010041 22 07 2021 - MAND. 0000540-0020625-0000001 </t>
  </si>
  <si>
    <t>RIMBORSO COSTO DIPENDENTE MAZZALAI MARZO APRILE - MAND. 0000540-0021253-0000001</t>
  </si>
  <si>
    <t>RIMBOR COSTO DIPENDENTE MELCHIORI MARZO APRILE - MAND. 0000540-0021254-0000001 -</t>
  </si>
  <si>
    <t xml:space="preserve">FT00000010046 30 08 2021 - MAND. 0000540-0022416-0000001 </t>
  </si>
  <si>
    <t xml:space="preserve">FT00000010045 30 08 2021 - MAND. 0000540-0022427-0000001 </t>
  </si>
  <si>
    <t xml:space="preserve">FT00000010045 30 08 2021 - MAND. 0000540-0022426-0000001 </t>
  </si>
  <si>
    <t>FT00000010046 30 08 2021 - MAND. 0000540-0022415-0000001</t>
  </si>
  <si>
    <t>FT00000010043 30 08 2021 - MAND. 0000540-0022423-0000001</t>
  </si>
  <si>
    <t>FT00000010043 30 08 2021 - MAND. 0000540-0022424-0000001</t>
  </si>
  <si>
    <t xml:space="preserve">FT00000010043 30 08 2021 - MAND. 0000540-0022425-0000001 </t>
  </si>
  <si>
    <t xml:space="preserve">FT00000010044 30 08 2021 - MAND. 0000540-0022422-0000001 </t>
  </si>
  <si>
    <t xml:space="preserve">FT00000010046 30 08 2021 - MAND. 0000540-0022417-0000001 </t>
  </si>
  <si>
    <t xml:space="preserve">FT00000010045 30 08 2021 - MAND. 0000540-0022428-0000001 </t>
  </si>
  <si>
    <t xml:space="preserve">FT00000010044 30 08 2021 - MAND. 0000540-0022420-0000001 </t>
  </si>
  <si>
    <t>FT00000010046 30 08 2021 - MAND. 0000540-0022418-0000001</t>
  </si>
  <si>
    <t xml:space="preserve">FT00000010044 30 08 2021 - MAND. 0000540-0022421-0000001 </t>
  </si>
  <si>
    <t xml:space="preserve">FT00000010044 30 08 2021 - MAND. 0000540-0022419-0000001 </t>
  </si>
  <si>
    <t xml:space="preserve">RIMBORSO COSTO DIPENDENTE MAZZALAI LUGLIO AGOSTO - MAND. 0000540-0022911-0000001 </t>
  </si>
  <si>
    <t xml:space="preserve">RIMBORSO CORRESPONSIONE ARRETRATI DIP SANTUCCIO - MAND. 0000540-0022913-0000001 </t>
  </si>
  <si>
    <t>RIMBOR COSTO DIPENDENTE MELCHIORI LUGLIO AGOSTO - MAND. 0000540-0022912-0000001</t>
  </si>
  <si>
    <t>FT00000010048 30 09 2021 - MAND. 0000540-0023380-0000001</t>
  </si>
  <si>
    <t xml:space="preserve">FT00000010047 29 09 2021 - MAND. 0000540-0023383-0000001 </t>
  </si>
  <si>
    <t xml:space="preserve">FT00000010047 29 09 2021 - MAND. 0000540-0023384-0000001 </t>
  </si>
  <si>
    <t xml:space="preserve">FT00000010048 30 09 2021 - MAND. 0000540-0023381-0000001 </t>
  </si>
  <si>
    <t xml:space="preserve">FT00000010048 30 09 2021 - MAND. 0000540-0023382-0000001 </t>
  </si>
  <si>
    <t xml:space="preserve">RIMBORSO COSTO DIPENDENTE MAZZALAI SETT OTTOBRE - MAND. 0000540-0024579-0000001 </t>
  </si>
  <si>
    <t xml:space="preserve">FT00000010052 17 11 2021 - MAND. 0000540-0026650-0000001 </t>
  </si>
  <si>
    <t xml:space="preserve">FT00000010050 10 11 2021 - MAND. 0000540-0026636-0000001 </t>
  </si>
  <si>
    <t xml:space="preserve">FT00000010051 10 11 2021 - MAND. 0000540-0026642-0000001 </t>
  </si>
  <si>
    <t xml:space="preserve">FT00000010049 10 11 2021 - MAND. 0000540-0026646-0000001 </t>
  </si>
  <si>
    <t>FT00000010051 10 11 2021 - MAND. 0000540-0026643-0000001</t>
  </si>
  <si>
    <t xml:space="preserve">FT00000010052 17 11 2021 - MAND. 0000540-0026648-0000001 </t>
  </si>
  <si>
    <t xml:space="preserve">FT00000010049 10 11 2021 - MAND. 0000540-0026645-0000001 </t>
  </si>
  <si>
    <t xml:space="preserve">FT00000010049 10 11 2021 - MAND. 0000540-0026647-0000001 </t>
  </si>
  <si>
    <t xml:space="preserve">FT00000010050 10 11 2021 - MAND. 0000540-0026638-0000001 </t>
  </si>
  <si>
    <t xml:space="preserve">FT00000010050 10 11 2021 - MAND. 0000540-0026639-0000001 </t>
  </si>
  <si>
    <t xml:space="preserve">FT00000010052 17 11 2021 - MAND. 0000540-0026649-0000001 </t>
  </si>
  <si>
    <t xml:space="preserve">FT00000010050 10 11 2021 - MAND. 0000540-0026635-0000001 </t>
  </si>
  <si>
    <t xml:space="preserve">FT00000010051 10 11 2021 - MAND. 0000540-0026641-0000001 </t>
  </si>
  <si>
    <t xml:space="preserve">FT00000010051 10 11 2021 - MAND. 0000540-0026640-0000001 </t>
  </si>
  <si>
    <t xml:space="preserve">FT00000010050 10 11 2021 - MAND. 0000540-0026637-0000001 </t>
  </si>
  <si>
    <t>FT00000010052 17 11 2021 - MAND. 0000540-0026652-0000001</t>
  </si>
  <si>
    <t xml:space="preserve">FT00000010049 10 11 2021 - MAND. 0000540-0026644-0000001 </t>
  </si>
  <si>
    <t xml:space="preserve">FT00000010052 17 11 2021 - MAND. 0000540-0026651-0000001 </t>
  </si>
  <si>
    <t>IST. DI ISTRUZIONE L. GUETTI</t>
  </si>
  <si>
    <t xml:space="preserve">FT00000010014/18.02.2021 Patente del computer </t>
  </si>
  <si>
    <t xml:space="preserve">FT00000010018/19.03.2021 Esami patente computer </t>
  </si>
  <si>
    <t xml:space="preserve">FT00000010022/13.04.2021 Skill cards </t>
  </si>
  <si>
    <t xml:space="preserve">FT00000010026/06.05.2021 </t>
  </si>
  <si>
    <t xml:space="preserve">FT00000010035/16.06.2021 ESAMI ECDL 17 MAGGIO 21 </t>
  </si>
  <si>
    <t xml:space="preserve">FT00000010060/22.12.2021 ESAMI ECDL DICEMBRE </t>
  </si>
  <si>
    <t xml:space="preserve"> A.P.S.P. CASA MIA</t>
  </si>
  <si>
    <t xml:space="preserve">Iscrizione cl.II per Iseni Anita </t>
  </si>
  <si>
    <t xml:space="preserve">Iscrizione Aziza Sogheir, a.s.2021 22, cl.IV, sede CFP UPT Arco </t>
  </si>
  <si>
    <t xml:space="preserve">Iscrizione cl.III per Ben Khalifa Jasmine </t>
  </si>
  <si>
    <t xml:space="preserve">Iscrizione Sogheir Anass cl.1A upt arco </t>
  </si>
  <si>
    <t xml:space="preserve">Sogheir Aziza   Upt Arco   uscita Milano </t>
  </si>
  <si>
    <t xml:space="preserve">Gita a Dublino Aziza Sogheir   </t>
  </si>
  <si>
    <t>COMUNE DI ALTOPIANO DELLA VIGOLANA</t>
  </si>
  <si>
    <t xml:space="preserve">IMPEGNO DI SPESA PER IL RIMBORSO </t>
  </si>
  <si>
    <t>GESTORE DEI SERVIZI ENERGETICI</t>
  </si>
  <si>
    <t xml:space="preserve">FT  202135663352 202136166517C </t>
  </si>
  <si>
    <t xml:space="preserve">FT  202135335205 202135506781C 2021 35850963 20027/21 20026/21 </t>
  </si>
  <si>
    <t xml:space="preserve">FT  202136687052 </t>
  </si>
  <si>
    <t xml:space="preserve">FT  20028/21 202136786711 20029/21 </t>
  </si>
  <si>
    <t xml:space="preserve">FT  202136994051F 202137116027 RIMB .NC 711178/21 </t>
  </si>
  <si>
    <t xml:space="preserve">FT  202136897854 20030/21 </t>
  </si>
  <si>
    <t xml:space="preserve">FT  202137331492 </t>
  </si>
  <si>
    <t xml:space="preserve">FT  20031/21 202137597072 20032/21 </t>
  </si>
  <si>
    <t>FT  202138010834F 202137830419</t>
  </si>
  <si>
    <t xml:space="preserve">FT  202137762440 </t>
  </si>
  <si>
    <t xml:space="preserve">FT  20033/21 202138071179 </t>
  </si>
  <si>
    <t xml:space="preserve">FT  202138236134 </t>
  </si>
  <si>
    <t>FT  202138895495F 202138663864</t>
  </si>
  <si>
    <t xml:space="preserve">FT  20034/21 202138498131 </t>
  </si>
  <si>
    <t>M. 0001662 0000001 - SETT-DICEMBRE 2020 (A.F 20/21) - assegnazione F.P. a.f. 2020/2021</t>
  </si>
  <si>
    <t>M. 0004052 0000001 - I ANNO ED.21/22T.S.MARK E COMM. IN -  assegnazione AFP ed .21/22</t>
  </si>
  <si>
    <t>M. 0001664 0000001 - GENNAIO -APRILE 2020 (A.F 20/21) - assegnazione F.P. a. f. 2020/2021</t>
  </si>
  <si>
    <t>M. 0001663 0000001 - GENNAIO -APRILE 2020 (A.F 20/21) - assegnazione F.P. a. f. 2020/2021</t>
  </si>
  <si>
    <t>M. 0003690 0000001 - gennaio-aprile 2021 covid - assegnazione F.P. a.f. 2020/ 2021</t>
  </si>
  <si>
    <t>M. 0003691 0000001 - gennaio-aprile 2021 covid - assegnazione F.P. a.f. 2020/ 2021</t>
  </si>
  <si>
    <t>M. 0003689 0000001- settembre-dicembre 2020 covid - assegnazione F.P. a.f. 2 020/2021</t>
  </si>
  <si>
    <t>M. 0004053 0000001 - II ANNO ED.20/21 T.S.MARK E COMM. IN  - assegnazione AFP ed.20/21 2 annualita</t>
  </si>
  <si>
    <t>M. 0008548 0000001 - Fondo Qualita 2020/2021 - Assegnazioni a.f. 2020-2 1- fondo qualita</t>
  </si>
  <si>
    <t>M. 0008549 0000001 - Fondo Qualita 2020/2021 - Fondo qualita 2021</t>
  </si>
  <si>
    <t>M. 0026380 0000001 - domanda liqu. dd. 26/11/2020 -  Assegnazione finanz . per dispositivi digitali</t>
  </si>
  <si>
    <t>M. 0026379 0000001 - domanda liqu. dd. 26/11/2020 -  Assegnazione finanz . per dispositivi digitali</t>
  </si>
  <si>
    <t>M. 0026378 0000001 - domanda liqu. dd. 26/11/2020 -  Assegnazione finanz . per dispositivi digitali</t>
  </si>
  <si>
    <t>M. 0026897 0000001 - MAG-AGO 2 ANNO ED 20/21 TS.MARK.E.IN  - assegnazione AFP ed.20/21 2 annualita</t>
  </si>
  <si>
    <t>M. 0026899 0000001- MAG-AGO 1 ANNO ED 21/22 TS.MARK.E.IN  - assegnazione AFP ed.21/22</t>
  </si>
  <si>
    <t>M. 0027564 0000001 - MAGGIO.AGOSTO A.F. 2020-2021 - asseg nazione F.P. a.f. 20 20/2021</t>
  </si>
  <si>
    <t>M. 0027715 0000001 - MAGGIO.AGOSTO A.F. 2020-2021 COVID -  assegnazione F.P. a .f. 2020/2021</t>
  </si>
  <si>
    <t>M. 0039065 0000001 - ric. 1467 dd. 3/6/21 - conv. CFP-UPT utilizzo Baldessari 20-22</t>
  </si>
  <si>
    <t>M. 0039062 0000001 - ric. 1467 dd. 3/6/21 - conv. CFP-UPT utilizzo Baldessari 20-22</t>
  </si>
  <si>
    <t>M. 0039064 0000001 - ric. 1467 dd. 3/6/21 - conv. CFP-UPT utilizzo Baldessari 20-22</t>
  </si>
  <si>
    <t>M. 0039063 0000001 - ric. 1467 dd. 3/6/21 - conv. CFP-UPT utilizzo Baldessari 20-22</t>
  </si>
  <si>
    <t>M. 0039061 0000001  - ric. 1467 dd. 3/6/21 - conv. CFP-UPT utilizzo Baldessari 20-22</t>
  </si>
  <si>
    <t>M. 0039060 0000001 - ric. 1467 dd. 3/6/21 - conv. CFP-UPT utilizzo Baldessari 20-22</t>
  </si>
  <si>
    <t>M. 0041626 0000001  - ric. prot. 1582/2021 dd. 5.7.21  - conv. CFP-UPT utilizzo Baldessari 20-22</t>
  </si>
  <si>
    <t>M. 0041625 0000001 - ric. prot. 1582/2021 dd. 5.7.21  - conv. CFP-UPT utilizzo Baldessari 20-22</t>
  </si>
  <si>
    <t>M. 0041624 0000001 - ric. prot. 1582/2021 dd. 5.7.21  - conv. CFP-UPT utilizzo Baldessari 20-22</t>
  </si>
  <si>
    <t>PROVINCIA AUTONOMA DI TRENTO</t>
  </si>
  <si>
    <t>M. 0053259 0000001 CIG841730322D SET-DIC 1 AN ED 21/22 TS.MARK.E INT.  - assegnazione AFP ed.21/22</t>
  </si>
  <si>
    <t>M. 0056586 0000001 CIG 841730322D acconto a.f. 2021/2022 - assegnazio ne FP a.f. 21/22</t>
  </si>
  <si>
    <t>M. 0064506 0000001 CIG841730322D INTEGR. MAG-AGO TFR 2020-21 - assegn azione F.P. a.f. 202 0/2021</t>
  </si>
  <si>
    <t>M. 0068390 0000001 CIG787421796C saldo rendiconto a.f. 19/20 - assegn azione FP a.f. 2019/ 2020</t>
  </si>
  <si>
    <t>M. 0072595 0000001 CUPC61H20000080001-rich. 493./2021 - conv. CFP-UPT  utilizzo Baldessari 20-22</t>
  </si>
  <si>
    <t>M. 0072596 0000001 CUPC61H20000080001-rich. 493./2021 - conv. CFP-UPT  utilizzo Baldessari 20-22</t>
  </si>
  <si>
    <t>M. 0072597 0000001 CUPC61H20000080001-rich. 493./2021 - conv. CFP-UPT  utilizzo Baldessari 20-22</t>
  </si>
  <si>
    <t>M. 0073041 0000001 assegnazione straordinaria expo Riva - assegnazion i straordinarie</t>
  </si>
  <si>
    <t>M. 0080660 0000001 CIG 841730322D settembre-dicembre 2021 - assegnazi one FP a.f. 21/22</t>
  </si>
  <si>
    <t>ADEMPIMENTO OBBLIGHI TRASPARENZA E PUBBLICITA'</t>
  </si>
  <si>
    <t>Legge 4/8/2017, n. 124 - art.1, cc. 125-129</t>
  </si>
  <si>
    <t>SOGGETTO RICEVENTE: UNIVERSITA' POPOLARE TRENTINA - Scuola delle Professioni per il Terziario</t>
  </si>
  <si>
    <t>C.F. 96013940224</t>
  </si>
  <si>
    <t>SOMME EROGATE DALLA P.A. NEL PERIODO 01/01/2021 - 31/12/2021</t>
  </si>
  <si>
    <t xml:space="preserve">FT00000010010 27 01 2021 - MAND. 0000540-0003059-0000001 </t>
  </si>
  <si>
    <t xml:space="preserve">RIMBORSO COSTO DIPENDENTE MELCHIORI SETT OTTOBRE - MAND. 0000540-0024580-0000001 </t>
  </si>
  <si>
    <t>M. 0028955 0000001 - RICERCA ATTIVA-SALDO-NOTA 598/21</t>
  </si>
  <si>
    <t>M. 0028956 0000001 - RICERCA ATTIVA-SALDO-NOTA 597/21</t>
  </si>
  <si>
    <t>M. 0028957 0000001 - RICERCA ATTIVA-SALDO-NOTA 596/21</t>
  </si>
  <si>
    <t>M. 0028958 0000001 - RICERCA ATTIVA-SALDO-NOTA 595/21</t>
  </si>
  <si>
    <t>M. 0028959 0000001 - RICERCA ATTIVA-SALDO-NOTA 594/21</t>
  </si>
  <si>
    <t>M. 0028960 0000001 - RICERCA ATTIVA-SALDO-NOTA 593/21</t>
  </si>
  <si>
    <t xml:space="preserve">FT  20024/20 - 2025/20 </t>
  </si>
  <si>
    <t>M. 0037884 0000001- FT00000010030/09.06.2021 - proroga conv. CFP UPT utilizzo Baldessari 19-20</t>
  </si>
  <si>
    <t xml:space="preserve">AGENZIA DEL LAVORO </t>
  </si>
  <si>
    <t>AZIENDA SERVIZI MUNICIPALIZZATI DEL COMUNE DI TIONE DI TRENTO</t>
  </si>
  <si>
    <t>M. 0053265 CIG841730322D SET-DIC 2 AN ED 20/21 TS.MARK.E INT.  - assegnazione AFP ed.20/21 2 annualita</t>
  </si>
  <si>
    <t>M. 0056313 CUPC61H20000080001-ric. prot. 199/2021-bg 15/09/21 - conv. CFP-UPT uti lizzo Baldessari 20-22</t>
  </si>
  <si>
    <t>M. 0056312 CUPC61H20000080001-ric. prot. 199/2021-bg 15/09/21  - conv. CFP-UPT uti lizzo Baldessari 20-22</t>
  </si>
  <si>
    <t>M. 0056311 CUPC61H20000080001-ric. prot. 199/2021-bg 15/09/21  - conv. CFP-UPT uti lizzo Baldessari 20-22</t>
  </si>
  <si>
    <t>M. 0068389 CIG787421796Csaldo rendiconto a.f.19/20 quota beni  - ass. form azione professionale a.f. 2016/17</t>
  </si>
  <si>
    <t>M. 0052144 CIG6436573C0F T.S.MARK E COM.INT.REN.FIN.A.F.18/19  -  Alta For mazione prof. biennio 2018/19</t>
  </si>
  <si>
    <t>M. 0052143 CIG6436573C0F T.S.MARK E COM.INT.REN.FIN.A.F.18/19  - Alta For mazione prof. biennio 2018/19</t>
  </si>
  <si>
    <t>M. 0045862  CUPC69D17000150001 saldo 2016_3_1011_02b.70 ed.1 -  Grad. BES 201 7 operazione 3_1011_02b</t>
  </si>
  <si>
    <t>M. 0045856  CUPC69D17000140001 saldo 2016_3_1011_02b.69 ed.1 -  Grad. BES 201 7 operazione 3_1011_02b</t>
  </si>
  <si>
    <t>M. 0045891  CUPC69D17000050001 saldo 2016_3_1011_02b.66 ed.1 -  Grad. BES 201 7 operazione 3_1011_02b</t>
  </si>
  <si>
    <t>M. 0045861  CUPC69D17000150001 saldo 2016_3_1011_02b.70 ed.1 -  Grad. BES 201 7 operazione 3_1011_02b</t>
  </si>
  <si>
    <t>M. 0045855  CUPC69D17000140001 saldo 2016_3_1011_02b.69 ed.1 -  Grad. BES 201 7 operazione 3_1011_02b</t>
  </si>
  <si>
    <t>M. 0045853  CUPC69D17000140001 saldo 2016_3_1011_02b.69 ed.1 -  Grad. BES 201 7 operazione 3_1011_02b</t>
  </si>
  <si>
    <t>M. 0045859  CUPC69D17000150001 saldo 2016_3_1011_02b.70 ed.1 -  Grad. BES 201 7 operazione 3_1011_02b</t>
  </si>
  <si>
    <t>M. 0045860  CUPC69D17000150001 saldo 2016_3_1011_02b.70 ed.1 -  Grad. BES 201 7 operazione 3_1011_02b</t>
  </si>
  <si>
    <t>M. 0045890  CUPC69D17000050001 saldo 2016_3_1011_02b.66 ed.1 -  Grad. BES 201 7 operazione 3_1011_02b</t>
  </si>
  <si>
    <t>M. 0045854  CUPC69D17000140001 saldo 2016_3_1011_02b.69 ed.1 -  Grad. BES 201 7 operazione 3_1011_02b</t>
  </si>
  <si>
    <t>M. 0045889  CUPC69D17000050001 saldo 2016_3_1011_02b.66 ed.1 -  Grad. BES 201 7 operazione 3_1011_02b</t>
  </si>
  <si>
    <t>M. 0045852  CUPC69D17000140001 saldo 2016_3_1011_02b.69 ed.1 -  Grad. BES 201 7 operazione 3_1011_02b</t>
  </si>
  <si>
    <t>M. 0045858  CUPC69D17000150001 saldo 2016_3_1011_02b.70 ed.1 -  Grad. BES 201 7 operazione 3_1011_02b</t>
  </si>
  <si>
    <t>M. 0045851  CUPC69D17000140001 saldo 2016_3_1011_02b.69 ed.1 -  Grad. BES 201 7 operazione 3_1011_02b</t>
  </si>
  <si>
    <t>M. 0045857  CUPC69D17000150001 saldo 2016_3_1011_02b.70 ed.1 -  Grad. BES 201 7 operazione 3_1011_02b</t>
  </si>
  <si>
    <t>Piano Formativo Confcommercio Rovereto 2017, PF0561-PR0422-AV117-2 fattura UPT N. 1 del 04/01/2021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</si>
</sst>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;@"/>
    <numFmt numFmtId="167" formatCode="#,##0.00_ ;[Red]\-#,##0.00\ "/>
    <numFmt numFmtId="168" formatCode="_-[$€-410]\ * #,##0.00_-;\-[$€-410]\ * #,##0.00_-;_-[$€-410]\ 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40" fontId="3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167" fontId="3" fillId="0" borderId="3" xfId="0" applyNumberFormat="1" applyFont="1" applyBorder="1"/>
    <xf numFmtId="167" fontId="3" fillId="0" borderId="1" xfId="0" applyNumberFormat="1" applyFont="1" applyBorder="1"/>
    <xf numFmtId="0" fontId="3" fillId="3" borderId="1" xfId="0" applyFont="1" applyFill="1" applyBorder="1" applyAlignment="1">
      <alignment wrapText="1"/>
    </xf>
    <xf numFmtId="40" fontId="3" fillId="0" borderId="1" xfId="0" applyNumberFormat="1" applyFont="1" applyFill="1" applyBorder="1"/>
    <xf numFmtId="166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/>
    <xf numFmtId="40" fontId="3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0" fontId="3" fillId="3" borderId="1" xfId="0" applyNumberFormat="1" applyFont="1" applyFill="1" applyBorder="1"/>
    <xf numFmtId="0" fontId="3" fillId="3" borderId="1" xfId="0" applyFont="1" applyFill="1" applyBorder="1"/>
    <xf numFmtId="0" fontId="3" fillId="0" borderId="1" xfId="0" applyFont="1" applyFill="1" applyBorder="1" applyAlignment="1">
      <alignment vertical="center" wrapText="1"/>
    </xf>
    <xf numFmtId="165" fontId="3" fillId="0" borderId="1" xfId="1" applyFont="1" applyFill="1" applyBorder="1" applyAlignment="1">
      <alignment vertical="center"/>
    </xf>
    <xf numFmtId="166" fontId="3" fillId="0" borderId="1" xfId="3" applyNumberFormat="1" applyFont="1" applyBorder="1" applyAlignment="1">
      <alignment horizontal="center"/>
    </xf>
    <xf numFmtId="0" fontId="3" fillId="0" borderId="1" xfId="3" applyFont="1" applyBorder="1"/>
    <xf numFmtId="40" fontId="3" fillId="0" borderId="1" xfId="3" applyNumberFormat="1" applyFont="1" applyBorder="1"/>
    <xf numFmtId="0" fontId="3" fillId="0" borderId="1" xfId="3" applyFont="1" applyBorder="1" applyAlignment="1">
      <alignment horizontal="center"/>
    </xf>
    <xf numFmtId="166" fontId="3" fillId="0" borderId="1" xfId="0" applyNumberFormat="1" applyFont="1" applyFill="1" applyBorder="1" applyAlignment="1">
      <alignment vertical="center"/>
    </xf>
    <xf numFmtId="40" fontId="3" fillId="2" borderId="1" xfId="3" applyNumberFormat="1" applyFont="1" applyFill="1" applyBorder="1"/>
    <xf numFmtId="166" fontId="3" fillId="2" borderId="1" xfId="3" applyNumberFormat="1" applyFont="1" applyFill="1" applyBorder="1" applyAlignment="1">
      <alignment horizontal="center"/>
    </xf>
    <xf numFmtId="0" fontId="3" fillId="2" borderId="1" xfId="3" applyFont="1" applyFill="1" applyBorder="1"/>
    <xf numFmtId="0" fontId="3" fillId="2" borderId="1" xfId="3" applyFont="1" applyFill="1" applyBorder="1" applyAlignment="1">
      <alignment horizontal="center"/>
    </xf>
    <xf numFmtId="0" fontId="3" fillId="0" borderId="1" xfId="3" applyFont="1" applyFill="1" applyBorder="1"/>
    <xf numFmtId="0" fontId="3" fillId="2" borderId="0" xfId="0" applyFont="1" applyFill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166" fontId="6" fillId="0" borderId="0" xfId="0" applyNumberFormat="1" applyFont="1" applyAlignment="1">
      <alignment horizontal="left"/>
    </xf>
    <xf numFmtId="166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4" xfId="0" applyFont="1" applyBorder="1" applyAlignment="1"/>
    <xf numFmtId="165" fontId="6" fillId="0" borderId="3" xfId="1" applyFont="1" applyBorder="1" applyAlignment="1">
      <alignment horizontal="center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166" fontId="7" fillId="0" borderId="1" xfId="3" applyNumberFormat="1" applyFont="1" applyBorder="1" applyAlignment="1">
      <alignment horizontal="center"/>
    </xf>
    <xf numFmtId="0" fontId="7" fillId="0" borderId="1" xfId="3" applyFont="1" applyFill="1" applyBorder="1"/>
    <xf numFmtId="40" fontId="7" fillId="0" borderId="1" xfId="3" applyNumberFormat="1" applyFont="1" applyBorder="1"/>
    <xf numFmtId="0" fontId="7" fillId="0" borderId="1" xfId="3" applyFont="1" applyBorder="1" applyAlignment="1">
      <alignment horizontal="center"/>
    </xf>
    <xf numFmtId="167" fontId="7" fillId="0" borderId="1" xfId="0" applyNumberFormat="1" applyFont="1" applyBorder="1"/>
    <xf numFmtId="0" fontId="7" fillId="2" borderId="1" xfId="3" applyFont="1" applyFill="1" applyBorder="1"/>
    <xf numFmtId="40" fontId="7" fillId="2" borderId="1" xfId="3" applyNumberFormat="1" applyFont="1" applyFill="1" applyBorder="1"/>
    <xf numFmtId="0" fontId="7" fillId="2" borderId="0" xfId="0" applyFont="1" applyFill="1" applyAlignment="1">
      <alignment horizontal="center"/>
    </xf>
    <xf numFmtId="40" fontId="7" fillId="0" borderId="1" xfId="3" applyNumberFormat="1" applyFont="1" applyFill="1" applyBorder="1"/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165" fontId="2" fillId="0" borderId="0" xfId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165" fontId="3" fillId="0" borderId="0" xfId="1" applyFont="1" applyFill="1" applyAlignment="1">
      <alignment vertical="center"/>
    </xf>
    <xf numFmtId="165" fontId="3" fillId="0" borderId="0" xfId="1" applyFont="1" applyFill="1" applyProtection="1">
      <protection locked="0"/>
    </xf>
    <xf numFmtId="165" fontId="3" fillId="0" borderId="0" xfId="1" applyFont="1" applyFill="1" applyAlignment="1"/>
    <xf numFmtId="14" fontId="3" fillId="0" borderId="0" xfId="0" applyNumberFormat="1" applyFont="1" applyFill="1" applyAlignment="1"/>
    <xf numFmtId="165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Protection="1">
      <protection locked="0"/>
    </xf>
    <xf numFmtId="168" fontId="3" fillId="0" borderId="0" xfId="2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40" fontId="3" fillId="0" borderId="1" xfId="3" applyNumberFormat="1" applyFont="1" applyFill="1" applyBorder="1"/>
    <xf numFmtId="166" fontId="2" fillId="0" borderId="0" xfId="0" applyNumberFormat="1" applyFont="1" applyFill="1" applyAlignment="1">
      <alignment horizontal="left"/>
    </xf>
    <xf numFmtId="166" fontId="3" fillId="0" borderId="0" xfId="0" applyNumberFormat="1" applyFont="1" applyFill="1"/>
    <xf numFmtId="0" fontId="3" fillId="0" borderId="0" xfId="0" applyFont="1" applyFill="1" applyAlignment="1">
      <alignment wrapText="1"/>
    </xf>
    <xf numFmtId="166" fontId="3" fillId="0" borderId="1" xfId="0" applyNumberFormat="1" applyFont="1" applyFill="1" applyBorder="1" applyAlignment="1">
      <alignment horizontal="center"/>
    </xf>
    <xf numFmtId="166" fontId="3" fillId="0" borderId="1" xfId="3" applyNumberFormat="1" applyFont="1" applyFill="1" applyBorder="1" applyAlignment="1">
      <alignment horizontal="center"/>
    </xf>
    <xf numFmtId="0" fontId="0" fillId="0" borderId="0" xfId="0" applyNumberFormat="1" applyFont="1"/>
    <xf numFmtId="166" fontId="2" fillId="0" borderId="1" xfId="0" applyNumberFormat="1" applyFont="1" applyFill="1" applyBorder="1" applyAlignment="1" applyProtection="1">
      <alignment vertical="center" wrapText="1"/>
      <protection locked="0"/>
    </xf>
    <xf numFmtId="166" fontId="3" fillId="0" borderId="1" xfId="0" applyNumberFormat="1" applyFont="1" applyFill="1" applyBorder="1" applyAlignment="1"/>
    <xf numFmtId="166" fontId="3" fillId="0" borderId="1" xfId="3" applyNumberFormat="1" applyFont="1" applyFill="1" applyBorder="1" applyAlignment="1"/>
    <xf numFmtId="166" fontId="3" fillId="0" borderId="1" xfId="3" applyNumberFormat="1" applyFont="1" applyBorder="1" applyAlignment="1"/>
    <xf numFmtId="165" fontId="2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/>
    <xf numFmtId="14" fontId="7" fillId="0" borderId="0" xfId="0" applyNumberFormat="1" applyFont="1"/>
    <xf numFmtId="165" fontId="7" fillId="0" borderId="0" xfId="1" applyFont="1"/>
    <xf numFmtId="0" fontId="9" fillId="0" borderId="0" xfId="0" applyNumberFormat="1" applyFont="1"/>
    <xf numFmtId="165" fontId="9" fillId="0" borderId="0" xfId="1" applyFont="1"/>
    <xf numFmtId="165" fontId="3" fillId="0" borderId="0" xfId="1" applyFont="1" applyFill="1" applyBorder="1" applyAlignment="1">
      <alignment vertical="center"/>
    </xf>
    <xf numFmtId="0" fontId="7" fillId="0" borderId="0" xfId="0" applyNumberFormat="1" applyFont="1" applyBorder="1"/>
    <xf numFmtId="0" fontId="9" fillId="0" borderId="0" xfId="0" applyNumberFormat="1" applyFont="1" applyBorder="1"/>
    <xf numFmtId="165" fontId="9" fillId="0" borderId="0" xfId="1" applyFont="1" applyBorder="1"/>
    <xf numFmtId="0" fontId="9" fillId="0" borderId="6" xfId="0" applyNumberFormat="1" applyFont="1" applyBorder="1"/>
    <xf numFmtId="0" fontId="9" fillId="0" borderId="7" xfId="0" applyNumberFormat="1" applyFont="1" applyBorder="1"/>
    <xf numFmtId="0" fontId="9" fillId="0" borderId="9" xfId="0" applyNumberFormat="1" applyFont="1" applyBorder="1"/>
    <xf numFmtId="0" fontId="9" fillId="0" borderId="11" xfId="0" applyNumberFormat="1" applyFont="1" applyBorder="1"/>
    <xf numFmtId="0" fontId="9" fillId="0" borderId="12" xfId="0" applyNumberFormat="1" applyFont="1" applyBorder="1"/>
    <xf numFmtId="43" fontId="9" fillId="0" borderId="8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65" fontId="9" fillId="0" borderId="10" xfId="1" applyFont="1" applyBorder="1" applyAlignment="1">
      <alignment horizontal="center" vertical="center"/>
    </xf>
    <xf numFmtId="43" fontId="9" fillId="0" borderId="13" xfId="0" applyNumberFormat="1" applyFont="1" applyBorder="1" applyAlignment="1">
      <alignment horizontal="center" vertical="center"/>
    </xf>
    <xf numFmtId="166" fontId="3" fillId="4" borderId="1" xfId="0" applyNumberFormat="1" applyFont="1" applyFill="1" applyBorder="1" applyAlignment="1">
      <alignment vertical="center"/>
    </xf>
    <xf numFmtId="166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65" fontId="3" fillId="4" borderId="1" xfId="1" applyFont="1" applyFill="1" applyBorder="1" applyAlignment="1">
      <alignment vertical="center"/>
    </xf>
    <xf numFmtId="165" fontId="7" fillId="0" borderId="0" xfId="0" applyNumberFormat="1" applyFont="1"/>
    <xf numFmtId="165" fontId="7" fillId="4" borderId="0" xfId="1" applyFont="1" applyFill="1"/>
    <xf numFmtId="0" fontId="7" fillId="0" borderId="0" xfId="0" applyNumberFormat="1" applyFont="1" applyFill="1"/>
    <xf numFmtId="165" fontId="7" fillId="0" borderId="0" xfId="1" applyFont="1" applyFill="1"/>
    <xf numFmtId="166" fontId="3" fillId="0" borderId="0" xfId="0" applyNumberFormat="1" applyFont="1" applyFill="1" applyBorder="1" applyAlignment="1">
      <alignment vertical="center"/>
    </xf>
    <xf numFmtId="165" fontId="3" fillId="4" borderId="0" xfId="1" applyFont="1" applyFill="1" applyBorder="1" applyAlignment="1">
      <alignment vertical="center"/>
    </xf>
    <xf numFmtId="0" fontId="7" fillId="0" borderId="0" xfId="0" applyNumberFormat="1" applyFont="1" applyFill="1" applyBorder="1"/>
    <xf numFmtId="165" fontId="7" fillId="0" borderId="0" xfId="1" applyFont="1" applyBorder="1"/>
    <xf numFmtId="165" fontId="3" fillId="0" borderId="0" xfId="1" applyFont="1" applyBorder="1"/>
    <xf numFmtId="165" fontId="9" fillId="0" borderId="0" xfId="0" applyNumberFormat="1" applyFont="1"/>
    <xf numFmtId="0" fontId="9" fillId="0" borderId="0" xfId="0" applyNumberFormat="1" applyFont="1" applyFill="1"/>
    <xf numFmtId="165" fontId="9" fillId="0" borderId="0" xfId="0" applyNumberFormat="1" applyFont="1" applyBorder="1"/>
    <xf numFmtId="0" fontId="8" fillId="0" borderId="0" xfId="0" applyNumberFormat="1" applyFont="1" applyFill="1" applyBorder="1"/>
    <xf numFmtId="0" fontId="8" fillId="0" borderId="0" xfId="0" applyNumberFormat="1" applyFont="1" applyBorder="1"/>
    <xf numFmtId="166" fontId="3" fillId="4" borderId="1" xfId="3" applyNumberFormat="1" applyFont="1" applyFill="1" applyBorder="1" applyAlignment="1"/>
    <xf numFmtId="166" fontId="3" fillId="4" borderId="1" xfId="3" applyNumberFormat="1" applyFont="1" applyFill="1" applyBorder="1" applyAlignment="1">
      <alignment horizontal="center"/>
    </xf>
    <xf numFmtId="0" fontId="3" fillId="4" borderId="1" xfId="3" applyFont="1" applyFill="1" applyBorder="1"/>
    <xf numFmtId="165" fontId="3" fillId="4" borderId="1" xfId="1" applyFont="1" applyFill="1" applyBorder="1"/>
    <xf numFmtId="166" fontId="3" fillId="4" borderId="1" xfId="0" applyNumberFormat="1" applyFont="1" applyFill="1" applyBorder="1" applyAlignment="1"/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0" fontId="3" fillId="4" borderId="1" xfId="0" applyNumberFormat="1" applyFont="1" applyFill="1" applyBorder="1"/>
    <xf numFmtId="40" fontId="3" fillId="4" borderId="1" xfId="3" applyNumberFormat="1" applyFont="1" applyFill="1" applyBorder="1"/>
    <xf numFmtId="0" fontId="3" fillId="0" borderId="0" xfId="0" applyFont="1" applyFill="1" applyAlignment="1"/>
    <xf numFmtId="165" fontId="3" fillId="0" borderId="0" xfId="1" applyFont="1" applyFill="1"/>
    <xf numFmtId="166" fontId="3" fillId="5" borderId="1" xfId="3" applyNumberFormat="1" applyFont="1" applyFill="1" applyBorder="1" applyAlignment="1"/>
    <xf numFmtId="166" fontId="3" fillId="5" borderId="1" xfId="3" applyNumberFormat="1" applyFont="1" applyFill="1" applyBorder="1" applyAlignment="1">
      <alignment horizontal="center"/>
    </xf>
    <xf numFmtId="0" fontId="3" fillId="5" borderId="1" xfId="3" applyFont="1" applyFill="1" applyBorder="1"/>
    <xf numFmtId="40" fontId="3" fillId="5" borderId="1" xfId="3" applyNumberFormat="1" applyFont="1" applyFill="1" applyBorder="1"/>
    <xf numFmtId="0" fontId="3" fillId="5" borderId="0" xfId="0" applyFont="1" applyFill="1"/>
    <xf numFmtId="2" fontId="7" fillId="4" borderId="0" xfId="1" applyNumberFormat="1" applyFont="1" applyFill="1"/>
    <xf numFmtId="166" fontId="3" fillId="5" borderId="1" xfId="0" applyNumberFormat="1" applyFont="1" applyFill="1" applyBorder="1" applyAlignment="1"/>
    <xf numFmtId="166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40" fontId="3" fillId="5" borderId="1" xfId="0" applyNumberFormat="1" applyFont="1" applyFill="1" applyBorder="1"/>
    <xf numFmtId="166" fontId="3" fillId="5" borderId="1" xfId="0" applyNumberFormat="1" applyFont="1" applyFill="1" applyBorder="1" applyAlignment="1">
      <alignment vertical="center"/>
    </xf>
    <xf numFmtId="166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165" fontId="3" fillId="5" borderId="1" xfId="1" applyFont="1" applyFill="1" applyBorder="1" applyAlignment="1">
      <alignment vertical="center"/>
    </xf>
    <xf numFmtId="166" fontId="3" fillId="0" borderId="0" xfId="3" applyNumberFormat="1" applyFont="1" applyFill="1" applyBorder="1" applyAlignment="1"/>
    <xf numFmtId="166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/>
    <xf numFmtId="40" fontId="3" fillId="0" borderId="0" xfId="3" applyNumberFormat="1" applyFont="1" applyFill="1" applyBorder="1"/>
    <xf numFmtId="0" fontId="0" fillId="0" borderId="0" xfId="0" applyBorder="1"/>
    <xf numFmtId="165" fontId="3" fillId="0" borderId="0" xfId="1" applyFont="1" applyFill="1" applyBorder="1"/>
    <xf numFmtId="165" fontId="0" fillId="0" borderId="0" xfId="1" applyFont="1" applyBorder="1"/>
    <xf numFmtId="165" fontId="3" fillId="0" borderId="0" xfId="1" applyFont="1"/>
    <xf numFmtId="166" fontId="7" fillId="4" borderId="1" xfId="3" applyNumberFormat="1" applyFont="1" applyFill="1" applyBorder="1" applyAlignment="1">
      <alignment horizontal="center"/>
    </xf>
    <xf numFmtId="0" fontId="7" fillId="4" borderId="1" xfId="3" applyFont="1" applyFill="1" applyBorder="1"/>
    <xf numFmtId="40" fontId="7" fillId="4" borderId="1" xfId="3" applyNumberFormat="1" applyFont="1" applyFill="1" applyBorder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165" fontId="10" fillId="0" borderId="0" xfId="1" applyFont="1" applyFill="1"/>
    <xf numFmtId="166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Fill="1"/>
    <xf numFmtId="165" fontId="12" fillId="0" borderId="0" xfId="1" applyFont="1" applyFill="1"/>
    <xf numFmtId="0" fontId="11" fillId="0" borderId="0" xfId="0" applyFont="1" applyFill="1" applyAlignment="1"/>
    <xf numFmtId="0" fontId="11" fillId="0" borderId="0" xfId="0" applyFont="1" applyFill="1"/>
    <xf numFmtId="0" fontId="12" fillId="0" borderId="0" xfId="0" applyFont="1" applyFill="1" applyAlignment="1"/>
    <xf numFmtId="0" fontId="12" fillId="0" borderId="0" xfId="0" applyFont="1"/>
    <xf numFmtId="0" fontId="13" fillId="0" borderId="0" xfId="0" applyFont="1" applyFill="1"/>
    <xf numFmtId="0" fontId="14" fillId="0" borderId="0" xfId="0" applyFont="1" applyFill="1"/>
    <xf numFmtId="165" fontId="14" fillId="0" borderId="0" xfId="1" applyFont="1" applyFill="1"/>
    <xf numFmtId="0" fontId="14" fillId="0" borderId="0" xfId="0" applyFont="1" applyFill="1" applyAlignment="1">
      <alignment horizontal="right"/>
    </xf>
    <xf numFmtId="49" fontId="14" fillId="0" borderId="0" xfId="0" applyNumberFormat="1" applyFont="1" applyFill="1" applyAlignment="1">
      <alignment horizontal="left"/>
    </xf>
    <xf numFmtId="49" fontId="12" fillId="0" borderId="0" xfId="1" applyNumberFormat="1" applyFont="1" applyFill="1" applyAlignment="1">
      <alignment horizontal="left"/>
    </xf>
    <xf numFmtId="49" fontId="11" fillId="0" borderId="0" xfId="1" applyNumberFormat="1" applyFont="1" applyFill="1" applyAlignment="1" applyProtection="1">
      <alignment horizontal="left" vertical="center" wrapText="1"/>
      <protection locked="0"/>
    </xf>
    <xf numFmtId="49" fontId="11" fillId="0" borderId="0" xfId="1" applyNumberFormat="1" applyFont="1" applyFill="1" applyAlignment="1">
      <alignment horizontal="left"/>
    </xf>
    <xf numFmtId="166" fontId="12" fillId="0" borderId="1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49" fontId="12" fillId="0" borderId="0" xfId="1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165" fontId="12" fillId="0" borderId="0" xfId="1" applyFont="1" applyFill="1" applyAlignment="1">
      <alignment vertical="center"/>
    </xf>
    <xf numFmtId="165" fontId="12" fillId="0" borderId="1" xfId="1" applyFont="1" applyFill="1" applyBorder="1" applyAlignment="1">
      <alignment vertical="center" wrapText="1"/>
    </xf>
    <xf numFmtId="40" fontId="12" fillId="0" borderId="1" xfId="0" applyNumberFormat="1" applyFont="1" applyFill="1" applyBorder="1" applyAlignment="1">
      <alignment vertical="center" wrapText="1"/>
    </xf>
    <xf numFmtId="166" fontId="12" fillId="0" borderId="1" xfId="3" applyNumberFormat="1" applyFont="1" applyFill="1" applyBorder="1" applyAlignment="1">
      <alignment vertical="center" wrapText="1"/>
    </xf>
    <xf numFmtId="40" fontId="12" fillId="0" borderId="1" xfId="3" applyNumberFormat="1" applyFont="1" applyFill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166" fontId="12" fillId="0" borderId="1" xfId="3" applyNumberFormat="1" applyFont="1" applyFill="1" applyBorder="1" applyAlignment="1">
      <alignment horizontal="center" vertical="center" wrapText="1"/>
    </xf>
    <xf numFmtId="166" fontId="12" fillId="0" borderId="1" xfId="3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</cellXfs>
  <cellStyles count="4">
    <cellStyle name="Migliaia" xfId="1" builtinId="3"/>
    <cellStyle name="Normale" xfId="0" builtinId="0"/>
    <cellStyle name="Normale 2" xfId="3" xr:uid="{00000000-0005-0000-0000-000002000000}"/>
    <cellStyle name="Valuta" xfId="2" builtinId="4"/>
  </cellStyles>
  <dxfs count="31"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Calibri"/>
        <family val="2"/>
        <scheme val="minor"/>
      </font>
      <numFmt numFmtId="165" formatCode="_(* #,##0.00_);_(* \(#,##0.0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</dxf>
    <dxf>
      <font>
        <b/>
        <strike val="0"/>
        <outline val="0"/>
        <shadow val="0"/>
        <u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Calibri"/>
        <family val="2"/>
        <scheme val="minor"/>
      </font>
      <numFmt numFmtId="165" formatCode="_(* #,##0.00_);_(* \(#,##0.0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Calibri"/>
        <family val="2"/>
        <scheme val="minor"/>
      </font>
      <numFmt numFmtId="165" formatCode="_(* #,##0.00_);_(* \(#,##0.0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</dxf>
    <dxf>
      <font>
        <b/>
        <strike val="0"/>
        <outline val="0"/>
        <shadow val="0"/>
        <u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A3428D0-3AC2-456B-880A-3E7FF2E3B10D}" name="ADL_5" displayName="ADL_5" ref="A1:E59" totalsRowCount="1" headerRowDxfId="30" dataDxfId="29" totalsRowDxfId="28">
  <autoFilter ref="A1:E58" xr:uid="{00000000-0009-0000-0100-000001000000}"/>
  <sortState ref="A2:E58">
    <sortCondition ref="B2:B58"/>
  </sortState>
  <tableColumns count="5">
    <tableColumn id="1" xr3:uid="{00000000-0010-0000-0000-000001000000}" name="Num.Mov." totalsRowLabel="TOTALE AGENZIA DEL LAVORO REG." dataDxfId="27" totalsRowDxfId="26"/>
    <tableColumn id="2" xr3:uid="{00000000-0010-0000-0000-000002000000}" name="Data Reg." dataDxfId="25" totalsRowDxfId="24"/>
    <tableColumn id="12" xr3:uid="{00000000-0010-0000-0000-00000C000000}" name="Dare" dataDxfId="23" totalsRowDxfId="22" dataCellStyle="Migliaia"/>
    <tableColumn id="13" xr3:uid="{00000000-0010-0000-0000-00000D000000}" name="Avere" totalsRowFunction="sum" dataDxfId="21" totalsRowDxfId="20" dataCellStyle="Migliaia"/>
    <tableColumn id="14" xr3:uid="{00000000-0010-0000-0000-00000E000000}" name="Descr. Testa Mov." dataDxfId="19" totalsRowDxfId="1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EF726A-69B8-4270-A440-94728A647516}" name="EBTT20214" displayName="EBTT20214" ref="A1:D13" headerRowDxfId="17" dataDxfId="16" totalsRowDxfId="15">
  <autoFilter ref="A1:D13" xr:uid="{00000000-0009-0000-0100-000001000000}"/>
  <tableColumns count="4">
    <tableColumn id="1" xr3:uid="{00000000-0010-0000-0000-000001000000}" name="Num.Mov." dataDxfId="14"/>
    <tableColumn id="2" xr3:uid="{00000000-0010-0000-0000-000002000000}" name="Data Reg." dataDxfId="13"/>
    <tableColumn id="13" xr3:uid="{00000000-0010-0000-0000-00000D000000}" name="Avere" dataDxfId="12" dataCellStyle="Migliaia"/>
    <tableColumn id="14" xr3:uid="{00000000-0010-0000-0000-00000E000000}" name="Descr. Testa Mov." dataDxfId="1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D9E0B09-AD97-4659-A971-CF2143984110}" name="W_906005" displayName="W_906005" ref="A1:D33" totalsRowCount="1" headerRowDxfId="10" dataDxfId="9" totalsRowDxfId="8">
  <sortState ref="A2:D32">
    <sortCondition ref="A3"/>
  </sortState>
  <tableColumns count="4">
    <tableColumn id="1" xr3:uid="{00000000-0010-0000-0000-000001000000}" name="Num.Mov." totalsRowLabel="TOTALE PAT REG." dataDxfId="7" totalsRowDxfId="6"/>
    <tableColumn id="2" xr3:uid="{00000000-0010-0000-0000-000002000000}" name="Data Reg." dataDxfId="5" totalsRowDxfId="4"/>
    <tableColumn id="13" xr3:uid="{00000000-0010-0000-0000-00000D000000}" name="Avere" totalsRowFunction="sum" dataDxfId="3" totalsRowDxfId="2" dataCellStyle="Migliaia"/>
    <tableColumn id="14" xr3:uid="{00000000-0010-0000-0000-00000E000000}" name="Descr. Testa Mov.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F5C14-99CD-404A-8435-98900AD16407}">
  <sheetPr>
    <tabColor rgb="FF92D050"/>
  </sheetPr>
  <dimension ref="A1:XEV269"/>
  <sheetViews>
    <sheetView tabSelected="1" topLeftCell="A202" workbookViewId="0">
      <selection activeCell="D272" sqref="D272"/>
    </sheetView>
  </sheetViews>
  <sheetFormatPr defaultColWidth="9.109375" defaultRowHeight="12" x14ac:dyDescent="0.25"/>
  <cols>
    <col min="1" max="1" width="8" style="179" customWidth="1"/>
    <col min="2" max="2" width="29.88671875" style="179" bestFit="1" customWidth="1"/>
    <col min="3" max="3" width="12.21875" style="176" bestFit="1" customWidth="1"/>
    <col min="4" max="4" width="77" style="175" bestFit="1" customWidth="1"/>
    <col min="5" max="5" width="9.109375" style="180"/>
    <col min="6" max="6" width="12.44140625" style="186" customWidth="1"/>
    <col min="7" max="7" width="11.88671875" style="175" bestFit="1" customWidth="1"/>
    <col min="8" max="16384" width="9.109375" style="175"/>
  </cols>
  <sheetData>
    <row r="1" spans="1:16376" s="182" customFormat="1" ht="15.6" x14ac:dyDescent="0.3">
      <c r="A1" s="181" t="s">
        <v>4623</v>
      </c>
      <c r="D1" s="183"/>
      <c r="F1" s="185"/>
    </row>
    <row r="2" spans="1:16376" s="182" customFormat="1" ht="15.6" x14ac:dyDescent="0.3">
      <c r="A2" s="181" t="s">
        <v>4624</v>
      </c>
      <c r="D2" s="183"/>
      <c r="F2" s="185"/>
    </row>
    <row r="3" spans="1:16376" s="182" customFormat="1" ht="9.6" customHeight="1" x14ac:dyDescent="0.3">
      <c r="D3" s="183"/>
      <c r="F3" s="185"/>
    </row>
    <row r="4" spans="1:16376" s="182" customFormat="1" ht="15.6" x14ac:dyDescent="0.3">
      <c r="A4" s="202" t="s">
        <v>4625</v>
      </c>
      <c r="B4" s="202"/>
      <c r="C4" s="202"/>
      <c r="D4" s="202"/>
      <c r="F4" s="185"/>
    </row>
    <row r="5" spans="1:16376" s="182" customFormat="1" ht="15.6" x14ac:dyDescent="0.3">
      <c r="A5" s="202" t="s">
        <v>4626</v>
      </c>
      <c r="B5" s="202"/>
      <c r="C5" s="202"/>
      <c r="D5" s="202"/>
      <c r="F5" s="185"/>
    </row>
    <row r="6" spans="1:16376" s="182" customFormat="1" ht="9" customHeight="1" x14ac:dyDescent="0.3">
      <c r="B6" s="184"/>
      <c r="D6" s="183"/>
      <c r="F6" s="185"/>
    </row>
    <row r="7" spans="1:16376" s="182" customFormat="1" ht="15.6" x14ac:dyDescent="0.3">
      <c r="A7" s="202" t="s">
        <v>4627</v>
      </c>
      <c r="B7" s="202"/>
      <c r="C7" s="202"/>
      <c r="D7" s="202"/>
      <c r="F7" s="185"/>
    </row>
    <row r="9" spans="1:16376" s="172" customFormat="1" x14ac:dyDescent="0.25">
      <c r="A9" s="169" t="s">
        <v>162</v>
      </c>
      <c r="B9" s="169" t="s">
        <v>4388</v>
      </c>
      <c r="C9" s="170" t="s">
        <v>4389</v>
      </c>
      <c r="D9" s="171" t="s">
        <v>165</v>
      </c>
      <c r="F9" s="187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  <c r="IV9" s="173"/>
      <c r="IW9" s="173"/>
      <c r="IX9" s="173"/>
      <c r="IY9" s="173"/>
      <c r="IZ9" s="173"/>
      <c r="JA9" s="173"/>
      <c r="JB9" s="173"/>
      <c r="JC9" s="173"/>
      <c r="JD9" s="173"/>
      <c r="JE9" s="173"/>
      <c r="JF9" s="173"/>
      <c r="JG9" s="173"/>
      <c r="JH9" s="173"/>
      <c r="JI9" s="173"/>
      <c r="JJ9" s="173"/>
      <c r="JK9" s="173"/>
      <c r="JL9" s="173"/>
      <c r="JM9" s="173"/>
      <c r="JN9" s="173"/>
      <c r="JO9" s="173"/>
      <c r="JP9" s="173"/>
      <c r="JQ9" s="173"/>
      <c r="JR9" s="173"/>
      <c r="JS9" s="173"/>
      <c r="JT9" s="173"/>
      <c r="JU9" s="173"/>
      <c r="JV9" s="173"/>
      <c r="JW9" s="173"/>
      <c r="JX9" s="173"/>
      <c r="JY9" s="173"/>
      <c r="JZ9" s="173"/>
      <c r="KA9" s="173"/>
      <c r="KB9" s="173"/>
      <c r="KC9" s="173"/>
      <c r="KD9" s="173"/>
      <c r="KE9" s="173"/>
      <c r="KF9" s="173"/>
      <c r="KG9" s="173"/>
      <c r="KH9" s="173"/>
      <c r="KI9" s="173"/>
      <c r="KJ9" s="173"/>
      <c r="KK9" s="173"/>
      <c r="KL9" s="173"/>
      <c r="KM9" s="173"/>
      <c r="KN9" s="173"/>
      <c r="KO9" s="173"/>
      <c r="KP9" s="173"/>
      <c r="KQ9" s="173"/>
      <c r="KR9" s="173"/>
      <c r="KS9" s="173"/>
      <c r="KT9" s="173"/>
      <c r="KU9" s="173"/>
      <c r="KV9" s="173"/>
      <c r="KW9" s="173"/>
      <c r="KX9" s="173"/>
      <c r="KY9" s="173"/>
      <c r="KZ9" s="173"/>
      <c r="LA9" s="173"/>
      <c r="LB9" s="173"/>
      <c r="LC9" s="173"/>
      <c r="LD9" s="173"/>
      <c r="LE9" s="173"/>
      <c r="LF9" s="173"/>
      <c r="LG9" s="173"/>
      <c r="LH9" s="173"/>
      <c r="LI9" s="173"/>
      <c r="LJ9" s="173"/>
      <c r="LK9" s="173"/>
      <c r="LL9" s="173"/>
      <c r="LM9" s="173"/>
      <c r="LN9" s="173"/>
      <c r="LO9" s="173"/>
      <c r="LP9" s="173"/>
      <c r="LQ9" s="173"/>
      <c r="LR9" s="173"/>
      <c r="LS9" s="173"/>
      <c r="LT9" s="173"/>
      <c r="LU9" s="173"/>
      <c r="LV9" s="173"/>
      <c r="LW9" s="173"/>
      <c r="LX9" s="173"/>
      <c r="LY9" s="173"/>
      <c r="LZ9" s="173"/>
      <c r="MA9" s="173"/>
      <c r="MB9" s="173"/>
      <c r="MC9" s="173"/>
      <c r="MD9" s="173"/>
      <c r="ME9" s="173"/>
      <c r="MF9" s="173"/>
      <c r="MG9" s="173"/>
      <c r="MH9" s="173"/>
      <c r="MI9" s="173"/>
      <c r="MJ9" s="173"/>
      <c r="MK9" s="173"/>
      <c r="ML9" s="173"/>
      <c r="MM9" s="173"/>
      <c r="MN9" s="173"/>
      <c r="MO9" s="173"/>
      <c r="MP9" s="173"/>
      <c r="MQ9" s="173"/>
      <c r="MR9" s="173"/>
      <c r="MS9" s="173"/>
      <c r="MT9" s="173"/>
      <c r="MU9" s="173"/>
      <c r="MV9" s="173"/>
      <c r="MW9" s="173"/>
      <c r="MX9" s="173"/>
      <c r="MY9" s="173"/>
      <c r="MZ9" s="173"/>
      <c r="NA9" s="173"/>
      <c r="NB9" s="173"/>
      <c r="NC9" s="173"/>
      <c r="ND9" s="173"/>
      <c r="NE9" s="173"/>
      <c r="NF9" s="173"/>
      <c r="NG9" s="173"/>
      <c r="NH9" s="173"/>
      <c r="NI9" s="173"/>
      <c r="NJ9" s="173"/>
      <c r="NK9" s="173"/>
      <c r="NL9" s="173"/>
      <c r="NM9" s="173"/>
      <c r="NN9" s="173"/>
      <c r="NO9" s="173"/>
      <c r="NP9" s="173"/>
      <c r="NQ9" s="173"/>
      <c r="NR9" s="173"/>
      <c r="NS9" s="173"/>
      <c r="NT9" s="173"/>
      <c r="NU9" s="173"/>
      <c r="NV9" s="173"/>
      <c r="NW9" s="173"/>
      <c r="NX9" s="173"/>
      <c r="NY9" s="173"/>
      <c r="NZ9" s="173"/>
      <c r="OA9" s="173"/>
      <c r="OB9" s="173"/>
      <c r="OC9" s="173"/>
      <c r="OD9" s="173"/>
      <c r="OE9" s="173"/>
      <c r="OF9" s="173"/>
      <c r="OG9" s="173"/>
      <c r="OH9" s="173"/>
      <c r="OI9" s="173"/>
      <c r="OJ9" s="173"/>
      <c r="OK9" s="173"/>
      <c r="OL9" s="173"/>
      <c r="OM9" s="173"/>
      <c r="ON9" s="173"/>
      <c r="OO9" s="173"/>
      <c r="OP9" s="173"/>
      <c r="OQ9" s="173"/>
      <c r="OR9" s="173"/>
      <c r="OS9" s="173"/>
      <c r="OT9" s="173"/>
      <c r="OU9" s="173"/>
      <c r="OV9" s="173"/>
      <c r="OW9" s="173"/>
      <c r="OX9" s="173"/>
      <c r="OY9" s="173"/>
      <c r="OZ9" s="173"/>
      <c r="PA9" s="173"/>
      <c r="PB9" s="173"/>
      <c r="PC9" s="173"/>
      <c r="PD9" s="173"/>
      <c r="PE9" s="173"/>
      <c r="PF9" s="173"/>
      <c r="PG9" s="173"/>
      <c r="PH9" s="173"/>
      <c r="PI9" s="173"/>
      <c r="PJ9" s="173"/>
      <c r="PK9" s="173"/>
      <c r="PL9" s="173"/>
      <c r="PM9" s="173"/>
      <c r="PN9" s="173"/>
      <c r="PO9" s="173"/>
      <c r="PP9" s="173"/>
      <c r="PQ9" s="173"/>
      <c r="PR9" s="173"/>
      <c r="PS9" s="173"/>
      <c r="PT9" s="173"/>
      <c r="PU9" s="173"/>
      <c r="PV9" s="173"/>
      <c r="PW9" s="173"/>
      <c r="PX9" s="173"/>
      <c r="PY9" s="173"/>
      <c r="PZ9" s="173"/>
      <c r="QA9" s="173"/>
      <c r="QB9" s="173"/>
      <c r="QC9" s="173"/>
      <c r="QD9" s="173"/>
      <c r="QE9" s="173"/>
      <c r="QF9" s="173"/>
      <c r="QG9" s="173"/>
      <c r="QH9" s="173"/>
      <c r="QI9" s="173"/>
      <c r="QJ9" s="173"/>
      <c r="QK9" s="173"/>
      <c r="QL9" s="173"/>
      <c r="QM9" s="173"/>
      <c r="QN9" s="173"/>
      <c r="QO9" s="173"/>
      <c r="QP9" s="173"/>
      <c r="QQ9" s="173"/>
      <c r="QR9" s="173"/>
      <c r="QS9" s="173"/>
      <c r="QT9" s="173"/>
      <c r="QU9" s="173"/>
      <c r="QV9" s="173"/>
      <c r="QW9" s="173"/>
      <c r="QX9" s="173"/>
      <c r="QY9" s="173"/>
      <c r="QZ9" s="173"/>
      <c r="RA9" s="173"/>
      <c r="RB9" s="173"/>
      <c r="RC9" s="173"/>
      <c r="RD9" s="173"/>
      <c r="RE9" s="173"/>
      <c r="RF9" s="173"/>
      <c r="RG9" s="173"/>
      <c r="RH9" s="173"/>
      <c r="RI9" s="173"/>
      <c r="RJ9" s="173"/>
      <c r="RK9" s="173"/>
      <c r="RL9" s="173"/>
      <c r="RM9" s="173"/>
      <c r="RN9" s="173"/>
      <c r="RO9" s="173"/>
      <c r="RP9" s="173"/>
      <c r="RQ9" s="173"/>
      <c r="RR9" s="173"/>
      <c r="RS9" s="173"/>
      <c r="RT9" s="173"/>
      <c r="RU9" s="173"/>
      <c r="RV9" s="173"/>
      <c r="RW9" s="173"/>
      <c r="RX9" s="173"/>
      <c r="RY9" s="173"/>
      <c r="RZ9" s="173"/>
      <c r="SA9" s="173"/>
      <c r="SB9" s="173"/>
      <c r="SC9" s="173"/>
      <c r="SD9" s="173"/>
      <c r="SE9" s="173"/>
      <c r="SF9" s="173"/>
      <c r="SG9" s="173"/>
      <c r="SH9" s="173"/>
      <c r="SI9" s="173"/>
      <c r="SJ9" s="173"/>
      <c r="SK9" s="173"/>
      <c r="SL9" s="173"/>
      <c r="SM9" s="173"/>
      <c r="SN9" s="173"/>
      <c r="SO9" s="173"/>
      <c r="SP9" s="173"/>
      <c r="SQ9" s="173"/>
      <c r="SR9" s="173"/>
      <c r="SS9" s="173"/>
      <c r="ST9" s="173"/>
      <c r="SU9" s="173"/>
      <c r="SV9" s="173"/>
      <c r="SW9" s="173"/>
      <c r="SX9" s="173"/>
      <c r="SY9" s="173"/>
      <c r="SZ9" s="173"/>
      <c r="TA9" s="173"/>
      <c r="TB9" s="173"/>
      <c r="TC9" s="173"/>
      <c r="TD9" s="173"/>
      <c r="TE9" s="173"/>
      <c r="TF9" s="173"/>
      <c r="TG9" s="173"/>
      <c r="TH9" s="173"/>
      <c r="TI9" s="173"/>
      <c r="TJ9" s="173"/>
      <c r="TK9" s="173"/>
      <c r="TL9" s="173"/>
      <c r="TM9" s="173"/>
      <c r="TN9" s="173"/>
      <c r="TO9" s="173"/>
      <c r="TP9" s="173"/>
      <c r="TQ9" s="173"/>
      <c r="TR9" s="173"/>
      <c r="TS9" s="173"/>
      <c r="TT9" s="173"/>
      <c r="TU9" s="173"/>
      <c r="TV9" s="173"/>
      <c r="TW9" s="173"/>
      <c r="TX9" s="173"/>
      <c r="TY9" s="173"/>
      <c r="TZ9" s="173"/>
      <c r="UA9" s="173"/>
      <c r="UB9" s="173"/>
      <c r="UC9" s="173"/>
      <c r="UD9" s="173"/>
      <c r="UE9" s="173"/>
      <c r="UF9" s="173"/>
      <c r="UG9" s="173"/>
      <c r="UH9" s="173"/>
      <c r="UI9" s="173"/>
      <c r="UJ9" s="173"/>
      <c r="UK9" s="173"/>
      <c r="UL9" s="173"/>
      <c r="UM9" s="173"/>
      <c r="UN9" s="173"/>
      <c r="UO9" s="173"/>
      <c r="UP9" s="173"/>
      <c r="UQ9" s="173"/>
      <c r="UR9" s="173"/>
      <c r="US9" s="173"/>
      <c r="UT9" s="173"/>
      <c r="UU9" s="173"/>
      <c r="UV9" s="173"/>
      <c r="UW9" s="173"/>
      <c r="UX9" s="173"/>
      <c r="UY9" s="173"/>
      <c r="UZ9" s="173"/>
      <c r="VA9" s="173"/>
      <c r="VB9" s="173"/>
      <c r="VC9" s="173"/>
      <c r="VD9" s="173"/>
      <c r="VE9" s="173"/>
      <c r="VF9" s="173"/>
      <c r="VG9" s="173"/>
      <c r="VH9" s="173"/>
      <c r="VI9" s="173"/>
      <c r="VJ9" s="173"/>
      <c r="VK9" s="173"/>
      <c r="VL9" s="173"/>
      <c r="VM9" s="173"/>
      <c r="VN9" s="173"/>
      <c r="VO9" s="173"/>
      <c r="VP9" s="173"/>
      <c r="VQ9" s="173"/>
      <c r="VR9" s="173"/>
      <c r="VS9" s="173"/>
      <c r="VT9" s="173"/>
      <c r="VU9" s="173"/>
      <c r="VV9" s="173"/>
      <c r="VW9" s="173"/>
      <c r="VX9" s="173"/>
      <c r="VY9" s="173"/>
      <c r="VZ9" s="173"/>
      <c r="WA9" s="173"/>
      <c r="WB9" s="173"/>
      <c r="WC9" s="173"/>
      <c r="WD9" s="173"/>
      <c r="WE9" s="173"/>
      <c r="WF9" s="173"/>
      <c r="WG9" s="173"/>
      <c r="WH9" s="173"/>
      <c r="WI9" s="173"/>
      <c r="WJ9" s="173"/>
      <c r="WK9" s="173"/>
      <c r="WL9" s="173"/>
      <c r="WM9" s="173"/>
      <c r="WN9" s="173"/>
      <c r="WO9" s="173"/>
      <c r="WP9" s="173"/>
      <c r="WQ9" s="173"/>
      <c r="WR9" s="173"/>
      <c r="WS9" s="173"/>
      <c r="WT9" s="173"/>
      <c r="WU9" s="173"/>
      <c r="WV9" s="173"/>
      <c r="WW9" s="173"/>
      <c r="WX9" s="173"/>
      <c r="WY9" s="173"/>
      <c r="WZ9" s="173"/>
      <c r="XA9" s="173"/>
      <c r="XB9" s="173"/>
      <c r="XC9" s="173"/>
      <c r="XD9" s="173"/>
      <c r="XE9" s="173"/>
      <c r="XF9" s="173"/>
      <c r="XG9" s="173"/>
      <c r="XH9" s="173"/>
      <c r="XI9" s="173"/>
      <c r="XJ9" s="173"/>
      <c r="XK9" s="173"/>
      <c r="XL9" s="173"/>
      <c r="XM9" s="173"/>
      <c r="XN9" s="173"/>
      <c r="XO9" s="173"/>
      <c r="XP9" s="173"/>
      <c r="XQ9" s="173"/>
      <c r="XR9" s="173"/>
      <c r="XS9" s="173"/>
      <c r="XT9" s="173"/>
      <c r="XU9" s="173"/>
      <c r="XV9" s="173"/>
      <c r="XW9" s="173"/>
      <c r="XX9" s="173"/>
      <c r="XY9" s="173"/>
      <c r="XZ9" s="173"/>
      <c r="YA9" s="173"/>
      <c r="YB9" s="173"/>
      <c r="YC9" s="173"/>
      <c r="YD9" s="173"/>
      <c r="YE9" s="173"/>
      <c r="YF9" s="173"/>
      <c r="YG9" s="173"/>
      <c r="YH9" s="173"/>
      <c r="YI9" s="173"/>
      <c r="YJ9" s="173"/>
      <c r="YK9" s="173"/>
      <c r="YL9" s="173"/>
      <c r="YM9" s="173"/>
      <c r="YN9" s="173"/>
      <c r="YO9" s="173"/>
      <c r="YP9" s="173"/>
      <c r="YQ9" s="173"/>
      <c r="YR9" s="173"/>
      <c r="YS9" s="173"/>
      <c r="YT9" s="173"/>
      <c r="YU9" s="173"/>
      <c r="YV9" s="173"/>
      <c r="YW9" s="173"/>
      <c r="YX9" s="173"/>
      <c r="YY9" s="173"/>
      <c r="YZ9" s="173"/>
      <c r="ZA9" s="173"/>
      <c r="ZB9" s="173"/>
      <c r="ZC9" s="173"/>
      <c r="ZD9" s="173"/>
      <c r="ZE9" s="173"/>
      <c r="ZF9" s="173"/>
      <c r="ZG9" s="173"/>
      <c r="ZH9" s="173"/>
      <c r="ZI9" s="173"/>
      <c r="ZJ9" s="173"/>
      <c r="ZK9" s="173"/>
      <c r="ZL9" s="173"/>
      <c r="ZM9" s="173"/>
      <c r="ZN9" s="173"/>
      <c r="ZO9" s="173"/>
      <c r="ZP9" s="173"/>
      <c r="ZQ9" s="173"/>
      <c r="ZR9" s="173"/>
      <c r="ZS9" s="173"/>
      <c r="ZT9" s="173"/>
      <c r="ZU9" s="173"/>
      <c r="ZV9" s="173"/>
      <c r="ZW9" s="173"/>
      <c r="ZX9" s="173"/>
      <c r="ZY9" s="173"/>
      <c r="ZZ9" s="173"/>
      <c r="AAA9" s="173"/>
      <c r="AAB9" s="173"/>
      <c r="AAC9" s="173"/>
      <c r="AAD9" s="173"/>
      <c r="AAE9" s="173"/>
      <c r="AAF9" s="173"/>
      <c r="AAG9" s="173"/>
      <c r="AAH9" s="173"/>
      <c r="AAI9" s="173"/>
      <c r="AAJ9" s="173"/>
      <c r="AAK9" s="173"/>
      <c r="AAL9" s="173"/>
      <c r="AAM9" s="173"/>
      <c r="AAN9" s="173"/>
      <c r="AAO9" s="173"/>
      <c r="AAP9" s="173"/>
      <c r="AAQ9" s="173"/>
      <c r="AAR9" s="173"/>
      <c r="AAS9" s="173"/>
      <c r="AAT9" s="173"/>
      <c r="AAU9" s="173"/>
      <c r="AAV9" s="173"/>
      <c r="AAW9" s="173"/>
      <c r="AAX9" s="173"/>
      <c r="AAY9" s="173"/>
      <c r="AAZ9" s="173"/>
      <c r="ABA9" s="173"/>
      <c r="ABB9" s="173"/>
      <c r="ABC9" s="173"/>
      <c r="ABD9" s="173"/>
      <c r="ABE9" s="173"/>
      <c r="ABF9" s="173"/>
      <c r="ABG9" s="173"/>
      <c r="ABH9" s="173"/>
      <c r="ABI9" s="173"/>
      <c r="ABJ9" s="173"/>
      <c r="ABK9" s="173"/>
      <c r="ABL9" s="173"/>
      <c r="ABM9" s="173"/>
      <c r="ABN9" s="173"/>
      <c r="ABO9" s="173"/>
      <c r="ABP9" s="173"/>
      <c r="ABQ9" s="173"/>
      <c r="ABR9" s="173"/>
      <c r="ABS9" s="173"/>
      <c r="ABT9" s="173"/>
      <c r="ABU9" s="173"/>
      <c r="ABV9" s="173"/>
      <c r="ABW9" s="173"/>
      <c r="ABX9" s="173"/>
      <c r="ABY9" s="173"/>
      <c r="ABZ9" s="173"/>
      <c r="ACA9" s="173"/>
      <c r="ACB9" s="173"/>
      <c r="ACC9" s="173"/>
      <c r="ACD9" s="173"/>
      <c r="ACE9" s="173"/>
      <c r="ACF9" s="173"/>
      <c r="ACG9" s="173"/>
      <c r="ACH9" s="173"/>
      <c r="ACI9" s="173"/>
      <c r="ACJ9" s="173"/>
      <c r="ACK9" s="173"/>
      <c r="ACL9" s="173"/>
      <c r="ACM9" s="173"/>
      <c r="ACN9" s="173"/>
      <c r="ACO9" s="173"/>
      <c r="ACP9" s="173"/>
      <c r="ACQ9" s="173"/>
      <c r="ACR9" s="173"/>
      <c r="ACS9" s="173"/>
      <c r="ACT9" s="173"/>
      <c r="ACU9" s="173"/>
      <c r="ACV9" s="173"/>
      <c r="ACW9" s="173"/>
      <c r="ACX9" s="173"/>
      <c r="ACY9" s="173"/>
      <c r="ACZ9" s="173"/>
      <c r="ADA9" s="173"/>
      <c r="ADB9" s="173"/>
      <c r="ADC9" s="173"/>
      <c r="ADD9" s="173"/>
      <c r="ADE9" s="173"/>
      <c r="ADF9" s="173"/>
      <c r="ADG9" s="173"/>
      <c r="ADH9" s="173"/>
      <c r="ADI9" s="173"/>
      <c r="ADJ9" s="173"/>
      <c r="ADK9" s="173"/>
      <c r="ADL9" s="173"/>
      <c r="ADM9" s="173"/>
      <c r="ADN9" s="173"/>
      <c r="ADO9" s="173"/>
      <c r="ADP9" s="173"/>
      <c r="ADQ9" s="173"/>
      <c r="ADR9" s="173"/>
      <c r="ADS9" s="173"/>
      <c r="ADT9" s="173"/>
      <c r="ADU9" s="173"/>
      <c r="ADV9" s="173"/>
      <c r="ADW9" s="173"/>
      <c r="ADX9" s="173"/>
      <c r="ADY9" s="173"/>
      <c r="ADZ9" s="173"/>
      <c r="AEA9" s="173"/>
      <c r="AEB9" s="173"/>
      <c r="AEC9" s="173"/>
      <c r="AED9" s="173"/>
      <c r="AEE9" s="173"/>
      <c r="AEF9" s="173"/>
      <c r="AEG9" s="173"/>
      <c r="AEH9" s="173"/>
      <c r="AEI9" s="173"/>
      <c r="AEJ9" s="173"/>
      <c r="AEK9" s="173"/>
      <c r="AEL9" s="173"/>
      <c r="AEM9" s="173"/>
      <c r="AEN9" s="173"/>
      <c r="AEO9" s="173"/>
      <c r="AEP9" s="173"/>
      <c r="AEQ9" s="173"/>
      <c r="AER9" s="173"/>
      <c r="AES9" s="173"/>
      <c r="AET9" s="173"/>
      <c r="AEU9" s="173"/>
      <c r="AEV9" s="173"/>
      <c r="AEW9" s="173"/>
      <c r="AEX9" s="173"/>
      <c r="AEY9" s="173"/>
      <c r="AEZ9" s="173"/>
      <c r="AFA9" s="173"/>
      <c r="AFB9" s="173"/>
      <c r="AFC9" s="173"/>
      <c r="AFD9" s="173"/>
      <c r="AFE9" s="173"/>
      <c r="AFF9" s="173"/>
      <c r="AFG9" s="173"/>
      <c r="AFH9" s="173"/>
      <c r="AFI9" s="173"/>
      <c r="AFJ9" s="173"/>
      <c r="AFK9" s="173"/>
      <c r="AFL9" s="173"/>
      <c r="AFM9" s="173"/>
      <c r="AFN9" s="173"/>
      <c r="AFO9" s="173"/>
      <c r="AFP9" s="173"/>
      <c r="AFQ9" s="173"/>
      <c r="AFR9" s="173"/>
      <c r="AFS9" s="173"/>
      <c r="AFT9" s="173"/>
      <c r="AFU9" s="173"/>
      <c r="AFV9" s="173"/>
      <c r="AFW9" s="173"/>
      <c r="AFX9" s="173"/>
      <c r="AFY9" s="173"/>
      <c r="AFZ9" s="173"/>
      <c r="AGA9" s="173"/>
      <c r="AGB9" s="173"/>
      <c r="AGC9" s="173"/>
      <c r="AGD9" s="173"/>
      <c r="AGE9" s="173"/>
      <c r="AGF9" s="173"/>
      <c r="AGG9" s="173"/>
      <c r="AGH9" s="173"/>
      <c r="AGI9" s="173"/>
      <c r="AGJ9" s="173"/>
      <c r="AGK9" s="173"/>
      <c r="AGL9" s="173"/>
      <c r="AGM9" s="173"/>
      <c r="AGN9" s="173"/>
      <c r="AGO9" s="173"/>
      <c r="AGP9" s="173"/>
      <c r="AGQ9" s="173"/>
      <c r="AGR9" s="173"/>
      <c r="AGS9" s="173"/>
      <c r="AGT9" s="173"/>
      <c r="AGU9" s="173"/>
      <c r="AGV9" s="173"/>
      <c r="AGW9" s="173"/>
      <c r="AGX9" s="173"/>
      <c r="AGY9" s="173"/>
      <c r="AGZ9" s="173"/>
      <c r="AHA9" s="173"/>
      <c r="AHB9" s="173"/>
      <c r="AHC9" s="173"/>
      <c r="AHD9" s="173"/>
      <c r="AHE9" s="173"/>
      <c r="AHF9" s="173"/>
      <c r="AHG9" s="173"/>
      <c r="AHH9" s="173"/>
      <c r="AHI9" s="173"/>
      <c r="AHJ9" s="173"/>
      <c r="AHK9" s="173"/>
      <c r="AHL9" s="173"/>
      <c r="AHM9" s="173"/>
      <c r="AHN9" s="173"/>
      <c r="AHO9" s="173"/>
      <c r="AHP9" s="173"/>
      <c r="AHQ9" s="173"/>
      <c r="AHR9" s="173"/>
      <c r="AHS9" s="173"/>
      <c r="AHT9" s="173"/>
      <c r="AHU9" s="173"/>
      <c r="AHV9" s="173"/>
      <c r="AHW9" s="173"/>
      <c r="AHX9" s="173"/>
      <c r="AHY9" s="173"/>
      <c r="AHZ9" s="173"/>
      <c r="AIA9" s="173"/>
      <c r="AIB9" s="173"/>
      <c r="AIC9" s="173"/>
      <c r="AID9" s="173"/>
      <c r="AIE9" s="173"/>
      <c r="AIF9" s="173"/>
      <c r="AIG9" s="173"/>
      <c r="AIH9" s="173"/>
      <c r="AII9" s="173"/>
      <c r="AIJ9" s="173"/>
      <c r="AIK9" s="173"/>
      <c r="AIL9" s="173"/>
      <c r="AIM9" s="173"/>
      <c r="AIN9" s="173"/>
      <c r="AIO9" s="173"/>
      <c r="AIP9" s="173"/>
      <c r="AIQ9" s="173"/>
      <c r="AIR9" s="173"/>
      <c r="AIS9" s="173"/>
      <c r="AIT9" s="173"/>
      <c r="AIU9" s="173"/>
      <c r="AIV9" s="173"/>
      <c r="AIW9" s="173"/>
      <c r="AIX9" s="173"/>
      <c r="AIY9" s="173"/>
      <c r="AIZ9" s="173"/>
      <c r="AJA9" s="173"/>
      <c r="AJB9" s="173"/>
      <c r="AJC9" s="173"/>
      <c r="AJD9" s="173"/>
      <c r="AJE9" s="173"/>
      <c r="AJF9" s="173"/>
      <c r="AJG9" s="173"/>
      <c r="AJH9" s="173"/>
      <c r="AJI9" s="173"/>
      <c r="AJJ9" s="173"/>
      <c r="AJK9" s="173"/>
      <c r="AJL9" s="173"/>
      <c r="AJM9" s="173"/>
      <c r="AJN9" s="173"/>
      <c r="AJO9" s="173"/>
      <c r="AJP9" s="173"/>
      <c r="AJQ9" s="173"/>
      <c r="AJR9" s="173"/>
      <c r="AJS9" s="173"/>
      <c r="AJT9" s="173"/>
      <c r="AJU9" s="173"/>
      <c r="AJV9" s="173"/>
      <c r="AJW9" s="173"/>
      <c r="AJX9" s="173"/>
      <c r="AJY9" s="173"/>
      <c r="AJZ9" s="173"/>
      <c r="AKA9" s="173"/>
      <c r="AKB9" s="173"/>
      <c r="AKC9" s="173"/>
      <c r="AKD9" s="173"/>
      <c r="AKE9" s="173"/>
      <c r="AKF9" s="173"/>
      <c r="AKG9" s="173"/>
      <c r="AKH9" s="173"/>
      <c r="AKI9" s="173"/>
      <c r="AKJ9" s="173"/>
      <c r="AKK9" s="173"/>
      <c r="AKL9" s="173"/>
      <c r="AKM9" s="173"/>
      <c r="AKN9" s="173"/>
      <c r="AKO9" s="173"/>
      <c r="AKP9" s="173"/>
      <c r="AKQ9" s="173"/>
      <c r="AKR9" s="173"/>
      <c r="AKS9" s="173"/>
      <c r="AKT9" s="173"/>
      <c r="AKU9" s="173"/>
      <c r="AKV9" s="173"/>
      <c r="AKW9" s="173"/>
      <c r="AKX9" s="173"/>
      <c r="AKY9" s="173"/>
      <c r="AKZ9" s="173"/>
      <c r="ALA9" s="173"/>
      <c r="ALB9" s="173"/>
      <c r="ALC9" s="173"/>
      <c r="ALD9" s="173"/>
      <c r="ALE9" s="173"/>
      <c r="ALF9" s="173"/>
      <c r="ALG9" s="173"/>
      <c r="ALH9" s="173"/>
      <c r="ALI9" s="173"/>
      <c r="ALJ9" s="173"/>
      <c r="ALK9" s="173"/>
      <c r="ALL9" s="173"/>
      <c r="ALM9" s="173"/>
      <c r="ALN9" s="173"/>
      <c r="ALO9" s="173"/>
      <c r="ALP9" s="173"/>
      <c r="ALQ9" s="173"/>
      <c r="ALR9" s="173"/>
      <c r="ALS9" s="173"/>
      <c r="ALT9" s="173"/>
      <c r="ALU9" s="173"/>
      <c r="ALV9" s="173"/>
      <c r="ALW9" s="173"/>
      <c r="ALX9" s="173"/>
      <c r="ALY9" s="173"/>
      <c r="ALZ9" s="173"/>
      <c r="AMA9" s="173"/>
      <c r="AMB9" s="173"/>
      <c r="AMC9" s="173"/>
      <c r="AMD9" s="173"/>
      <c r="AME9" s="173"/>
      <c r="AMF9" s="173"/>
      <c r="AMG9" s="173"/>
      <c r="AMH9" s="173"/>
      <c r="AMI9" s="173"/>
      <c r="AMJ9" s="173"/>
      <c r="AMK9" s="173"/>
      <c r="AML9" s="173"/>
      <c r="AMM9" s="173"/>
      <c r="AMN9" s="173"/>
      <c r="AMO9" s="173"/>
      <c r="AMP9" s="173"/>
      <c r="AMQ9" s="173"/>
      <c r="AMR9" s="173"/>
      <c r="AMS9" s="173"/>
      <c r="AMT9" s="173"/>
      <c r="AMU9" s="173"/>
      <c r="AMV9" s="173"/>
      <c r="AMW9" s="173"/>
      <c r="AMX9" s="173"/>
      <c r="AMY9" s="173"/>
      <c r="AMZ9" s="173"/>
      <c r="ANA9" s="173"/>
      <c r="ANB9" s="173"/>
      <c r="ANC9" s="173"/>
      <c r="AND9" s="173"/>
      <c r="ANE9" s="173"/>
      <c r="ANF9" s="173"/>
      <c r="ANG9" s="173"/>
      <c r="ANH9" s="173"/>
      <c r="ANI9" s="173"/>
      <c r="ANJ9" s="173"/>
      <c r="ANK9" s="173"/>
      <c r="ANL9" s="173"/>
      <c r="ANM9" s="173"/>
      <c r="ANN9" s="173"/>
      <c r="ANO9" s="173"/>
      <c r="ANP9" s="173"/>
      <c r="ANQ9" s="173"/>
      <c r="ANR9" s="173"/>
      <c r="ANS9" s="173"/>
      <c r="ANT9" s="173"/>
      <c r="ANU9" s="173"/>
      <c r="ANV9" s="173"/>
      <c r="ANW9" s="173"/>
      <c r="ANX9" s="173"/>
      <c r="ANY9" s="173"/>
      <c r="ANZ9" s="173"/>
      <c r="AOA9" s="173"/>
      <c r="AOB9" s="173"/>
      <c r="AOC9" s="173"/>
      <c r="AOD9" s="173"/>
      <c r="AOE9" s="173"/>
      <c r="AOF9" s="173"/>
      <c r="AOG9" s="173"/>
      <c r="AOH9" s="173"/>
      <c r="AOI9" s="173"/>
      <c r="AOJ9" s="173"/>
      <c r="AOK9" s="173"/>
      <c r="AOL9" s="173"/>
      <c r="AOM9" s="173"/>
      <c r="AON9" s="173"/>
      <c r="AOO9" s="173"/>
      <c r="AOP9" s="173"/>
      <c r="AOQ9" s="173"/>
      <c r="AOR9" s="173"/>
      <c r="AOS9" s="173"/>
      <c r="AOT9" s="173"/>
      <c r="AOU9" s="173"/>
      <c r="AOV9" s="173"/>
      <c r="AOW9" s="173"/>
      <c r="AOX9" s="173"/>
      <c r="AOY9" s="173"/>
      <c r="AOZ9" s="173"/>
      <c r="APA9" s="173"/>
      <c r="APB9" s="173"/>
      <c r="APC9" s="173"/>
      <c r="APD9" s="173"/>
      <c r="APE9" s="173"/>
      <c r="APF9" s="173"/>
      <c r="APG9" s="173"/>
      <c r="APH9" s="173"/>
      <c r="API9" s="173"/>
      <c r="APJ9" s="173"/>
      <c r="APK9" s="173"/>
      <c r="APL9" s="173"/>
      <c r="APM9" s="173"/>
      <c r="APN9" s="173"/>
      <c r="APO9" s="173"/>
      <c r="APP9" s="173"/>
      <c r="APQ9" s="173"/>
      <c r="APR9" s="173"/>
      <c r="APS9" s="173"/>
      <c r="APT9" s="173"/>
      <c r="APU9" s="173"/>
      <c r="APV9" s="173"/>
      <c r="APW9" s="173"/>
      <c r="APX9" s="173"/>
      <c r="APY9" s="173"/>
      <c r="APZ9" s="173"/>
      <c r="AQA9" s="173"/>
      <c r="AQB9" s="173"/>
      <c r="AQC9" s="173"/>
      <c r="AQD9" s="173"/>
      <c r="AQE9" s="173"/>
      <c r="AQF9" s="173"/>
      <c r="AQG9" s="173"/>
      <c r="AQH9" s="173"/>
      <c r="AQI9" s="173"/>
      <c r="AQJ9" s="173"/>
      <c r="AQK9" s="173"/>
      <c r="AQL9" s="173"/>
      <c r="AQM9" s="173"/>
      <c r="AQN9" s="173"/>
      <c r="AQO9" s="173"/>
      <c r="AQP9" s="173"/>
      <c r="AQQ9" s="173"/>
      <c r="AQR9" s="173"/>
      <c r="AQS9" s="173"/>
      <c r="AQT9" s="173"/>
      <c r="AQU9" s="173"/>
      <c r="AQV9" s="173"/>
      <c r="AQW9" s="173"/>
      <c r="AQX9" s="173"/>
      <c r="AQY9" s="173"/>
      <c r="AQZ9" s="173"/>
      <c r="ARA9" s="173"/>
      <c r="ARB9" s="173"/>
      <c r="ARC9" s="173"/>
      <c r="ARD9" s="173"/>
      <c r="ARE9" s="173"/>
      <c r="ARF9" s="173"/>
      <c r="ARG9" s="173"/>
      <c r="ARH9" s="173"/>
      <c r="ARI9" s="173"/>
      <c r="ARJ9" s="173"/>
      <c r="ARK9" s="173"/>
      <c r="ARL9" s="173"/>
      <c r="ARM9" s="173"/>
      <c r="ARN9" s="173"/>
      <c r="ARO9" s="173"/>
      <c r="ARP9" s="173"/>
      <c r="ARQ9" s="173"/>
      <c r="ARR9" s="173"/>
      <c r="ARS9" s="173"/>
      <c r="ART9" s="173"/>
      <c r="ARU9" s="173"/>
      <c r="ARV9" s="173"/>
      <c r="ARW9" s="173"/>
      <c r="ARX9" s="173"/>
      <c r="ARY9" s="173"/>
      <c r="ARZ9" s="173"/>
      <c r="ASA9" s="173"/>
      <c r="ASB9" s="173"/>
      <c r="ASC9" s="173"/>
      <c r="ASD9" s="173"/>
      <c r="ASE9" s="173"/>
      <c r="ASF9" s="173"/>
      <c r="ASG9" s="173"/>
      <c r="ASH9" s="173"/>
      <c r="ASI9" s="173"/>
      <c r="ASJ9" s="173"/>
      <c r="ASK9" s="173"/>
      <c r="ASL9" s="173"/>
      <c r="ASM9" s="173"/>
      <c r="ASN9" s="173"/>
      <c r="ASO9" s="173"/>
      <c r="ASP9" s="173"/>
      <c r="ASQ9" s="173"/>
      <c r="ASR9" s="173"/>
      <c r="ASS9" s="173"/>
      <c r="AST9" s="173"/>
      <c r="ASU9" s="173"/>
      <c r="ASV9" s="173"/>
      <c r="ASW9" s="173"/>
      <c r="ASX9" s="173"/>
      <c r="ASY9" s="173"/>
      <c r="ASZ9" s="173"/>
      <c r="ATA9" s="173"/>
      <c r="ATB9" s="173"/>
      <c r="ATC9" s="173"/>
      <c r="ATD9" s="173"/>
      <c r="ATE9" s="173"/>
      <c r="ATF9" s="173"/>
      <c r="ATG9" s="173"/>
      <c r="ATH9" s="173"/>
      <c r="ATI9" s="173"/>
      <c r="ATJ9" s="173"/>
      <c r="ATK9" s="173"/>
      <c r="ATL9" s="173"/>
      <c r="ATM9" s="173"/>
      <c r="ATN9" s="173"/>
      <c r="ATO9" s="173"/>
      <c r="ATP9" s="173"/>
      <c r="ATQ9" s="173"/>
      <c r="ATR9" s="173"/>
      <c r="ATS9" s="173"/>
      <c r="ATT9" s="173"/>
      <c r="ATU9" s="173"/>
      <c r="ATV9" s="173"/>
      <c r="ATW9" s="173"/>
      <c r="ATX9" s="173"/>
      <c r="ATY9" s="173"/>
      <c r="ATZ9" s="173"/>
      <c r="AUA9" s="173"/>
      <c r="AUB9" s="173"/>
      <c r="AUC9" s="173"/>
      <c r="AUD9" s="173"/>
      <c r="AUE9" s="173"/>
      <c r="AUF9" s="173"/>
      <c r="AUG9" s="173"/>
      <c r="AUH9" s="173"/>
      <c r="AUI9" s="173"/>
      <c r="AUJ9" s="173"/>
      <c r="AUK9" s="173"/>
      <c r="AUL9" s="173"/>
      <c r="AUM9" s="173"/>
      <c r="AUN9" s="173"/>
      <c r="AUO9" s="173"/>
      <c r="AUP9" s="173"/>
      <c r="AUQ9" s="173"/>
      <c r="AUR9" s="173"/>
      <c r="AUS9" s="173"/>
      <c r="AUT9" s="173"/>
      <c r="AUU9" s="173"/>
      <c r="AUV9" s="173"/>
      <c r="AUW9" s="173"/>
      <c r="AUX9" s="173"/>
      <c r="AUY9" s="173"/>
      <c r="AUZ9" s="173"/>
      <c r="AVA9" s="173"/>
      <c r="AVB9" s="173"/>
      <c r="AVC9" s="173"/>
      <c r="AVD9" s="173"/>
      <c r="AVE9" s="173"/>
      <c r="AVF9" s="173"/>
      <c r="AVG9" s="173"/>
      <c r="AVH9" s="173"/>
      <c r="AVI9" s="173"/>
      <c r="AVJ9" s="173"/>
      <c r="AVK9" s="173"/>
      <c r="AVL9" s="173"/>
      <c r="AVM9" s="173"/>
      <c r="AVN9" s="173"/>
      <c r="AVO9" s="173"/>
      <c r="AVP9" s="173"/>
      <c r="AVQ9" s="173"/>
      <c r="AVR9" s="173"/>
      <c r="AVS9" s="173"/>
      <c r="AVT9" s="173"/>
      <c r="AVU9" s="173"/>
      <c r="AVV9" s="173"/>
      <c r="AVW9" s="173"/>
      <c r="AVX9" s="173"/>
      <c r="AVY9" s="173"/>
      <c r="AVZ9" s="173"/>
      <c r="AWA9" s="173"/>
      <c r="AWB9" s="173"/>
      <c r="AWC9" s="173"/>
      <c r="AWD9" s="173"/>
      <c r="AWE9" s="173"/>
      <c r="AWF9" s="173"/>
      <c r="AWG9" s="173"/>
      <c r="AWH9" s="173"/>
      <c r="AWI9" s="173"/>
      <c r="AWJ9" s="173"/>
      <c r="AWK9" s="173"/>
      <c r="AWL9" s="173"/>
      <c r="AWM9" s="173"/>
      <c r="AWN9" s="173"/>
      <c r="AWO9" s="173"/>
      <c r="AWP9" s="173"/>
      <c r="AWQ9" s="173"/>
      <c r="AWR9" s="173"/>
      <c r="AWS9" s="173"/>
      <c r="AWT9" s="173"/>
      <c r="AWU9" s="173"/>
      <c r="AWV9" s="173"/>
      <c r="AWW9" s="173"/>
      <c r="AWX9" s="173"/>
      <c r="AWY9" s="173"/>
      <c r="AWZ9" s="173"/>
      <c r="AXA9" s="173"/>
      <c r="AXB9" s="173"/>
      <c r="AXC9" s="173"/>
      <c r="AXD9" s="173"/>
      <c r="AXE9" s="173"/>
      <c r="AXF9" s="173"/>
      <c r="AXG9" s="173"/>
      <c r="AXH9" s="173"/>
      <c r="AXI9" s="173"/>
      <c r="AXJ9" s="173"/>
      <c r="AXK9" s="173"/>
      <c r="AXL9" s="173"/>
      <c r="AXM9" s="173"/>
      <c r="AXN9" s="173"/>
      <c r="AXO9" s="173"/>
      <c r="AXP9" s="173"/>
      <c r="AXQ9" s="173"/>
      <c r="AXR9" s="173"/>
      <c r="AXS9" s="173"/>
      <c r="AXT9" s="173"/>
      <c r="AXU9" s="173"/>
      <c r="AXV9" s="173"/>
      <c r="AXW9" s="173"/>
      <c r="AXX9" s="173"/>
      <c r="AXY9" s="173"/>
      <c r="AXZ9" s="173"/>
      <c r="AYA9" s="173"/>
      <c r="AYB9" s="173"/>
      <c r="AYC9" s="173"/>
      <c r="AYD9" s="173"/>
      <c r="AYE9" s="173"/>
      <c r="AYF9" s="173"/>
      <c r="AYG9" s="173"/>
      <c r="AYH9" s="173"/>
      <c r="AYI9" s="173"/>
      <c r="AYJ9" s="173"/>
      <c r="AYK9" s="173"/>
      <c r="AYL9" s="173"/>
      <c r="AYM9" s="173"/>
      <c r="AYN9" s="173"/>
      <c r="AYO9" s="173"/>
      <c r="AYP9" s="173"/>
      <c r="AYQ9" s="173"/>
      <c r="AYR9" s="173"/>
      <c r="AYS9" s="173"/>
      <c r="AYT9" s="173"/>
      <c r="AYU9" s="173"/>
      <c r="AYV9" s="173"/>
      <c r="AYW9" s="173"/>
      <c r="AYX9" s="173"/>
      <c r="AYY9" s="173"/>
      <c r="AYZ9" s="173"/>
      <c r="AZA9" s="173"/>
      <c r="AZB9" s="173"/>
      <c r="AZC9" s="173"/>
      <c r="AZD9" s="173"/>
      <c r="AZE9" s="173"/>
      <c r="AZF9" s="173"/>
      <c r="AZG9" s="173"/>
      <c r="AZH9" s="173"/>
      <c r="AZI9" s="173"/>
      <c r="AZJ9" s="173"/>
      <c r="AZK9" s="173"/>
      <c r="AZL9" s="173"/>
      <c r="AZM9" s="173"/>
      <c r="AZN9" s="173"/>
      <c r="AZO9" s="173"/>
      <c r="AZP9" s="173"/>
      <c r="AZQ9" s="173"/>
      <c r="AZR9" s="173"/>
      <c r="AZS9" s="173"/>
      <c r="AZT9" s="173"/>
      <c r="AZU9" s="173"/>
      <c r="AZV9" s="173"/>
      <c r="AZW9" s="173"/>
      <c r="AZX9" s="173"/>
      <c r="AZY9" s="173"/>
      <c r="AZZ9" s="173"/>
      <c r="BAA9" s="173"/>
      <c r="BAB9" s="173"/>
      <c r="BAC9" s="173"/>
      <c r="BAD9" s="173"/>
      <c r="BAE9" s="173"/>
      <c r="BAF9" s="173"/>
      <c r="BAG9" s="173"/>
      <c r="BAH9" s="173"/>
      <c r="BAI9" s="173"/>
      <c r="BAJ9" s="173"/>
      <c r="BAK9" s="173"/>
      <c r="BAL9" s="173"/>
      <c r="BAM9" s="173"/>
      <c r="BAN9" s="173"/>
      <c r="BAO9" s="173"/>
      <c r="BAP9" s="173"/>
      <c r="BAQ9" s="173"/>
      <c r="BAR9" s="173"/>
      <c r="BAS9" s="173"/>
      <c r="BAT9" s="173"/>
      <c r="BAU9" s="173"/>
      <c r="BAV9" s="173"/>
      <c r="BAW9" s="173"/>
      <c r="BAX9" s="173"/>
      <c r="BAY9" s="173"/>
      <c r="BAZ9" s="173"/>
      <c r="BBA9" s="173"/>
      <c r="BBB9" s="173"/>
      <c r="BBC9" s="173"/>
      <c r="BBD9" s="173"/>
      <c r="BBE9" s="173"/>
      <c r="BBF9" s="173"/>
      <c r="BBG9" s="173"/>
      <c r="BBH9" s="173"/>
      <c r="BBI9" s="173"/>
      <c r="BBJ9" s="173"/>
      <c r="BBK9" s="173"/>
      <c r="BBL9" s="173"/>
      <c r="BBM9" s="173"/>
      <c r="BBN9" s="173"/>
      <c r="BBO9" s="173"/>
      <c r="BBP9" s="173"/>
      <c r="BBQ9" s="173"/>
      <c r="BBR9" s="173"/>
      <c r="BBS9" s="173"/>
      <c r="BBT9" s="173"/>
      <c r="BBU9" s="173"/>
      <c r="BBV9" s="173"/>
      <c r="BBW9" s="173"/>
      <c r="BBX9" s="173"/>
      <c r="BBY9" s="173"/>
      <c r="BBZ9" s="173"/>
      <c r="BCA9" s="173"/>
      <c r="BCB9" s="173"/>
      <c r="BCC9" s="173"/>
      <c r="BCD9" s="173"/>
      <c r="BCE9" s="173"/>
      <c r="BCF9" s="173"/>
      <c r="BCG9" s="173"/>
      <c r="BCH9" s="173"/>
      <c r="BCI9" s="173"/>
      <c r="BCJ9" s="173"/>
      <c r="BCK9" s="173"/>
      <c r="BCL9" s="173"/>
      <c r="BCM9" s="173"/>
      <c r="BCN9" s="173"/>
      <c r="BCO9" s="173"/>
      <c r="BCP9" s="173"/>
      <c r="BCQ9" s="173"/>
      <c r="BCR9" s="173"/>
      <c r="BCS9" s="173"/>
      <c r="BCT9" s="173"/>
      <c r="BCU9" s="173"/>
      <c r="BCV9" s="173"/>
      <c r="BCW9" s="173"/>
      <c r="BCX9" s="173"/>
      <c r="BCY9" s="173"/>
      <c r="BCZ9" s="173"/>
      <c r="BDA9" s="173"/>
      <c r="BDB9" s="173"/>
      <c r="BDC9" s="173"/>
      <c r="BDD9" s="173"/>
      <c r="BDE9" s="173"/>
      <c r="BDF9" s="173"/>
      <c r="BDG9" s="173"/>
      <c r="BDH9" s="173"/>
      <c r="BDI9" s="173"/>
      <c r="BDJ9" s="173"/>
      <c r="BDK9" s="173"/>
      <c r="BDL9" s="173"/>
      <c r="BDM9" s="173"/>
      <c r="BDN9" s="173"/>
      <c r="BDO9" s="173"/>
      <c r="BDP9" s="173"/>
      <c r="BDQ9" s="173"/>
      <c r="BDR9" s="173"/>
      <c r="BDS9" s="173"/>
      <c r="BDT9" s="173"/>
      <c r="BDU9" s="173"/>
      <c r="BDV9" s="173"/>
      <c r="BDW9" s="173"/>
      <c r="BDX9" s="173"/>
      <c r="BDY9" s="173"/>
      <c r="BDZ9" s="173"/>
      <c r="BEA9" s="173"/>
      <c r="BEB9" s="173"/>
      <c r="BEC9" s="173"/>
      <c r="BED9" s="173"/>
      <c r="BEE9" s="173"/>
      <c r="BEF9" s="173"/>
      <c r="BEG9" s="173"/>
      <c r="BEH9" s="173"/>
      <c r="BEI9" s="173"/>
      <c r="BEJ9" s="173"/>
      <c r="BEK9" s="173"/>
      <c r="BEL9" s="173"/>
      <c r="BEM9" s="173"/>
      <c r="BEN9" s="173"/>
      <c r="BEO9" s="173"/>
      <c r="BEP9" s="173"/>
      <c r="BEQ9" s="173"/>
      <c r="BER9" s="173"/>
      <c r="BES9" s="173"/>
      <c r="BET9" s="173"/>
      <c r="BEU9" s="173"/>
      <c r="BEV9" s="173"/>
      <c r="BEW9" s="173"/>
      <c r="BEX9" s="173"/>
      <c r="BEY9" s="173"/>
      <c r="BEZ9" s="173"/>
      <c r="BFA9" s="173"/>
      <c r="BFB9" s="173"/>
      <c r="BFC9" s="173"/>
      <c r="BFD9" s="173"/>
      <c r="BFE9" s="173"/>
      <c r="BFF9" s="173"/>
      <c r="BFG9" s="173"/>
      <c r="BFH9" s="173"/>
      <c r="BFI9" s="173"/>
      <c r="BFJ9" s="173"/>
      <c r="BFK9" s="173"/>
      <c r="BFL9" s="173"/>
      <c r="BFM9" s="173"/>
      <c r="BFN9" s="173"/>
      <c r="BFO9" s="173"/>
      <c r="BFP9" s="173"/>
      <c r="BFQ9" s="173"/>
      <c r="BFR9" s="173"/>
      <c r="BFS9" s="173"/>
      <c r="BFT9" s="173"/>
      <c r="BFU9" s="173"/>
      <c r="BFV9" s="173"/>
      <c r="BFW9" s="173"/>
      <c r="BFX9" s="173"/>
      <c r="BFY9" s="173"/>
      <c r="BFZ9" s="173"/>
      <c r="BGA9" s="173"/>
      <c r="BGB9" s="173"/>
      <c r="BGC9" s="173"/>
      <c r="BGD9" s="173"/>
      <c r="BGE9" s="173"/>
      <c r="BGF9" s="173"/>
      <c r="BGG9" s="173"/>
      <c r="BGH9" s="173"/>
      <c r="BGI9" s="173"/>
      <c r="BGJ9" s="173"/>
      <c r="BGK9" s="173"/>
      <c r="BGL9" s="173"/>
      <c r="BGM9" s="173"/>
      <c r="BGN9" s="173"/>
      <c r="BGO9" s="173"/>
      <c r="BGP9" s="173"/>
      <c r="BGQ9" s="173"/>
      <c r="BGR9" s="173"/>
      <c r="BGS9" s="173"/>
      <c r="BGT9" s="173"/>
      <c r="BGU9" s="173"/>
      <c r="BGV9" s="173"/>
      <c r="BGW9" s="173"/>
      <c r="BGX9" s="173"/>
      <c r="BGY9" s="173"/>
      <c r="BGZ9" s="173"/>
      <c r="BHA9" s="173"/>
      <c r="BHB9" s="173"/>
      <c r="BHC9" s="173"/>
      <c r="BHD9" s="173"/>
      <c r="BHE9" s="173"/>
      <c r="BHF9" s="173"/>
      <c r="BHG9" s="173"/>
      <c r="BHH9" s="173"/>
      <c r="BHI9" s="173"/>
      <c r="BHJ9" s="173"/>
      <c r="BHK9" s="173"/>
      <c r="BHL9" s="173"/>
      <c r="BHM9" s="173"/>
      <c r="BHN9" s="173"/>
      <c r="BHO9" s="173"/>
      <c r="BHP9" s="173"/>
      <c r="BHQ9" s="173"/>
      <c r="BHR9" s="173"/>
      <c r="BHS9" s="173"/>
      <c r="BHT9" s="173"/>
      <c r="BHU9" s="173"/>
      <c r="BHV9" s="173"/>
      <c r="BHW9" s="173"/>
      <c r="BHX9" s="173"/>
      <c r="BHY9" s="173"/>
      <c r="BHZ9" s="173"/>
      <c r="BIA9" s="173"/>
      <c r="BIB9" s="173"/>
      <c r="BIC9" s="173"/>
      <c r="BID9" s="173"/>
      <c r="BIE9" s="173"/>
      <c r="BIF9" s="173"/>
      <c r="BIG9" s="173"/>
      <c r="BIH9" s="173"/>
      <c r="BII9" s="173"/>
      <c r="BIJ9" s="173"/>
      <c r="BIK9" s="173"/>
      <c r="BIL9" s="173"/>
      <c r="BIM9" s="173"/>
      <c r="BIN9" s="173"/>
      <c r="BIO9" s="173"/>
      <c r="BIP9" s="173"/>
      <c r="BIQ9" s="173"/>
      <c r="BIR9" s="173"/>
      <c r="BIS9" s="173"/>
      <c r="BIT9" s="173"/>
      <c r="BIU9" s="173"/>
      <c r="BIV9" s="173"/>
      <c r="BIW9" s="173"/>
      <c r="BIX9" s="173"/>
      <c r="BIY9" s="173"/>
      <c r="BIZ9" s="173"/>
      <c r="BJA9" s="173"/>
      <c r="BJB9" s="173"/>
      <c r="BJC9" s="173"/>
      <c r="BJD9" s="173"/>
      <c r="BJE9" s="173"/>
      <c r="BJF9" s="173"/>
      <c r="BJG9" s="173"/>
      <c r="BJH9" s="173"/>
      <c r="BJI9" s="173"/>
      <c r="BJJ9" s="173"/>
      <c r="BJK9" s="173"/>
      <c r="BJL9" s="173"/>
      <c r="BJM9" s="173"/>
      <c r="BJN9" s="173"/>
      <c r="BJO9" s="173"/>
      <c r="BJP9" s="173"/>
      <c r="BJQ9" s="173"/>
      <c r="BJR9" s="173"/>
      <c r="BJS9" s="173"/>
      <c r="BJT9" s="173"/>
      <c r="BJU9" s="173"/>
      <c r="BJV9" s="173"/>
      <c r="BJW9" s="173"/>
      <c r="BJX9" s="173"/>
      <c r="BJY9" s="173"/>
      <c r="BJZ9" s="173"/>
      <c r="BKA9" s="173"/>
      <c r="BKB9" s="173"/>
      <c r="BKC9" s="173"/>
      <c r="BKD9" s="173"/>
      <c r="BKE9" s="173"/>
      <c r="BKF9" s="173"/>
      <c r="BKG9" s="173"/>
      <c r="BKH9" s="173"/>
      <c r="BKI9" s="173"/>
      <c r="BKJ9" s="173"/>
      <c r="BKK9" s="173"/>
      <c r="BKL9" s="173"/>
      <c r="BKM9" s="173"/>
      <c r="BKN9" s="173"/>
      <c r="BKO9" s="173"/>
      <c r="BKP9" s="173"/>
      <c r="BKQ9" s="173"/>
      <c r="BKR9" s="173"/>
      <c r="BKS9" s="173"/>
      <c r="BKT9" s="173"/>
      <c r="BKU9" s="173"/>
      <c r="BKV9" s="173"/>
      <c r="BKW9" s="173"/>
      <c r="BKX9" s="173"/>
      <c r="BKY9" s="173"/>
      <c r="BKZ9" s="173"/>
      <c r="BLA9" s="173"/>
      <c r="BLB9" s="173"/>
      <c r="BLC9" s="173"/>
      <c r="BLD9" s="173"/>
      <c r="BLE9" s="173"/>
      <c r="BLF9" s="173"/>
      <c r="BLG9" s="173"/>
      <c r="BLH9" s="173"/>
      <c r="BLI9" s="173"/>
      <c r="BLJ9" s="173"/>
      <c r="BLK9" s="173"/>
      <c r="BLL9" s="173"/>
      <c r="BLM9" s="173"/>
      <c r="BLN9" s="173"/>
      <c r="BLO9" s="173"/>
      <c r="BLP9" s="173"/>
      <c r="BLQ9" s="173"/>
      <c r="BLR9" s="173"/>
      <c r="BLS9" s="173"/>
      <c r="BLT9" s="173"/>
      <c r="BLU9" s="173"/>
      <c r="BLV9" s="173"/>
      <c r="BLW9" s="173"/>
      <c r="BLX9" s="173"/>
      <c r="BLY9" s="173"/>
      <c r="BLZ9" s="173"/>
      <c r="BMA9" s="173"/>
      <c r="BMB9" s="173"/>
      <c r="BMC9" s="173"/>
      <c r="BMD9" s="173"/>
      <c r="BME9" s="173"/>
      <c r="BMF9" s="173"/>
      <c r="BMG9" s="173"/>
      <c r="BMH9" s="173"/>
      <c r="BMI9" s="173"/>
      <c r="BMJ9" s="173"/>
      <c r="BMK9" s="173"/>
      <c r="BML9" s="173"/>
      <c r="BMM9" s="173"/>
      <c r="BMN9" s="173"/>
      <c r="BMO9" s="173"/>
      <c r="BMP9" s="173"/>
      <c r="BMQ9" s="173"/>
      <c r="BMR9" s="173"/>
      <c r="BMS9" s="173"/>
      <c r="BMT9" s="173"/>
      <c r="BMU9" s="173"/>
      <c r="BMV9" s="173"/>
      <c r="BMW9" s="173"/>
      <c r="BMX9" s="173"/>
      <c r="BMY9" s="173"/>
      <c r="BMZ9" s="173"/>
      <c r="BNA9" s="173"/>
      <c r="BNB9" s="173"/>
      <c r="BNC9" s="173"/>
      <c r="BND9" s="173"/>
      <c r="BNE9" s="173"/>
      <c r="BNF9" s="173"/>
      <c r="BNG9" s="173"/>
      <c r="BNH9" s="173"/>
      <c r="BNI9" s="173"/>
      <c r="BNJ9" s="173"/>
      <c r="BNK9" s="173"/>
      <c r="BNL9" s="173"/>
      <c r="BNM9" s="173"/>
      <c r="BNN9" s="173"/>
      <c r="BNO9" s="173"/>
      <c r="BNP9" s="173"/>
      <c r="BNQ9" s="173"/>
      <c r="BNR9" s="173"/>
      <c r="BNS9" s="173"/>
      <c r="BNT9" s="173"/>
      <c r="BNU9" s="173"/>
      <c r="BNV9" s="173"/>
      <c r="BNW9" s="173"/>
      <c r="BNX9" s="173"/>
      <c r="BNY9" s="173"/>
      <c r="BNZ9" s="173"/>
      <c r="BOA9" s="173"/>
      <c r="BOB9" s="173"/>
      <c r="BOC9" s="173"/>
      <c r="BOD9" s="173"/>
      <c r="BOE9" s="173"/>
      <c r="BOF9" s="173"/>
      <c r="BOG9" s="173"/>
      <c r="BOH9" s="173"/>
      <c r="BOI9" s="173"/>
      <c r="BOJ9" s="173"/>
      <c r="BOK9" s="173"/>
      <c r="BOL9" s="173"/>
      <c r="BOM9" s="173"/>
      <c r="BON9" s="173"/>
      <c r="BOO9" s="173"/>
      <c r="BOP9" s="173"/>
      <c r="BOQ9" s="173"/>
      <c r="BOR9" s="173"/>
      <c r="BOS9" s="173"/>
      <c r="BOT9" s="173"/>
      <c r="BOU9" s="173"/>
      <c r="BOV9" s="173"/>
      <c r="BOW9" s="173"/>
      <c r="BOX9" s="173"/>
      <c r="BOY9" s="173"/>
      <c r="BOZ9" s="173"/>
      <c r="BPA9" s="173"/>
      <c r="BPB9" s="173"/>
      <c r="BPC9" s="173"/>
      <c r="BPD9" s="173"/>
      <c r="BPE9" s="173"/>
      <c r="BPF9" s="173"/>
      <c r="BPG9" s="173"/>
      <c r="BPH9" s="173"/>
      <c r="BPI9" s="173"/>
      <c r="BPJ9" s="173"/>
      <c r="BPK9" s="173"/>
      <c r="BPL9" s="173"/>
      <c r="BPM9" s="173"/>
      <c r="BPN9" s="173"/>
      <c r="BPO9" s="173"/>
      <c r="BPP9" s="173"/>
      <c r="BPQ9" s="173"/>
      <c r="BPR9" s="173"/>
      <c r="BPS9" s="173"/>
      <c r="BPT9" s="173"/>
      <c r="BPU9" s="173"/>
      <c r="BPV9" s="173"/>
      <c r="BPW9" s="173"/>
      <c r="BPX9" s="173"/>
      <c r="BPY9" s="173"/>
      <c r="BPZ9" s="173"/>
      <c r="BQA9" s="173"/>
      <c r="BQB9" s="173"/>
      <c r="BQC9" s="173"/>
      <c r="BQD9" s="173"/>
      <c r="BQE9" s="173"/>
      <c r="BQF9" s="173"/>
      <c r="BQG9" s="173"/>
      <c r="BQH9" s="173"/>
      <c r="BQI9" s="173"/>
      <c r="BQJ9" s="173"/>
      <c r="BQK9" s="173"/>
      <c r="BQL9" s="173"/>
      <c r="BQM9" s="173"/>
      <c r="BQN9" s="173"/>
      <c r="BQO9" s="173"/>
      <c r="BQP9" s="173"/>
      <c r="BQQ9" s="173"/>
      <c r="BQR9" s="173"/>
      <c r="BQS9" s="173"/>
      <c r="BQT9" s="173"/>
      <c r="BQU9" s="173"/>
      <c r="BQV9" s="173"/>
      <c r="BQW9" s="173"/>
      <c r="BQX9" s="173"/>
      <c r="BQY9" s="173"/>
      <c r="BQZ9" s="173"/>
      <c r="BRA9" s="173"/>
      <c r="BRB9" s="173"/>
      <c r="BRC9" s="173"/>
      <c r="BRD9" s="173"/>
      <c r="BRE9" s="173"/>
      <c r="BRF9" s="173"/>
      <c r="BRG9" s="173"/>
      <c r="BRH9" s="173"/>
      <c r="BRI9" s="173"/>
      <c r="BRJ9" s="173"/>
      <c r="BRK9" s="173"/>
      <c r="BRL9" s="173"/>
      <c r="BRM9" s="173"/>
      <c r="BRN9" s="173"/>
      <c r="BRO9" s="173"/>
      <c r="BRP9" s="173"/>
      <c r="BRQ9" s="173"/>
      <c r="BRR9" s="173"/>
      <c r="BRS9" s="173"/>
      <c r="BRT9" s="173"/>
      <c r="BRU9" s="173"/>
      <c r="BRV9" s="173"/>
      <c r="BRW9" s="173"/>
      <c r="BRX9" s="173"/>
      <c r="BRY9" s="173"/>
      <c r="BRZ9" s="173"/>
      <c r="BSA9" s="173"/>
      <c r="BSB9" s="173"/>
      <c r="BSC9" s="173"/>
      <c r="BSD9" s="173"/>
      <c r="BSE9" s="173"/>
      <c r="BSF9" s="173"/>
      <c r="BSG9" s="173"/>
      <c r="BSH9" s="173"/>
      <c r="BSI9" s="173"/>
      <c r="BSJ9" s="173"/>
      <c r="BSK9" s="173"/>
      <c r="BSL9" s="173"/>
      <c r="BSM9" s="173"/>
      <c r="BSN9" s="173"/>
      <c r="BSO9" s="173"/>
      <c r="BSP9" s="173"/>
      <c r="BSQ9" s="173"/>
      <c r="BSR9" s="173"/>
      <c r="BSS9" s="173"/>
      <c r="BST9" s="173"/>
      <c r="BSU9" s="173"/>
      <c r="BSV9" s="173"/>
      <c r="BSW9" s="173"/>
      <c r="BSX9" s="173"/>
      <c r="BSY9" s="173"/>
      <c r="BSZ9" s="173"/>
      <c r="BTA9" s="173"/>
      <c r="BTB9" s="173"/>
      <c r="BTC9" s="173"/>
      <c r="BTD9" s="173"/>
      <c r="BTE9" s="173"/>
      <c r="BTF9" s="173"/>
      <c r="BTG9" s="173"/>
      <c r="BTH9" s="173"/>
      <c r="BTI9" s="173"/>
      <c r="BTJ9" s="173"/>
      <c r="BTK9" s="173"/>
      <c r="BTL9" s="173"/>
      <c r="BTM9" s="173"/>
      <c r="BTN9" s="173"/>
      <c r="BTO9" s="173"/>
      <c r="BTP9" s="173"/>
      <c r="BTQ9" s="173"/>
      <c r="BTR9" s="173"/>
      <c r="BTS9" s="173"/>
      <c r="BTT9" s="173"/>
      <c r="BTU9" s="173"/>
      <c r="BTV9" s="173"/>
      <c r="BTW9" s="173"/>
      <c r="BTX9" s="173"/>
      <c r="BTY9" s="173"/>
      <c r="BTZ9" s="173"/>
      <c r="BUA9" s="173"/>
      <c r="BUB9" s="173"/>
      <c r="BUC9" s="173"/>
      <c r="BUD9" s="173"/>
      <c r="BUE9" s="173"/>
      <c r="BUF9" s="173"/>
      <c r="BUG9" s="173"/>
      <c r="BUH9" s="173"/>
      <c r="BUI9" s="173"/>
      <c r="BUJ9" s="173"/>
      <c r="BUK9" s="173"/>
      <c r="BUL9" s="173"/>
      <c r="BUM9" s="173"/>
      <c r="BUN9" s="173"/>
      <c r="BUO9" s="173"/>
      <c r="BUP9" s="173"/>
      <c r="BUQ9" s="173"/>
      <c r="BUR9" s="173"/>
      <c r="BUS9" s="173"/>
      <c r="BUT9" s="173"/>
      <c r="BUU9" s="173"/>
      <c r="BUV9" s="173"/>
      <c r="BUW9" s="173"/>
      <c r="BUX9" s="173"/>
      <c r="BUY9" s="173"/>
      <c r="BUZ9" s="173"/>
      <c r="BVA9" s="173"/>
      <c r="BVB9" s="173"/>
      <c r="BVC9" s="173"/>
      <c r="BVD9" s="173"/>
      <c r="BVE9" s="173"/>
      <c r="BVF9" s="173"/>
      <c r="BVG9" s="173"/>
      <c r="BVH9" s="173"/>
      <c r="BVI9" s="173"/>
      <c r="BVJ9" s="173"/>
      <c r="BVK9" s="173"/>
      <c r="BVL9" s="173"/>
      <c r="BVM9" s="173"/>
      <c r="BVN9" s="173"/>
      <c r="BVO9" s="173"/>
      <c r="BVP9" s="173"/>
      <c r="BVQ9" s="173"/>
      <c r="BVR9" s="173"/>
      <c r="BVS9" s="173"/>
      <c r="BVT9" s="173"/>
      <c r="BVU9" s="173"/>
      <c r="BVV9" s="173"/>
      <c r="BVW9" s="173"/>
      <c r="BVX9" s="173"/>
      <c r="BVY9" s="173"/>
      <c r="BVZ9" s="173"/>
      <c r="BWA9" s="173"/>
      <c r="BWB9" s="173"/>
      <c r="BWC9" s="173"/>
      <c r="BWD9" s="173"/>
      <c r="BWE9" s="173"/>
      <c r="BWF9" s="173"/>
      <c r="BWG9" s="173"/>
      <c r="BWH9" s="173"/>
      <c r="BWI9" s="173"/>
      <c r="BWJ9" s="173"/>
      <c r="BWK9" s="173"/>
      <c r="BWL9" s="173"/>
      <c r="BWM9" s="173"/>
      <c r="BWN9" s="173"/>
      <c r="BWO9" s="173"/>
      <c r="BWP9" s="173"/>
      <c r="BWQ9" s="173"/>
      <c r="BWR9" s="173"/>
      <c r="BWS9" s="173"/>
      <c r="BWT9" s="173"/>
      <c r="BWU9" s="173"/>
      <c r="BWV9" s="173"/>
      <c r="BWW9" s="173"/>
      <c r="BWX9" s="173"/>
      <c r="BWY9" s="173"/>
      <c r="BWZ9" s="173"/>
      <c r="BXA9" s="173"/>
      <c r="BXB9" s="173"/>
      <c r="BXC9" s="173"/>
      <c r="BXD9" s="173"/>
      <c r="BXE9" s="173"/>
      <c r="BXF9" s="173"/>
      <c r="BXG9" s="173"/>
      <c r="BXH9" s="173"/>
      <c r="BXI9" s="173"/>
      <c r="BXJ9" s="173"/>
      <c r="BXK9" s="173"/>
      <c r="BXL9" s="173"/>
      <c r="BXM9" s="173"/>
      <c r="BXN9" s="173"/>
      <c r="BXO9" s="173"/>
      <c r="BXP9" s="173"/>
      <c r="BXQ9" s="173"/>
      <c r="BXR9" s="173"/>
      <c r="BXS9" s="173"/>
      <c r="BXT9" s="173"/>
      <c r="BXU9" s="173"/>
      <c r="BXV9" s="173"/>
      <c r="BXW9" s="173"/>
      <c r="BXX9" s="173"/>
      <c r="BXY9" s="173"/>
      <c r="BXZ9" s="173"/>
      <c r="BYA9" s="173"/>
      <c r="BYB9" s="173"/>
      <c r="BYC9" s="173"/>
      <c r="BYD9" s="173"/>
      <c r="BYE9" s="173"/>
      <c r="BYF9" s="173"/>
      <c r="BYG9" s="173"/>
      <c r="BYH9" s="173"/>
      <c r="BYI9" s="173"/>
      <c r="BYJ9" s="173"/>
      <c r="BYK9" s="173"/>
      <c r="BYL9" s="173"/>
      <c r="BYM9" s="173"/>
      <c r="BYN9" s="173"/>
      <c r="BYO9" s="173"/>
      <c r="BYP9" s="173"/>
      <c r="BYQ9" s="173"/>
      <c r="BYR9" s="173"/>
      <c r="BYS9" s="173"/>
      <c r="BYT9" s="173"/>
      <c r="BYU9" s="173"/>
      <c r="BYV9" s="173"/>
      <c r="BYW9" s="173"/>
      <c r="BYX9" s="173"/>
      <c r="BYY9" s="173"/>
      <c r="BYZ9" s="173"/>
      <c r="BZA9" s="173"/>
      <c r="BZB9" s="173"/>
      <c r="BZC9" s="173"/>
      <c r="BZD9" s="173"/>
      <c r="BZE9" s="173"/>
      <c r="BZF9" s="173"/>
      <c r="BZG9" s="173"/>
      <c r="BZH9" s="173"/>
      <c r="BZI9" s="173"/>
      <c r="BZJ9" s="173"/>
      <c r="BZK9" s="173"/>
      <c r="BZL9" s="173"/>
      <c r="BZM9" s="173"/>
      <c r="BZN9" s="173"/>
      <c r="BZO9" s="173"/>
      <c r="BZP9" s="173"/>
      <c r="BZQ9" s="173"/>
      <c r="BZR9" s="173"/>
      <c r="BZS9" s="173"/>
      <c r="BZT9" s="173"/>
      <c r="BZU9" s="173"/>
      <c r="BZV9" s="173"/>
      <c r="BZW9" s="173"/>
      <c r="BZX9" s="173"/>
      <c r="BZY9" s="173"/>
      <c r="BZZ9" s="173"/>
      <c r="CAA9" s="173"/>
      <c r="CAB9" s="173"/>
      <c r="CAC9" s="173"/>
      <c r="CAD9" s="173"/>
      <c r="CAE9" s="173"/>
      <c r="CAF9" s="173"/>
      <c r="CAG9" s="173"/>
      <c r="CAH9" s="173"/>
      <c r="CAI9" s="173"/>
      <c r="CAJ9" s="173"/>
      <c r="CAK9" s="173"/>
      <c r="CAL9" s="173"/>
      <c r="CAM9" s="173"/>
      <c r="CAN9" s="173"/>
      <c r="CAO9" s="173"/>
      <c r="CAP9" s="173"/>
      <c r="CAQ9" s="173"/>
      <c r="CAR9" s="173"/>
      <c r="CAS9" s="173"/>
      <c r="CAT9" s="173"/>
      <c r="CAU9" s="173"/>
      <c r="CAV9" s="173"/>
      <c r="CAW9" s="173"/>
      <c r="CAX9" s="173"/>
      <c r="CAY9" s="173"/>
      <c r="CAZ9" s="173"/>
      <c r="CBA9" s="173"/>
      <c r="CBB9" s="173"/>
      <c r="CBC9" s="173"/>
      <c r="CBD9" s="173"/>
      <c r="CBE9" s="173"/>
      <c r="CBF9" s="173"/>
      <c r="CBG9" s="173"/>
      <c r="CBH9" s="173"/>
      <c r="CBI9" s="173"/>
      <c r="CBJ9" s="173"/>
      <c r="CBK9" s="173"/>
      <c r="CBL9" s="173"/>
      <c r="CBM9" s="173"/>
      <c r="CBN9" s="173"/>
      <c r="CBO9" s="173"/>
      <c r="CBP9" s="173"/>
      <c r="CBQ9" s="173"/>
      <c r="CBR9" s="173"/>
      <c r="CBS9" s="173"/>
      <c r="CBT9" s="173"/>
      <c r="CBU9" s="173"/>
      <c r="CBV9" s="173"/>
      <c r="CBW9" s="173"/>
      <c r="CBX9" s="173"/>
      <c r="CBY9" s="173"/>
      <c r="CBZ9" s="173"/>
      <c r="CCA9" s="173"/>
      <c r="CCB9" s="173"/>
      <c r="CCC9" s="173"/>
      <c r="CCD9" s="173"/>
      <c r="CCE9" s="173"/>
      <c r="CCF9" s="173"/>
      <c r="CCG9" s="173"/>
      <c r="CCH9" s="173"/>
      <c r="CCI9" s="173"/>
      <c r="CCJ9" s="173"/>
      <c r="CCK9" s="173"/>
      <c r="CCL9" s="173"/>
      <c r="CCM9" s="173"/>
      <c r="CCN9" s="173"/>
      <c r="CCO9" s="173"/>
      <c r="CCP9" s="173"/>
      <c r="CCQ9" s="173"/>
      <c r="CCR9" s="173"/>
      <c r="CCS9" s="173"/>
      <c r="CCT9" s="173"/>
      <c r="CCU9" s="173"/>
      <c r="CCV9" s="173"/>
      <c r="CCW9" s="173"/>
      <c r="CCX9" s="173"/>
      <c r="CCY9" s="173"/>
      <c r="CCZ9" s="173"/>
      <c r="CDA9" s="173"/>
      <c r="CDB9" s="173"/>
      <c r="CDC9" s="173"/>
      <c r="CDD9" s="173"/>
      <c r="CDE9" s="173"/>
      <c r="CDF9" s="173"/>
      <c r="CDG9" s="173"/>
      <c r="CDH9" s="173"/>
      <c r="CDI9" s="173"/>
      <c r="CDJ9" s="173"/>
      <c r="CDK9" s="173"/>
      <c r="CDL9" s="173"/>
      <c r="CDM9" s="173"/>
      <c r="CDN9" s="173"/>
      <c r="CDO9" s="173"/>
      <c r="CDP9" s="173"/>
      <c r="CDQ9" s="173"/>
      <c r="CDR9" s="173"/>
      <c r="CDS9" s="173"/>
      <c r="CDT9" s="173"/>
      <c r="CDU9" s="173"/>
      <c r="CDV9" s="173"/>
      <c r="CDW9" s="173"/>
      <c r="CDX9" s="173"/>
      <c r="CDY9" s="173"/>
      <c r="CDZ9" s="173"/>
      <c r="CEA9" s="173"/>
      <c r="CEB9" s="173"/>
      <c r="CEC9" s="173"/>
      <c r="CED9" s="173"/>
      <c r="CEE9" s="173"/>
      <c r="CEF9" s="173"/>
      <c r="CEG9" s="173"/>
      <c r="CEH9" s="173"/>
      <c r="CEI9" s="173"/>
      <c r="CEJ9" s="173"/>
      <c r="CEK9" s="173"/>
      <c r="CEL9" s="173"/>
      <c r="CEM9" s="173"/>
      <c r="CEN9" s="173"/>
      <c r="CEO9" s="173"/>
      <c r="CEP9" s="173"/>
      <c r="CEQ9" s="173"/>
      <c r="CER9" s="173"/>
      <c r="CES9" s="173"/>
      <c r="CET9" s="173"/>
      <c r="CEU9" s="173"/>
      <c r="CEV9" s="173"/>
      <c r="CEW9" s="173"/>
      <c r="CEX9" s="173"/>
      <c r="CEY9" s="173"/>
      <c r="CEZ9" s="173"/>
      <c r="CFA9" s="173"/>
      <c r="CFB9" s="173"/>
      <c r="CFC9" s="173"/>
      <c r="CFD9" s="173"/>
      <c r="CFE9" s="173"/>
      <c r="CFF9" s="173"/>
      <c r="CFG9" s="173"/>
      <c r="CFH9" s="173"/>
      <c r="CFI9" s="173"/>
      <c r="CFJ9" s="173"/>
      <c r="CFK9" s="173"/>
      <c r="CFL9" s="173"/>
      <c r="CFM9" s="173"/>
      <c r="CFN9" s="173"/>
      <c r="CFO9" s="173"/>
      <c r="CFP9" s="173"/>
      <c r="CFQ9" s="173"/>
      <c r="CFR9" s="173"/>
      <c r="CFS9" s="173"/>
      <c r="CFT9" s="173"/>
      <c r="CFU9" s="173"/>
      <c r="CFV9" s="173"/>
      <c r="CFW9" s="173"/>
      <c r="CFX9" s="173"/>
      <c r="CFY9" s="173"/>
      <c r="CFZ9" s="173"/>
      <c r="CGA9" s="173"/>
      <c r="CGB9" s="173"/>
      <c r="CGC9" s="173"/>
      <c r="CGD9" s="173"/>
      <c r="CGE9" s="173"/>
      <c r="CGF9" s="173"/>
      <c r="CGG9" s="173"/>
      <c r="CGH9" s="173"/>
      <c r="CGI9" s="173"/>
      <c r="CGJ9" s="173"/>
      <c r="CGK9" s="173"/>
      <c r="CGL9" s="173"/>
      <c r="CGM9" s="173"/>
      <c r="CGN9" s="173"/>
      <c r="CGO9" s="173"/>
      <c r="CGP9" s="173"/>
      <c r="CGQ9" s="173"/>
      <c r="CGR9" s="173"/>
      <c r="CGS9" s="173"/>
      <c r="CGT9" s="173"/>
      <c r="CGU9" s="173"/>
      <c r="CGV9" s="173"/>
      <c r="CGW9" s="173"/>
      <c r="CGX9" s="173"/>
      <c r="CGY9" s="173"/>
      <c r="CGZ9" s="173"/>
      <c r="CHA9" s="173"/>
      <c r="CHB9" s="173"/>
      <c r="CHC9" s="173"/>
      <c r="CHD9" s="173"/>
      <c r="CHE9" s="173"/>
      <c r="CHF9" s="173"/>
      <c r="CHG9" s="173"/>
      <c r="CHH9" s="173"/>
      <c r="CHI9" s="173"/>
      <c r="CHJ9" s="173"/>
      <c r="CHK9" s="173"/>
      <c r="CHL9" s="173"/>
      <c r="CHM9" s="173"/>
      <c r="CHN9" s="173"/>
      <c r="CHO9" s="173"/>
      <c r="CHP9" s="173"/>
      <c r="CHQ9" s="173"/>
      <c r="CHR9" s="173"/>
      <c r="CHS9" s="173"/>
      <c r="CHT9" s="173"/>
      <c r="CHU9" s="173"/>
      <c r="CHV9" s="173"/>
      <c r="CHW9" s="173"/>
      <c r="CHX9" s="173"/>
      <c r="CHY9" s="173"/>
      <c r="CHZ9" s="173"/>
      <c r="CIA9" s="173"/>
      <c r="CIB9" s="173"/>
      <c r="CIC9" s="173"/>
      <c r="CID9" s="173"/>
      <c r="CIE9" s="173"/>
      <c r="CIF9" s="173"/>
      <c r="CIG9" s="173"/>
      <c r="CIH9" s="173"/>
      <c r="CII9" s="173"/>
      <c r="CIJ9" s="173"/>
      <c r="CIK9" s="173"/>
      <c r="CIL9" s="173"/>
      <c r="CIM9" s="173"/>
      <c r="CIN9" s="173"/>
      <c r="CIO9" s="173"/>
      <c r="CIP9" s="173"/>
      <c r="CIQ9" s="173"/>
      <c r="CIR9" s="173"/>
      <c r="CIS9" s="173"/>
      <c r="CIT9" s="173"/>
      <c r="CIU9" s="173"/>
      <c r="CIV9" s="173"/>
      <c r="CIW9" s="173"/>
      <c r="CIX9" s="173"/>
      <c r="CIY9" s="173"/>
      <c r="CIZ9" s="173"/>
      <c r="CJA9" s="173"/>
      <c r="CJB9" s="173"/>
      <c r="CJC9" s="173"/>
      <c r="CJD9" s="173"/>
      <c r="CJE9" s="173"/>
      <c r="CJF9" s="173"/>
      <c r="CJG9" s="173"/>
      <c r="CJH9" s="173"/>
      <c r="CJI9" s="173"/>
      <c r="CJJ9" s="173"/>
      <c r="CJK9" s="173"/>
      <c r="CJL9" s="173"/>
      <c r="CJM9" s="173"/>
      <c r="CJN9" s="173"/>
      <c r="CJO9" s="173"/>
      <c r="CJP9" s="173"/>
      <c r="CJQ9" s="173"/>
      <c r="CJR9" s="173"/>
      <c r="CJS9" s="173"/>
      <c r="CJT9" s="173"/>
      <c r="CJU9" s="173"/>
      <c r="CJV9" s="173"/>
      <c r="CJW9" s="173"/>
      <c r="CJX9" s="173"/>
      <c r="CJY9" s="173"/>
      <c r="CJZ9" s="173"/>
      <c r="CKA9" s="173"/>
      <c r="CKB9" s="173"/>
      <c r="CKC9" s="173"/>
      <c r="CKD9" s="173"/>
      <c r="CKE9" s="173"/>
      <c r="CKF9" s="173"/>
      <c r="CKG9" s="173"/>
      <c r="CKH9" s="173"/>
      <c r="CKI9" s="173"/>
      <c r="CKJ9" s="173"/>
      <c r="CKK9" s="173"/>
      <c r="CKL9" s="173"/>
      <c r="CKM9" s="173"/>
      <c r="CKN9" s="173"/>
      <c r="CKO9" s="173"/>
      <c r="CKP9" s="173"/>
      <c r="CKQ9" s="173"/>
      <c r="CKR9" s="173"/>
      <c r="CKS9" s="173"/>
      <c r="CKT9" s="173"/>
      <c r="CKU9" s="173"/>
      <c r="CKV9" s="173"/>
      <c r="CKW9" s="173"/>
      <c r="CKX9" s="173"/>
      <c r="CKY9" s="173"/>
      <c r="CKZ9" s="173"/>
      <c r="CLA9" s="173"/>
      <c r="CLB9" s="173"/>
      <c r="CLC9" s="173"/>
      <c r="CLD9" s="173"/>
      <c r="CLE9" s="173"/>
      <c r="CLF9" s="173"/>
      <c r="CLG9" s="173"/>
      <c r="CLH9" s="173"/>
      <c r="CLI9" s="173"/>
      <c r="CLJ9" s="173"/>
      <c r="CLK9" s="173"/>
      <c r="CLL9" s="173"/>
      <c r="CLM9" s="173"/>
      <c r="CLN9" s="173"/>
      <c r="CLO9" s="173"/>
      <c r="CLP9" s="173"/>
      <c r="CLQ9" s="173"/>
      <c r="CLR9" s="173"/>
      <c r="CLS9" s="173"/>
      <c r="CLT9" s="173"/>
      <c r="CLU9" s="173"/>
      <c r="CLV9" s="173"/>
      <c r="CLW9" s="173"/>
      <c r="CLX9" s="173"/>
      <c r="CLY9" s="173"/>
      <c r="CLZ9" s="173"/>
      <c r="CMA9" s="173"/>
      <c r="CMB9" s="173"/>
      <c r="CMC9" s="173"/>
      <c r="CMD9" s="173"/>
      <c r="CME9" s="173"/>
      <c r="CMF9" s="173"/>
      <c r="CMG9" s="173"/>
      <c r="CMH9" s="173"/>
      <c r="CMI9" s="173"/>
      <c r="CMJ9" s="173"/>
      <c r="CMK9" s="173"/>
      <c r="CML9" s="173"/>
      <c r="CMM9" s="173"/>
      <c r="CMN9" s="173"/>
      <c r="CMO9" s="173"/>
      <c r="CMP9" s="173"/>
      <c r="CMQ9" s="173"/>
      <c r="CMR9" s="173"/>
      <c r="CMS9" s="173"/>
      <c r="CMT9" s="173"/>
      <c r="CMU9" s="173"/>
      <c r="CMV9" s="173"/>
      <c r="CMW9" s="173"/>
      <c r="CMX9" s="173"/>
      <c r="CMY9" s="173"/>
      <c r="CMZ9" s="173"/>
      <c r="CNA9" s="173"/>
      <c r="CNB9" s="173"/>
      <c r="CNC9" s="173"/>
      <c r="CND9" s="173"/>
      <c r="CNE9" s="173"/>
      <c r="CNF9" s="173"/>
      <c r="CNG9" s="173"/>
      <c r="CNH9" s="173"/>
      <c r="CNI9" s="173"/>
      <c r="CNJ9" s="173"/>
      <c r="CNK9" s="173"/>
      <c r="CNL9" s="173"/>
      <c r="CNM9" s="173"/>
      <c r="CNN9" s="173"/>
      <c r="CNO9" s="173"/>
      <c r="CNP9" s="173"/>
      <c r="CNQ9" s="173"/>
      <c r="CNR9" s="173"/>
      <c r="CNS9" s="173"/>
      <c r="CNT9" s="173"/>
      <c r="CNU9" s="173"/>
      <c r="CNV9" s="173"/>
      <c r="CNW9" s="173"/>
      <c r="CNX9" s="173"/>
      <c r="CNY9" s="173"/>
      <c r="CNZ9" s="173"/>
      <c r="COA9" s="173"/>
      <c r="COB9" s="173"/>
      <c r="COC9" s="173"/>
      <c r="COD9" s="173"/>
      <c r="COE9" s="173"/>
      <c r="COF9" s="173"/>
      <c r="COG9" s="173"/>
      <c r="COH9" s="173"/>
      <c r="COI9" s="173"/>
      <c r="COJ9" s="173"/>
      <c r="COK9" s="173"/>
      <c r="COL9" s="173"/>
      <c r="COM9" s="173"/>
      <c r="CON9" s="173"/>
      <c r="COO9" s="173"/>
      <c r="COP9" s="173"/>
      <c r="COQ9" s="173"/>
      <c r="COR9" s="173"/>
      <c r="COS9" s="173"/>
      <c r="COT9" s="173"/>
      <c r="COU9" s="173"/>
      <c r="COV9" s="173"/>
      <c r="COW9" s="173"/>
      <c r="COX9" s="173"/>
      <c r="COY9" s="173"/>
      <c r="COZ9" s="173"/>
      <c r="CPA9" s="173"/>
      <c r="CPB9" s="173"/>
      <c r="CPC9" s="173"/>
      <c r="CPD9" s="173"/>
      <c r="CPE9" s="173"/>
      <c r="CPF9" s="173"/>
      <c r="CPG9" s="173"/>
      <c r="CPH9" s="173"/>
      <c r="CPI9" s="173"/>
      <c r="CPJ9" s="173"/>
      <c r="CPK9" s="173"/>
      <c r="CPL9" s="173"/>
      <c r="CPM9" s="173"/>
      <c r="CPN9" s="173"/>
      <c r="CPO9" s="173"/>
      <c r="CPP9" s="173"/>
      <c r="CPQ9" s="173"/>
      <c r="CPR9" s="173"/>
      <c r="CPS9" s="173"/>
      <c r="CPT9" s="173"/>
      <c r="CPU9" s="173"/>
      <c r="CPV9" s="173"/>
      <c r="CPW9" s="173"/>
      <c r="CPX9" s="173"/>
      <c r="CPY9" s="173"/>
      <c r="CPZ9" s="173"/>
      <c r="CQA9" s="173"/>
      <c r="CQB9" s="173"/>
      <c r="CQC9" s="173"/>
      <c r="CQD9" s="173"/>
      <c r="CQE9" s="173"/>
      <c r="CQF9" s="173"/>
      <c r="CQG9" s="173"/>
      <c r="CQH9" s="173"/>
      <c r="CQI9" s="173"/>
      <c r="CQJ9" s="173"/>
      <c r="CQK9" s="173"/>
      <c r="CQL9" s="173"/>
      <c r="CQM9" s="173"/>
      <c r="CQN9" s="173"/>
      <c r="CQO9" s="173"/>
      <c r="CQP9" s="173"/>
      <c r="CQQ9" s="173"/>
      <c r="CQR9" s="173"/>
      <c r="CQS9" s="173"/>
      <c r="CQT9" s="173"/>
      <c r="CQU9" s="173"/>
      <c r="CQV9" s="173"/>
      <c r="CQW9" s="173"/>
      <c r="CQX9" s="173"/>
      <c r="CQY9" s="173"/>
      <c r="CQZ9" s="173"/>
      <c r="CRA9" s="173"/>
      <c r="CRB9" s="173"/>
      <c r="CRC9" s="173"/>
      <c r="CRD9" s="173"/>
      <c r="CRE9" s="173"/>
      <c r="CRF9" s="173"/>
      <c r="CRG9" s="173"/>
      <c r="CRH9" s="173"/>
      <c r="CRI9" s="173"/>
      <c r="CRJ9" s="173"/>
      <c r="CRK9" s="173"/>
      <c r="CRL9" s="173"/>
      <c r="CRM9" s="173"/>
      <c r="CRN9" s="173"/>
      <c r="CRO9" s="173"/>
      <c r="CRP9" s="173"/>
      <c r="CRQ9" s="173"/>
      <c r="CRR9" s="173"/>
      <c r="CRS9" s="173"/>
      <c r="CRT9" s="173"/>
      <c r="CRU9" s="173"/>
      <c r="CRV9" s="173"/>
      <c r="CRW9" s="173"/>
      <c r="CRX9" s="173"/>
      <c r="CRY9" s="173"/>
      <c r="CRZ9" s="173"/>
      <c r="CSA9" s="173"/>
      <c r="CSB9" s="173"/>
      <c r="CSC9" s="173"/>
      <c r="CSD9" s="173"/>
      <c r="CSE9" s="173"/>
      <c r="CSF9" s="173"/>
      <c r="CSG9" s="173"/>
      <c r="CSH9" s="173"/>
      <c r="CSI9" s="173"/>
      <c r="CSJ9" s="173"/>
      <c r="CSK9" s="173"/>
      <c r="CSL9" s="173"/>
      <c r="CSM9" s="173"/>
      <c r="CSN9" s="173"/>
      <c r="CSO9" s="173"/>
      <c r="CSP9" s="173"/>
      <c r="CSQ9" s="173"/>
      <c r="CSR9" s="173"/>
      <c r="CSS9" s="173"/>
      <c r="CST9" s="173"/>
      <c r="CSU9" s="173"/>
      <c r="CSV9" s="173"/>
      <c r="CSW9" s="173"/>
      <c r="CSX9" s="173"/>
      <c r="CSY9" s="173"/>
      <c r="CSZ9" s="173"/>
      <c r="CTA9" s="173"/>
      <c r="CTB9" s="173"/>
      <c r="CTC9" s="173"/>
      <c r="CTD9" s="173"/>
      <c r="CTE9" s="173"/>
      <c r="CTF9" s="173"/>
      <c r="CTG9" s="173"/>
      <c r="CTH9" s="173"/>
      <c r="CTI9" s="173"/>
      <c r="CTJ9" s="173"/>
      <c r="CTK9" s="173"/>
      <c r="CTL9" s="173"/>
      <c r="CTM9" s="173"/>
      <c r="CTN9" s="173"/>
      <c r="CTO9" s="173"/>
      <c r="CTP9" s="173"/>
      <c r="CTQ9" s="173"/>
      <c r="CTR9" s="173"/>
      <c r="CTS9" s="173"/>
      <c r="CTT9" s="173"/>
      <c r="CTU9" s="173"/>
      <c r="CTV9" s="173"/>
      <c r="CTW9" s="173"/>
      <c r="CTX9" s="173"/>
      <c r="CTY9" s="173"/>
      <c r="CTZ9" s="173"/>
      <c r="CUA9" s="173"/>
      <c r="CUB9" s="173"/>
      <c r="CUC9" s="173"/>
      <c r="CUD9" s="173"/>
      <c r="CUE9" s="173"/>
      <c r="CUF9" s="173"/>
      <c r="CUG9" s="173"/>
      <c r="CUH9" s="173"/>
      <c r="CUI9" s="173"/>
      <c r="CUJ9" s="173"/>
      <c r="CUK9" s="173"/>
      <c r="CUL9" s="173"/>
      <c r="CUM9" s="173"/>
      <c r="CUN9" s="173"/>
      <c r="CUO9" s="173"/>
      <c r="CUP9" s="173"/>
      <c r="CUQ9" s="173"/>
      <c r="CUR9" s="173"/>
      <c r="CUS9" s="173"/>
      <c r="CUT9" s="173"/>
      <c r="CUU9" s="173"/>
      <c r="CUV9" s="173"/>
      <c r="CUW9" s="173"/>
      <c r="CUX9" s="173"/>
      <c r="CUY9" s="173"/>
      <c r="CUZ9" s="173"/>
      <c r="CVA9" s="173"/>
      <c r="CVB9" s="173"/>
      <c r="CVC9" s="173"/>
      <c r="CVD9" s="173"/>
      <c r="CVE9" s="173"/>
      <c r="CVF9" s="173"/>
      <c r="CVG9" s="173"/>
      <c r="CVH9" s="173"/>
      <c r="CVI9" s="173"/>
      <c r="CVJ9" s="173"/>
      <c r="CVK9" s="173"/>
      <c r="CVL9" s="173"/>
      <c r="CVM9" s="173"/>
      <c r="CVN9" s="173"/>
      <c r="CVO9" s="173"/>
      <c r="CVP9" s="173"/>
      <c r="CVQ9" s="173"/>
      <c r="CVR9" s="173"/>
      <c r="CVS9" s="173"/>
      <c r="CVT9" s="173"/>
      <c r="CVU9" s="173"/>
      <c r="CVV9" s="173"/>
      <c r="CVW9" s="173"/>
      <c r="CVX9" s="173"/>
      <c r="CVY9" s="173"/>
      <c r="CVZ9" s="173"/>
      <c r="CWA9" s="173"/>
      <c r="CWB9" s="173"/>
      <c r="CWC9" s="173"/>
      <c r="CWD9" s="173"/>
      <c r="CWE9" s="173"/>
      <c r="CWF9" s="173"/>
      <c r="CWG9" s="173"/>
      <c r="CWH9" s="173"/>
      <c r="CWI9" s="173"/>
      <c r="CWJ9" s="173"/>
      <c r="CWK9" s="173"/>
      <c r="CWL9" s="173"/>
      <c r="CWM9" s="173"/>
      <c r="CWN9" s="173"/>
      <c r="CWO9" s="173"/>
      <c r="CWP9" s="173"/>
      <c r="CWQ9" s="173"/>
      <c r="CWR9" s="173"/>
      <c r="CWS9" s="173"/>
      <c r="CWT9" s="173"/>
      <c r="CWU9" s="173"/>
      <c r="CWV9" s="173"/>
      <c r="CWW9" s="173"/>
      <c r="CWX9" s="173"/>
      <c r="CWY9" s="173"/>
      <c r="CWZ9" s="173"/>
      <c r="CXA9" s="173"/>
      <c r="CXB9" s="173"/>
      <c r="CXC9" s="173"/>
      <c r="CXD9" s="173"/>
      <c r="CXE9" s="173"/>
      <c r="CXF9" s="173"/>
      <c r="CXG9" s="173"/>
      <c r="CXH9" s="173"/>
      <c r="CXI9" s="173"/>
      <c r="CXJ9" s="173"/>
      <c r="CXK9" s="173"/>
      <c r="CXL9" s="173"/>
      <c r="CXM9" s="173"/>
      <c r="CXN9" s="173"/>
      <c r="CXO9" s="173"/>
      <c r="CXP9" s="173"/>
      <c r="CXQ9" s="173"/>
      <c r="CXR9" s="173"/>
      <c r="CXS9" s="173"/>
      <c r="CXT9" s="173"/>
      <c r="CXU9" s="173"/>
      <c r="CXV9" s="173"/>
      <c r="CXW9" s="173"/>
      <c r="CXX9" s="173"/>
      <c r="CXY9" s="173"/>
      <c r="CXZ9" s="173"/>
      <c r="CYA9" s="173"/>
      <c r="CYB9" s="173"/>
      <c r="CYC9" s="173"/>
      <c r="CYD9" s="173"/>
      <c r="CYE9" s="173"/>
      <c r="CYF9" s="173"/>
      <c r="CYG9" s="173"/>
      <c r="CYH9" s="173"/>
      <c r="CYI9" s="173"/>
      <c r="CYJ9" s="173"/>
      <c r="CYK9" s="173"/>
      <c r="CYL9" s="173"/>
      <c r="CYM9" s="173"/>
      <c r="CYN9" s="173"/>
      <c r="CYO9" s="173"/>
      <c r="CYP9" s="173"/>
      <c r="CYQ9" s="173"/>
      <c r="CYR9" s="173"/>
      <c r="CYS9" s="173"/>
      <c r="CYT9" s="173"/>
      <c r="CYU9" s="173"/>
      <c r="CYV9" s="173"/>
      <c r="CYW9" s="173"/>
      <c r="CYX9" s="173"/>
      <c r="CYY9" s="173"/>
      <c r="CYZ9" s="173"/>
      <c r="CZA9" s="173"/>
      <c r="CZB9" s="173"/>
      <c r="CZC9" s="173"/>
      <c r="CZD9" s="173"/>
      <c r="CZE9" s="173"/>
      <c r="CZF9" s="173"/>
      <c r="CZG9" s="173"/>
      <c r="CZH9" s="173"/>
      <c r="CZI9" s="173"/>
      <c r="CZJ9" s="173"/>
      <c r="CZK9" s="173"/>
      <c r="CZL9" s="173"/>
      <c r="CZM9" s="173"/>
      <c r="CZN9" s="173"/>
      <c r="CZO9" s="173"/>
      <c r="CZP9" s="173"/>
      <c r="CZQ9" s="173"/>
      <c r="CZR9" s="173"/>
      <c r="CZS9" s="173"/>
      <c r="CZT9" s="173"/>
      <c r="CZU9" s="173"/>
      <c r="CZV9" s="173"/>
      <c r="CZW9" s="173"/>
      <c r="CZX9" s="173"/>
      <c r="CZY9" s="173"/>
      <c r="CZZ9" s="173"/>
      <c r="DAA9" s="173"/>
      <c r="DAB9" s="173"/>
      <c r="DAC9" s="173"/>
      <c r="DAD9" s="173"/>
      <c r="DAE9" s="173"/>
      <c r="DAF9" s="173"/>
      <c r="DAG9" s="173"/>
      <c r="DAH9" s="173"/>
      <c r="DAI9" s="173"/>
      <c r="DAJ9" s="173"/>
      <c r="DAK9" s="173"/>
      <c r="DAL9" s="173"/>
      <c r="DAM9" s="173"/>
      <c r="DAN9" s="173"/>
      <c r="DAO9" s="173"/>
      <c r="DAP9" s="173"/>
      <c r="DAQ9" s="173"/>
      <c r="DAR9" s="173"/>
      <c r="DAS9" s="173"/>
      <c r="DAT9" s="173"/>
      <c r="DAU9" s="173"/>
      <c r="DAV9" s="173"/>
      <c r="DAW9" s="173"/>
      <c r="DAX9" s="173"/>
      <c r="DAY9" s="173"/>
      <c r="DAZ9" s="173"/>
      <c r="DBA9" s="173"/>
      <c r="DBB9" s="173"/>
      <c r="DBC9" s="173"/>
      <c r="DBD9" s="173"/>
      <c r="DBE9" s="173"/>
      <c r="DBF9" s="173"/>
      <c r="DBG9" s="173"/>
      <c r="DBH9" s="173"/>
      <c r="DBI9" s="173"/>
      <c r="DBJ9" s="173"/>
      <c r="DBK9" s="173"/>
      <c r="DBL9" s="173"/>
      <c r="DBM9" s="173"/>
      <c r="DBN9" s="173"/>
      <c r="DBO9" s="173"/>
      <c r="DBP9" s="173"/>
      <c r="DBQ9" s="173"/>
      <c r="DBR9" s="173"/>
      <c r="DBS9" s="173"/>
      <c r="DBT9" s="173"/>
      <c r="DBU9" s="173"/>
      <c r="DBV9" s="173"/>
      <c r="DBW9" s="173"/>
      <c r="DBX9" s="173"/>
      <c r="DBY9" s="173"/>
      <c r="DBZ9" s="173"/>
      <c r="DCA9" s="173"/>
      <c r="DCB9" s="173"/>
      <c r="DCC9" s="173"/>
      <c r="DCD9" s="173"/>
      <c r="DCE9" s="173"/>
      <c r="DCF9" s="173"/>
      <c r="DCG9" s="173"/>
      <c r="DCH9" s="173"/>
      <c r="DCI9" s="173"/>
      <c r="DCJ9" s="173"/>
      <c r="DCK9" s="173"/>
      <c r="DCL9" s="173"/>
      <c r="DCM9" s="173"/>
      <c r="DCN9" s="173"/>
      <c r="DCO9" s="173"/>
      <c r="DCP9" s="173"/>
      <c r="DCQ9" s="173"/>
      <c r="DCR9" s="173"/>
      <c r="DCS9" s="173"/>
      <c r="DCT9" s="173"/>
      <c r="DCU9" s="173"/>
      <c r="DCV9" s="173"/>
      <c r="DCW9" s="173"/>
      <c r="DCX9" s="173"/>
      <c r="DCY9" s="173"/>
      <c r="DCZ9" s="173"/>
      <c r="DDA9" s="173"/>
      <c r="DDB9" s="173"/>
      <c r="DDC9" s="173"/>
      <c r="DDD9" s="173"/>
      <c r="DDE9" s="173"/>
      <c r="DDF9" s="173"/>
      <c r="DDG9" s="173"/>
      <c r="DDH9" s="173"/>
      <c r="DDI9" s="173"/>
      <c r="DDJ9" s="173"/>
      <c r="DDK9" s="173"/>
      <c r="DDL9" s="173"/>
      <c r="DDM9" s="173"/>
      <c r="DDN9" s="173"/>
      <c r="DDO9" s="173"/>
      <c r="DDP9" s="173"/>
      <c r="DDQ9" s="173"/>
      <c r="DDR9" s="173"/>
      <c r="DDS9" s="173"/>
      <c r="DDT9" s="173"/>
      <c r="DDU9" s="173"/>
      <c r="DDV9" s="173"/>
      <c r="DDW9" s="173"/>
      <c r="DDX9" s="173"/>
      <c r="DDY9" s="173"/>
      <c r="DDZ9" s="173"/>
      <c r="DEA9" s="173"/>
      <c r="DEB9" s="173"/>
      <c r="DEC9" s="173"/>
      <c r="DED9" s="173"/>
      <c r="DEE9" s="173"/>
      <c r="DEF9" s="173"/>
      <c r="DEG9" s="173"/>
      <c r="DEH9" s="173"/>
      <c r="DEI9" s="173"/>
      <c r="DEJ9" s="173"/>
      <c r="DEK9" s="173"/>
      <c r="DEL9" s="173"/>
      <c r="DEM9" s="173"/>
      <c r="DEN9" s="173"/>
      <c r="DEO9" s="173"/>
      <c r="DEP9" s="173"/>
      <c r="DEQ9" s="173"/>
      <c r="DER9" s="173"/>
      <c r="DES9" s="173"/>
      <c r="DET9" s="173"/>
      <c r="DEU9" s="173"/>
      <c r="DEV9" s="173"/>
      <c r="DEW9" s="173"/>
      <c r="DEX9" s="173"/>
      <c r="DEY9" s="173"/>
      <c r="DEZ9" s="173"/>
      <c r="DFA9" s="173"/>
      <c r="DFB9" s="173"/>
      <c r="DFC9" s="173"/>
      <c r="DFD9" s="173"/>
      <c r="DFE9" s="173"/>
      <c r="DFF9" s="173"/>
      <c r="DFG9" s="173"/>
      <c r="DFH9" s="173"/>
      <c r="DFI9" s="173"/>
      <c r="DFJ9" s="173"/>
      <c r="DFK9" s="173"/>
      <c r="DFL9" s="173"/>
      <c r="DFM9" s="173"/>
      <c r="DFN9" s="173"/>
      <c r="DFO9" s="173"/>
      <c r="DFP9" s="173"/>
      <c r="DFQ9" s="173"/>
      <c r="DFR9" s="173"/>
      <c r="DFS9" s="173"/>
      <c r="DFT9" s="173"/>
      <c r="DFU9" s="173"/>
      <c r="DFV9" s="173"/>
      <c r="DFW9" s="173"/>
      <c r="DFX9" s="173"/>
      <c r="DFY9" s="173"/>
      <c r="DFZ9" s="173"/>
      <c r="DGA9" s="173"/>
      <c r="DGB9" s="173"/>
      <c r="DGC9" s="173"/>
      <c r="DGD9" s="173"/>
      <c r="DGE9" s="173"/>
      <c r="DGF9" s="173"/>
      <c r="DGG9" s="173"/>
      <c r="DGH9" s="173"/>
      <c r="DGI9" s="173"/>
      <c r="DGJ9" s="173"/>
      <c r="DGK9" s="173"/>
      <c r="DGL9" s="173"/>
      <c r="DGM9" s="173"/>
      <c r="DGN9" s="173"/>
      <c r="DGO9" s="173"/>
      <c r="DGP9" s="173"/>
      <c r="DGQ9" s="173"/>
      <c r="DGR9" s="173"/>
      <c r="DGS9" s="173"/>
      <c r="DGT9" s="173"/>
      <c r="DGU9" s="173"/>
      <c r="DGV9" s="173"/>
      <c r="DGW9" s="173"/>
      <c r="DGX9" s="173"/>
      <c r="DGY9" s="173"/>
      <c r="DGZ9" s="173"/>
      <c r="DHA9" s="173"/>
      <c r="DHB9" s="173"/>
      <c r="DHC9" s="173"/>
      <c r="DHD9" s="173"/>
      <c r="DHE9" s="173"/>
      <c r="DHF9" s="173"/>
      <c r="DHG9" s="173"/>
      <c r="DHH9" s="173"/>
      <c r="DHI9" s="173"/>
      <c r="DHJ9" s="173"/>
      <c r="DHK9" s="173"/>
      <c r="DHL9" s="173"/>
      <c r="DHM9" s="173"/>
      <c r="DHN9" s="173"/>
      <c r="DHO9" s="173"/>
      <c r="DHP9" s="173"/>
      <c r="DHQ9" s="173"/>
      <c r="DHR9" s="173"/>
      <c r="DHS9" s="173"/>
      <c r="DHT9" s="173"/>
      <c r="DHU9" s="173"/>
      <c r="DHV9" s="173"/>
      <c r="DHW9" s="173"/>
      <c r="DHX9" s="173"/>
      <c r="DHY9" s="173"/>
      <c r="DHZ9" s="173"/>
      <c r="DIA9" s="173"/>
      <c r="DIB9" s="173"/>
      <c r="DIC9" s="173"/>
      <c r="DID9" s="173"/>
      <c r="DIE9" s="173"/>
      <c r="DIF9" s="173"/>
      <c r="DIG9" s="173"/>
      <c r="DIH9" s="173"/>
      <c r="DII9" s="173"/>
      <c r="DIJ9" s="173"/>
      <c r="DIK9" s="173"/>
      <c r="DIL9" s="173"/>
      <c r="DIM9" s="173"/>
      <c r="DIN9" s="173"/>
      <c r="DIO9" s="173"/>
      <c r="DIP9" s="173"/>
      <c r="DIQ9" s="173"/>
      <c r="DIR9" s="173"/>
      <c r="DIS9" s="173"/>
      <c r="DIT9" s="173"/>
      <c r="DIU9" s="173"/>
      <c r="DIV9" s="173"/>
      <c r="DIW9" s="173"/>
      <c r="DIX9" s="173"/>
      <c r="DIY9" s="173"/>
      <c r="DIZ9" s="173"/>
      <c r="DJA9" s="173"/>
      <c r="DJB9" s="173"/>
      <c r="DJC9" s="173"/>
      <c r="DJD9" s="173"/>
      <c r="DJE9" s="173"/>
      <c r="DJF9" s="173"/>
      <c r="DJG9" s="173"/>
      <c r="DJH9" s="173"/>
      <c r="DJI9" s="173"/>
      <c r="DJJ9" s="173"/>
      <c r="DJK9" s="173"/>
      <c r="DJL9" s="173"/>
      <c r="DJM9" s="173"/>
      <c r="DJN9" s="173"/>
      <c r="DJO9" s="173"/>
      <c r="DJP9" s="173"/>
      <c r="DJQ9" s="173"/>
      <c r="DJR9" s="173"/>
      <c r="DJS9" s="173"/>
      <c r="DJT9" s="173"/>
      <c r="DJU9" s="173"/>
      <c r="DJV9" s="173"/>
      <c r="DJW9" s="173"/>
      <c r="DJX9" s="173"/>
      <c r="DJY9" s="173"/>
      <c r="DJZ9" s="173"/>
      <c r="DKA9" s="173"/>
      <c r="DKB9" s="173"/>
      <c r="DKC9" s="173"/>
      <c r="DKD9" s="173"/>
      <c r="DKE9" s="173"/>
      <c r="DKF9" s="173"/>
      <c r="DKG9" s="173"/>
      <c r="DKH9" s="173"/>
      <c r="DKI9" s="173"/>
      <c r="DKJ9" s="173"/>
      <c r="DKK9" s="173"/>
      <c r="DKL9" s="173"/>
      <c r="DKM9" s="173"/>
      <c r="DKN9" s="173"/>
      <c r="DKO9" s="173"/>
      <c r="DKP9" s="173"/>
      <c r="DKQ9" s="173"/>
      <c r="DKR9" s="173"/>
      <c r="DKS9" s="173"/>
      <c r="DKT9" s="173"/>
      <c r="DKU9" s="173"/>
      <c r="DKV9" s="173"/>
      <c r="DKW9" s="173"/>
      <c r="DKX9" s="173"/>
      <c r="DKY9" s="173"/>
      <c r="DKZ9" s="173"/>
      <c r="DLA9" s="173"/>
      <c r="DLB9" s="173"/>
      <c r="DLC9" s="173"/>
      <c r="DLD9" s="173"/>
      <c r="DLE9" s="173"/>
      <c r="DLF9" s="173"/>
      <c r="DLG9" s="173"/>
      <c r="DLH9" s="173"/>
      <c r="DLI9" s="173"/>
      <c r="DLJ9" s="173"/>
      <c r="DLK9" s="173"/>
      <c r="DLL9" s="173"/>
      <c r="DLM9" s="173"/>
      <c r="DLN9" s="173"/>
      <c r="DLO9" s="173"/>
      <c r="DLP9" s="173"/>
      <c r="DLQ9" s="173"/>
      <c r="DLR9" s="173"/>
      <c r="DLS9" s="173"/>
      <c r="DLT9" s="173"/>
      <c r="DLU9" s="173"/>
      <c r="DLV9" s="173"/>
      <c r="DLW9" s="173"/>
      <c r="DLX9" s="173"/>
      <c r="DLY9" s="173"/>
      <c r="DLZ9" s="173"/>
      <c r="DMA9" s="173"/>
      <c r="DMB9" s="173"/>
      <c r="DMC9" s="173"/>
      <c r="DMD9" s="173"/>
      <c r="DME9" s="173"/>
      <c r="DMF9" s="173"/>
      <c r="DMG9" s="173"/>
      <c r="DMH9" s="173"/>
      <c r="DMI9" s="173"/>
      <c r="DMJ9" s="173"/>
      <c r="DMK9" s="173"/>
      <c r="DML9" s="173"/>
      <c r="DMM9" s="173"/>
      <c r="DMN9" s="173"/>
      <c r="DMO9" s="173"/>
      <c r="DMP9" s="173"/>
      <c r="DMQ9" s="173"/>
      <c r="DMR9" s="173"/>
      <c r="DMS9" s="173"/>
      <c r="DMT9" s="173"/>
      <c r="DMU9" s="173"/>
      <c r="DMV9" s="173"/>
      <c r="DMW9" s="173"/>
      <c r="DMX9" s="173"/>
      <c r="DMY9" s="173"/>
      <c r="DMZ9" s="173"/>
      <c r="DNA9" s="173"/>
      <c r="DNB9" s="173"/>
      <c r="DNC9" s="173"/>
      <c r="DND9" s="173"/>
      <c r="DNE9" s="173"/>
      <c r="DNF9" s="173"/>
      <c r="DNG9" s="173"/>
      <c r="DNH9" s="173"/>
      <c r="DNI9" s="173"/>
      <c r="DNJ9" s="173"/>
      <c r="DNK9" s="173"/>
      <c r="DNL9" s="173"/>
      <c r="DNM9" s="173"/>
      <c r="DNN9" s="173"/>
      <c r="DNO9" s="173"/>
      <c r="DNP9" s="173"/>
      <c r="DNQ9" s="173"/>
      <c r="DNR9" s="173"/>
      <c r="DNS9" s="173"/>
      <c r="DNT9" s="173"/>
      <c r="DNU9" s="173"/>
      <c r="DNV9" s="173"/>
      <c r="DNW9" s="173"/>
      <c r="DNX9" s="173"/>
      <c r="DNY9" s="173"/>
      <c r="DNZ9" s="173"/>
      <c r="DOA9" s="173"/>
      <c r="DOB9" s="173"/>
      <c r="DOC9" s="173"/>
      <c r="DOD9" s="173"/>
      <c r="DOE9" s="173"/>
      <c r="DOF9" s="173"/>
      <c r="DOG9" s="173"/>
      <c r="DOH9" s="173"/>
      <c r="DOI9" s="173"/>
      <c r="DOJ9" s="173"/>
      <c r="DOK9" s="173"/>
      <c r="DOL9" s="173"/>
      <c r="DOM9" s="173"/>
      <c r="DON9" s="173"/>
      <c r="DOO9" s="173"/>
      <c r="DOP9" s="173"/>
      <c r="DOQ9" s="173"/>
      <c r="DOR9" s="173"/>
      <c r="DOS9" s="173"/>
      <c r="DOT9" s="173"/>
      <c r="DOU9" s="173"/>
      <c r="DOV9" s="173"/>
      <c r="DOW9" s="173"/>
      <c r="DOX9" s="173"/>
      <c r="DOY9" s="173"/>
      <c r="DOZ9" s="173"/>
      <c r="DPA9" s="173"/>
      <c r="DPB9" s="173"/>
      <c r="DPC9" s="173"/>
      <c r="DPD9" s="173"/>
      <c r="DPE9" s="173"/>
      <c r="DPF9" s="173"/>
      <c r="DPG9" s="173"/>
      <c r="DPH9" s="173"/>
      <c r="DPI9" s="173"/>
      <c r="DPJ9" s="173"/>
      <c r="DPK9" s="173"/>
      <c r="DPL9" s="173"/>
      <c r="DPM9" s="173"/>
      <c r="DPN9" s="173"/>
      <c r="DPO9" s="173"/>
      <c r="DPP9" s="173"/>
      <c r="DPQ9" s="173"/>
      <c r="DPR9" s="173"/>
      <c r="DPS9" s="173"/>
      <c r="DPT9" s="173"/>
      <c r="DPU9" s="173"/>
      <c r="DPV9" s="173"/>
      <c r="DPW9" s="173"/>
      <c r="DPX9" s="173"/>
      <c r="DPY9" s="173"/>
      <c r="DPZ9" s="173"/>
      <c r="DQA9" s="173"/>
      <c r="DQB9" s="173"/>
      <c r="DQC9" s="173"/>
      <c r="DQD9" s="173"/>
      <c r="DQE9" s="173"/>
      <c r="DQF9" s="173"/>
      <c r="DQG9" s="173"/>
      <c r="DQH9" s="173"/>
      <c r="DQI9" s="173"/>
      <c r="DQJ9" s="173"/>
      <c r="DQK9" s="173"/>
      <c r="DQL9" s="173"/>
      <c r="DQM9" s="173"/>
      <c r="DQN9" s="173"/>
      <c r="DQO9" s="173"/>
      <c r="DQP9" s="173"/>
      <c r="DQQ9" s="173"/>
      <c r="DQR9" s="173"/>
      <c r="DQS9" s="173"/>
      <c r="DQT9" s="173"/>
      <c r="DQU9" s="173"/>
      <c r="DQV9" s="173"/>
      <c r="DQW9" s="173"/>
      <c r="DQX9" s="173"/>
      <c r="DQY9" s="173"/>
      <c r="DQZ9" s="173"/>
      <c r="DRA9" s="173"/>
      <c r="DRB9" s="173"/>
      <c r="DRC9" s="173"/>
      <c r="DRD9" s="173"/>
      <c r="DRE9" s="173"/>
      <c r="DRF9" s="173"/>
      <c r="DRG9" s="173"/>
      <c r="DRH9" s="173"/>
      <c r="DRI9" s="173"/>
      <c r="DRJ9" s="173"/>
      <c r="DRK9" s="173"/>
      <c r="DRL9" s="173"/>
      <c r="DRM9" s="173"/>
      <c r="DRN9" s="173"/>
      <c r="DRO9" s="173"/>
      <c r="DRP9" s="173"/>
      <c r="DRQ9" s="173"/>
      <c r="DRR9" s="173"/>
      <c r="DRS9" s="173"/>
      <c r="DRT9" s="173"/>
      <c r="DRU9" s="173"/>
      <c r="DRV9" s="173"/>
      <c r="DRW9" s="173"/>
      <c r="DRX9" s="173"/>
      <c r="DRY9" s="173"/>
      <c r="DRZ9" s="173"/>
      <c r="DSA9" s="173"/>
      <c r="DSB9" s="173"/>
      <c r="DSC9" s="173"/>
      <c r="DSD9" s="173"/>
      <c r="DSE9" s="173"/>
      <c r="DSF9" s="173"/>
      <c r="DSG9" s="173"/>
      <c r="DSH9" s="173"/>
      <c r="DSI9" s="173"/>
      <c r="DSJ9" s="173"/>
      <c r="DSK9" s="173"/>
      <c r="DSL9" s="173"/>
      <c r="DSM9" s="173"/>
      <c r="DSN9" s="173"/>
      <c r="DSO9" s="173"/>
      <c r="DSP9" s="173"/>
      <c r="DSQ9" s="173"/>
      <c r="DSR9" s="173"/>
      <c r="DSS9" s="173"/>
      <c r="DST9" s="173"/>
      <c r="DSU9" s="173"/>
      <c r="DSV9" s="173"/>
      <c r="DSW9" s="173"/>
      <c r="DSX9" s="173"/>
      <c r="DSY9" s="173"/>
      <c r="DSZ9" s="173"/>
      <c r="DTA9" s="173"/>
      <c r="DTB9" s="173"/>
      <c r="DTC9" s="173"/>
      <c r="DTD9" s="173"/>
      <c r="DTE9" s="173"/>
      <c r="DTF9" s="173"/>
      <c r="DTG9" s="173"/>
      <c r="DTH9" s="173"/>
      <c r="DTI9" s="173"/>
      <c r="DTJ9" s="173"/>
      <c r="DTK9" s="173"/>
      <c r="DTL9" s="173"/>
      <c r="DTM9" s="173"/>
      <c r="DTN9" s="173"/>
      <c r="DTO9" s="173"/>
      <c r="DTP9" s="173"/>
      <c r="DTQ9" s="173"/>
      <c r="DTR9" s="173"/>
      <c r="DTS9" s="173"/>
      <c r="DTT9" s="173"/>
      <c r="DTU9" s="173"/>
      <c r="DTV9" s="173"/>
      <c r="DTW9" s="173"/>
      <c r="DTX9" s="173"/>
      <c r="DTY9" s="173"/>
      <c r="DTZ9" s="173"/>
      <c r="DUA9" s="173"/>
      <c r="DUB9" s="173"/>
      <c r="DUC9" s="173"/>
      <c r="DUD9" s="173"/>
      <c r="DUE9" s="173"/>
      <c r="DUF9" s="173"/>
      <c r="DUG9" s="173"/>
      <c r="DUH9" s="173"/>
      <c r="DUI9" s="173"/>
      <c r="DUJ9" s="173"/>
      <c r="DUK9" s="173"/>
      <c r="DUL9" s="173"/>
      <c r="DUM9" s="173"/>
      <c r="DUN9" s="173"/>
      <c r="DUO9" s="173"/>
      <c r="DUP9" s="173"/>
      <c r="DUQ9" s="173"/>
      <c r="DUR9" s="173"/>
      <c r="DUS9" s="173"/>
      <c r="DUT9" s="173"/>
      <c r="DUU9" s="173"/>
      <c r="DUV9" s="173"/>
      <c r="DUW9" s="173"/>
      <c r="DUX9" s="173"/>
      <c r="DUY9" s="173"/>
      <c r="DUZ9" s="173"/>
      <c r="DVA9" s="173"/>
      <c r="DVB9" s="173"/>
      <c r="DVC9" s="173"/>
      <c r="DVD9" s="173"/>
      <c r="DVE9" s="173"/>
      <c r="DVF9" s="173"/>
      <c r="DVG9" s="173"/>
      <c r="DVH9" s="173"/>
      <c r="DVI9" s="173"/>
      <c r="DVJ9" s="173"/>
      <c r="DVK9" s="173"/>
      <c r="DVL9" s="173"/>
      <c r="DVM9" s="173"/>
      <c r="DVN9" s="173"/>
      <c r="DVO9" s="173"/>
      <c r="DVP9" s="173"/>
      <c r="DVQ9" s="173"/>
      <c r="DVR9" s="173"/>
      <c r="DVS9" s="173"/>
      <c r="DVT9" s="173"/>
      <c r="DVU9" s="173"/>
      <c r="DVV9" s="173"/>
      <c r="DVW9" s="173"/>
      <c r="DVX9" s="173"/>
      <c r="DVY9" s="173"/>
      <c r="DVZ9" s="173"/>
      <c r="DWA9" s="173"/>
      <c r="DWB9" s="173"/>
      <c r="DWC9" s="173"/>
      <c r="DWD9" s="173"/>
      <c r="DWE9" s="173"/>
      <c r="DWF9" s="173"/>
      <c r="DWG9" s="173"/>
      <c r="DWH9" s="173"/>
      <c r="DWI9" s="173"/>
      <c r="DWJ9" s="173"/>
      <c r="DWK9" s="173"/>
      <c r="DWL9" s="173"/>
      <c r="DWM9" s="173"/>
      <c r="DWN9" s="173"/>
      <c r="DWO9" s="173"/>
      <c r="DWP9" s="173"/>
      <c r="DWQ9" s="173"/>
      <c r="DWR9" s="173"/>
      <c r="DWS9" s="173"/>
      <c r="DWT9" s="173"/>
      <c r="DWU9" s="173"/>
      <c r="DWV9" s="173"/>
      <c r="DWW9" s="173"/>
      <c r="DWX9" s="173"/>
      <c r="DWY9" s="173"/>
      <c r="DWZ9" s="173"/>
      <c r="DXA9" s="173"/>
      <c r="DXB9" s="173"/>
      <c r="DXC9" s="173"/>
      <c r="DXD9" s="173"/>
      <c r="DXE9" s="173"/>
      <c r="DXF9" s="173"/>
      <c r="DXG9" s="173"/>
      <c r="DXH9" s="173"/>
      <c r="DXI9" s="173"/>
      <c r="DXJ9" s="173"/>
      <c r="DXK9" s="173"/>
      <c r="DXL9" s="173"/>
      <c r="DXM9" s="173"/>
      <c r="DXN9" s="173"/>
      <c r="DXO9" s="173"/>
      <c r="DXP9" s="173"/>
      <c r="DXQ9" s="173"/>
      <c r="DXR9" s="173"/>
      <c r="DXS9" s="173"/>
      <c r="DXT9" s="173"/>
      <c r="DXU9" s="173"/>
      <c r="DXV9" s="173"/>
      <c r="DXW9" s="173"/>
      <c r="DXX9" s="173"/>
      <c r="DXY9" s="173"/>
      <c r="DXZ9" s="173"/>
      <c r="DYA9" s="173"/>
      <c r="DYB9" s="173"/>
      <c r="DYC9" s="173"/>
      <c r="DYD9" s="173"/>
      <c r="DYE9" s="173"/>
      <c r="DYF9" s="173"/>
      <c r="DYG9" s="173"/>
      <c r="DYH9" s="173"/>
      <c r="DYI9" s="173"/>
      <c r="DYJ9" s="173"/>
      <c r="DYK9" s="173"/>
      <c r="DYL9" s="173"/>
      <c r="DYM9" s="173"/>
      <c r="DYN9" s="173"/>
      <c r="DYO9" s="173"/>
      <c r="DYP9" s="173"/>
      <c r="DYQ9" s="173"/>
      <c r="DYR9" s="173"/>
      <c r="DYS9" s="173"/>
      <c r="DYT9" s="173"/>
      <c r="DYU9" s="173"/>
      <c r="DYV9" s="173"/>
      <c r="DYW9" s="173"/>
      <c r="DYX9" s="173"/>
      <c r="DYY9" s="173"/>
      <c r="DYZ9" s="173"/>
      <c r="DZA9" s="173"/>
      <c r="DZB9" s="173"/>
      <c r="DZC9" s="173"/>
      <c r="DZD9" s="173"/>
      <c r="DZE9" s="173"/>
      <c r="DZF9" s="173"/>
      <c r="DZG9" s="173"/>
      <c r="DZH9" s="173"/>
      <c r="DZI9" s="173"/>
      <c r="DZJ9" s="173"/>
      <c r="DZK9" s="173"/>
      <c r="DZL9" s="173"/>
      <c r="DZM9" s="173"/>
      <c r="DZN9" s="173"/>
      <c r="DZO9" s="173"/>
      <c r="DZP9" s="173"/>
      <c r="DZQ9" s="173"/>
      <c r="DZR9" s="173"/>
      <c r="DZS9" s="173"/>
      <c r="DZT9" s="173"/>
      <c r="DZU9" s="173"/>
      <c r="DZV9" s="173"/>
      <c r="DZW9" s="173"/>
      <c r="DZX9" s="173"/>
      <c r="DZY9" s="173"/>
      <c r="DZZ9" s="173"/>
      <c r="EAA9" s="173"/>
      <c r="EAB9" s="173"/>
      <c r="EAC9" s="173"/>
      <c r="EAD9" s="173"/>
      <c r="EAE9" s="173"/>
      <c r="EAF9" s="173"/>
      <c r="EAG9" s="173"/>
      <c r="EAH9" s="173"/>
      <c r="EAI9" s="173"/>
      <c r="EAJ9" s="173"/>
      <c r="EAK9" s="173"/>
      <c r="EAL9" s="173"/>
      <c r="EAM9" s="173"/>
      <c r="EAN9" s="173"/>
      <c r="EAO9" s="173"/>
      <c r="EAP9" s="173"/>
      <c r="EAQ9" s="173"/>
      <c r="EAR9" s="173"/>
      <c r="EAS9" s="173"/>
      <c r="EAT9" s="173"/>
      <c r="EAU9" s="173"/>
      <c r="EAV9" s="173"/>
      <c r="EAW9" s="173"/>
      <c r="EAX9" s="173"/>
      <c r="EAY9" s="173"/>
      <c r="EAZ9" s="173"/>
      <c r="EBA9" s="173"/>
      <c r="EBB9" s="173"/>
      <c r="EBC9" s="173"/>
      <c r="EBD9" s="173"/>
      <c r="EBE9" s="173"/>
      <c r="EBF9" s="173"/>
      <c r="EBG9" s="173"/>
      <c r="EBH9" s="173"/>
      <c r="EBI9" s="173"/>
      <c r="EBJ9" s="173"/>
      <c r="EBK9" s="173"/>
      <c r="EBL9" s="173"/>
      <c r="EBM9" s="173"/>
      <c r="EBN9" s="173"/>
      <c r="EBO9" s="173"/>
      <c r="EBP9" s="173"/>
      <c r="EBQ9" s="173"/>
      <c r="EBR9" s="173"/>
      <c r="EBS9" s="173"/>
      <c r="EBT9" s="173"/>
      <c r="EBU9" s="173"/>
      <c r="EBV9" s="173"/>
      <c r="EBW9" s="173"/>
      <c r="EBX9" s="173"/>
      <c r="EBY9" s="173"/>
      <c r="EBZ9" s="173"/>
      <c r="ECA9" s="173"/>
      <c r="ECB9" s="173"/>
      <c r="ECC9" s="173"/>
      <c r="ECD9" s="173"/>
      <c r="ECE9" s="173"/>
      <c r="ECF9" s="173"/>
      <c r="ECG9" s="173"/>
      <c r="ECH9" s="173"/>
      <c r="ECI9" s="173"/>
      <c r="ECJ9" s="173"/>
      <c r="ECK9" s="173"/>
      <c r="ECL9" s="173"/>
      <c r="ECM9" s="173"/>
      <c r="ECN9" s="173"/>
      <c r="ECO9" s="173"/>
      <c r="ECP9" s="173"/>
      <c r="ECQ9" s="173"/>
      <c r="ECR9" s="173"/>
      <c r="ECS9" s="173"/>
      <c r="ECT9" s="173"/>
      <c r="ECU9" s="173"/>
      <c r="ECV9" s="173"/>
      <c r="ECW9" s="173"/>
      <c r="ECX9" s="173"/>
      <c r="ECY9" s="173"/>
      <c r="ECZ9" s="173"/>
      <c r="EDA9" s="173"/>
      <c r="EDB9" s="173"/>
      <c r="EDC9" s="173"/>
      <c r="EDD9" s="173"/>
      <c r="EDE9" s="173"/>
      <c r="EDF9" s="173"/>
      <c r="EDG9" s="173"/>
      <c r="EDH9" s="173"/>
      <c r="EDI9" s="173"/>
      <c r="EDJ9" s="173"/>
      <c r="EDK9" s="173"/>
      <c r="EDL9" s="173"/>
      <c r="EDM9" s="173"/>
      <c r="EDN9" s="173"/>
      <c r="EDO9" s="173"/>
      <c r="EDP9" s="173"/>
      <c r="EDQ9" s="173"/>
      <c r="EDR9" s="173"/>
      <c r="EDS9" s="173"/>
      <c r="EDT9" s="173"/>
      <c r="EDU9" s="173"/>
      <c r="EDV9" s="173"/>
      <c r="EDW9" s="173"/>
      <c r="EDX9" s="173"/>
      <c r="EDY9" s="173"/>
      <c r="EDZ9" s="173"/>
      <c r="EEA9" s="173"/>
      <c r="EEB9" s="173"/>
      <c r="EEC9" s="173"/>
      <c r="EED9" s="173"/>
      <c r="EEE9" s="173"/>
      <c r="EEF9" s="173"/>
      <c r="EEG9" s="173"/>
      <c r="EEH9" s="173"/>
      <c r="EEI9" s="173"/>
      <c r="EEJ9" s="173"/>
      <c r="EEK9" s="173"/>
      <c r="EEL9" s="173"/>
      <c r="EEM9" s="173"/>
      <c r="EEN9" s="173"/>
      <c r="EEO9" s="173"/>
      <c r="EEP9" s="173"/>
      <c r="EEQ9" s="173"/>
      <c r="EER9" s="173"/>
      <c r="EES9" s="173"/>
      <c r="EET9" s="173"/>
      <c r="EEU9" s="173"/>
      <c r="EEV9" s="173"/>
      <c r="EEW9" s="173"/>
      <c r="EEX9" s="173"/>
      <c r="EEY9" s="173"/>
      <c r="EEZ9" s="173"/>
      <c r="EFA9" s="173"/>
      <c r="EFB9" s="173"/>
      <c r="EFC9" s="173"/>
      <c r="EFD9" s="173"/>
      <c r="EFE9" s="173"/>
      <c r="EFF9" s="173"/>
      <c r="EFG9" s="173"/>
      <c r="EFH9" s="173"/>
      <c r="EFI9" s="173"/>
      <c r="EFJ9" s="173"/>
      <c r="EFK9" s="173"/>
      <c r="EFL9" s="173"/>
      <c r="EFM9" s="173"/>
      <c r="EFN9" s="173"/>
      <c r="EFO9" s="173"/>
      <c r="EFP9" s="173"/>
      <c r="EFQ9" s="173"/>
      <c r="EFR9" s="173"/>
      <c r="EFS9" s="173"/>
      <c r="EFT9" s="173"/>
      <c r="EFU9" s="173"/>
      <c r="EFV9" s="173"/>
      <c r="EFW9" s="173"/>
      <c r="EFX9" s="173"/>
      <c r="EFY9" s="173"/>
      <c r="EFZ9" s="173"/>
      <c r="EGA9" s="173"/>
      <c r="EGB9" s="173"/>
      <c r="EGC9" s="173"/>
      <c r="EGD9" s="173"/>
      <c r="EGE9" s="173"/>
      <c r="EGF9" s="173"/>
      <c r="EGG9" s="173"/>
      <c r="EGH9" s="173"/>
      <c r="EGI9" s="173"/>
      <c r="EGJ9" s="173"/>
      <c r="EGK9" s="173"/>
      <c r="EGL9" s="173"/>
      <c r="EGM9" s="173"/>
      <c r="EGN9" s="173"/>
      <c r="EGO9" s="173"/>
      <c r="EGP9" s="173"/>
      <c r="EGQ9" s="173"/>
      <c r="EGR9" s="173"/>
      <c r="EGS9" s="173"/>
      <c r="EGT9" s="173"/>
      <c r="EGU9" s="173"/>
      <c r="EGV9" s="173"/>
      <c r="EGW9" s="173"/>
      <c r="EGX9" s="173"/>
      <c r="EGY9" s="173"/>
      <c r="EGZ9" s="173"/>
      <c r="EHA9" s="173"/>
      <c r="EHB9" s="173"/>
      <c r="EHC9" s="173"/>
      <c r="EHD9" s="173"/>
      <c r="EHE9" s="173"/>
      <c r="EHF9" s="173"/>
      <c r="EHG9" s="173"/>
      <c r="EHH9" s="173"/>
      <c r="EHI9" s="173"/>
      <c r="EHJ9" s="173"/>
      <c r="EHK9" s="173"/>
      <c r="EHL9" s="173"/>
      <c r="EHM9" s="173"/>
      <c r="EHN9" s="173"/>
      <c r="EHO9" s="173"/>
      <c r="EHP9" s="173"/>
      <c r="EHQ9" s="173"/>
      <c r="EHR9" s="173"/>
      <c r="EHS9" s="173"/>
      <c r="EHT9" s="173"/>
      <c r="EHU9" s="173"/>
      <c r="EHV9" s="173"/>
      <c r="EHW9" s="173"/>
      <c r="EHX9" s="173"/>
      <c r="EHY9" s="173"/>
      <c r="EHZ9" s="173"/>
      <c r="EIA9" s="173"/>
      <c r="EIB9" s="173"/>
      <c r="EIC9" s="173"/>
      <c r="EID9" s="173"/>
      <c r="EIE9" s="173"/>
      <c r="EIF9" s="173"/>
      <c r="EIG9" s="173"/>
      <c r="EIH9" s="173"/>
      <c r="EII9" s="173"/>
      <c r="EIJ9" s="173"/>
      <c r="EIK9" s="173"/>
      <c r="EIL9" s="173"/>
      <c r="EIM9" s="173"/>
      <c r="EIN9" s="173"/>
      <c r="EIO9" s="173"/>
      <c r="EIP9" s="173"/>
      <c r="EIQ9" s="173"/>
      <c r="EIR9" s="173"/>
      <c r="EIS9" s="173"/>
      <c r="EIT9" s="173"/>
      <c r="EIU9" s="173"/>
      <c r="EIV9" s="173"/>
      <c r="EIW9" s="173"/>
      <c r="EIX9" s="173"/>
      <c r="EIY9" s="173"/>
      <c r="EIZ9" s="173"/>
      <c r="EJA9" s="173"/>
      <c r="EJB9" s="173"/>
      <c r="EJC9" s="173"/>
      <c r="EJD9" s="173"/>
      <c r="EJE9" s="173"/>
      <c r="EJF9" s="173"/>
      <c r="EJG9" s="173"/>
      <c r="EJH9" s="173"/>
      <c r="EJI9" s="173"/>
      <c r="EJJ9" s="173"/>
      <c r="EJK9" s="173"/>
      <c r="EJL9" s="173"/>
      <c r="EJM9" s="173"/>
      <c r="EJN9" s="173"/>
      <c r="EJO9" s="173"/>
      <c r="EJP9" s="173"/>
      <c r="EJQ9" s="173"/>
      <c r="EJR9" s="173"/>
      <c r="EJS9" s="173"/>
      <c r="EJT9" s="173"/>
      <c r="EJU9" s="173"/>
      <c r="EJV9" s="173"/>
      <c r="EJW9" s="173"/>
      <c r="EJX9" s="173"/>
      <c r="EJY9" s="173"/>
      <c r="EJZ9" s="173"/>
      <c r="EKA9" s="173"/>
      <c r="EKB9" s="173"/>
      <c r="EKC9" s="173"/>
      <c r="EKD9" s="173"/>
      <c r="EKE9" s="173"/>
      <c r="EKF9" s="173"/>
      <c r="EKG9" s="173"/>
      <c r="EKH9" s="173"/>
      <c r="EKI9" s="173"/>
      <c r="EKJ9" s="173"/>
      <c r="EKK9" s="173"/>
      <c r="EKL9" s="173"/>
      <c r="EKM9" s="173"/>
      <c r="EKN9" s="173"/>
      <c r="EKO9" s="173"/>
      <c r="EKP9" s="173"/>
      <c r="EKQ9" s="173"/>
      <c r="EKR9" s="173"/>
      <c r="EKS9" s="173"/>
      <c r="EKT9" s="173"/>
      <c r="EKU9" s="173"/>
      <c r="EKV9" s="173"/>
      <c r="EKW9" s="173"/>
      <c r="EKX9" s="173"/>
      <c r="EKY9" s="173"/>
      <c r="EKZ9" s="173"/>
      <c r="ELA9" s="173"/>
      <c r="ELB9" s="173"/>
      <c r="ELC9" s="173"/>
      <c r="ELD9" s="173"/>
      <c r="ELE9" s="173"/>
      <c r="ELF9" s="173"/>
      <c r="ELG9" s="173"/>
      <c r="ELH9" s="173"/>
      <c r="ELI9" s="173"/>
      <c r="ELJ9" s="173"/>
      <c r="ELK9" s="173"/>
      <c r="ELL9" s="173"/>
      <c r="ELM9" s="173"/>
      <c r="ELN9" s="173"/>
      <c r="ELO9" s="173"/>
      <c r="ELP9" s="173"/>
      <c r="ELQ9" s="173"/>
      <c r="ELR9" s="173"/>
      <c r="ELS9" s="173"/>
      <c r="ELT9" s="173"/>
      <c r="ELU9" s="173"/>
      <c r="ELV9" s="173"/>
      <c r="ELW9" s="173"/>
      <c r="ELX9" s="173"/>
      <c r="ELY9" s="173"/>
      <c r="ELZ9" s="173"/>
      <c r="EMA9" s="173"/>
      <c r="EMB9" s="173"/>
      <c r="EMC9" s="173"/>
      <c r="EMD9" s="173"/>
      <c r="EME9" s="173"/>
      <c r="EMF9" s="173"/>
      <c r="EMG9" s="173"/>
      <c r="EMH9" s="173"/>
      <c r="EMI9" s="173"/>
      <c r="EMJ9" s="173"/>
      <c r="EMK9" s="173"/>
      <c r="EML9" s="173"/>
      <c r="EMM9" s="173"/>
      <c r="EMN9" s="173"/>
      <c r="EMO9" s="173"/>
      <c r="EMP9" s="173"/>
      <c r="EMQ9" s="173"/>
      <c r="EMR9" s="173"/>
      <c r="EMS9" s="173"/>
      <c r="EMT9" s="173"/>
      <c r="EMU9" s="173"/>
      <c r="EMV9" s="173"/>
      <c r="EMW9" s="173"/>
      <c r="EMX9" s="173"/>
      <c r="EMY9" s="173"/>
      <c r="EMZ9" s="173"/>
      <c r="ENA9" s="173"/>
      <c r="ENB9" s="173"/>
      <c r="ENC9" s="173"/>
      <c r="END9" s="173"/>
      <c r="ENE9" s="173"/>
      <c r="ENF9" s="173"/>
      <c r="ENG9" s="173"/>
      <c r="ENH9" s="173"/>
      <c r="ENI9" s="173"/>
      <c r="ENJ9" s="173"/>
      <c r="ENK9" s="173"/>
      <c r="ENL9" s="173"/>
      <c r="ENM9" s="173"/>
      <c r="ENN9" s="173"/>
      <c r="ENO9" s="173"/>
      <c r="ENP9" s="173"/>
      <c r="ENQ9" s="173"/>
      <c r="ENR9" s="173"/>
      <c r="ENS9" s="173"/>
      <c r="ENT9" s="173"/>
      <c r="ENU9" s="173"/>
      <c r="ENV9" s="173"/>
      <c r="ENW9" s="173"/>
      <c r="ENX9" s="173"/>
      <c r="ENY9" s="173"/>
      <c r="ENZ9" s="173"/>
      <c r="EOA9" s="173"/>
      <c r="EOB9" s="173"/>
      <c r="EOC9" s="173"/>
      <c r="EOD9" s="173"/>
      <c r="EOE9" s="173"/>
      <c r="EOF9" s="173"/>
      <c r="EOG9" s="173"/>
      <c r="EOH9" s="173"/>
      <c r="EOI9" s="173"/>
      <c r="EOJ9" s="173"/>
      <c r="EOK9" s="173"/>
      <c r="EOL9" s="173"/>
      <c r="EOM9" s="173"/>
      <c r="EON9" s="173"/>
      <c r="EOO9" s="173"/>
      <c r="EOP9" s="173"/>
      <c r="EOQ9" s="173"/>
      <c r="EOR9" s="173"/>
      <c r="EOS9" s="173"/>
      <c r="EOT9" s="173"/>
      <c r="EOU9" s="173"/>
      <c r="EOV9" s="173"/>
      <c r="EOW9" s="173"/>
      <c r="EOX9" s="173"/>
      <c r="EOY9" s="173"/>
      <c r="EOZ9" s="173"/>
      <c r="EPA9" s="173"/>
      <c r="EPB9" s="173"/>
      <c r="EPC9" s="173"/>
      <c r="EPD9" s="173"/>
      <c r="EPE9" s="173"/>
      <c r="EPF9" s="173"/>
      <c r="EPG9" s="173"/>
      <c r="EPH9" s="173"/>
      <c r="EPI9" s="173"/>
      <c r="EPJ9" s="173"/>
      <c r="EPK9" s="173"/>
      <c r="EPL9" s="173"/>
      <c r="EPM9" s="173"/>
      <c r="EPN9" s="173"/>
      <c r="EPO9" s="173"/>
      <c r="EPP9" s="173"/>
      <c r="EPQ9" s="173"/>
      <c r="EPR9" s="173"/>
      <c r="EPS9" s="173"/>
      <c r="EPT9" s="173"/>
      <c r="EPU9" s="173"/>
      <c r="EPV9" s="173"/>
      <c r="EPW9" s="173"/>
      <c r="EPX9" s="173"/>
      <c r="EPY9" s="173"/>
      <c r="EPZ9" s="173"/>
      <c r="EQA9" s="173"/>
      <c r="EQB9" s="173"/>
      <c r="EQC9" s="173"/>
      <c r="EQD9" s="173"/>
      <c r="EQE9" s="173"/>
      <c r="EQF9" s="173"/>
      <c r="EQG9" s="173"/>
      <c r="EQH9" s="173"/>
      <c r="EQI9" s="173"/>
      <c r="EQJ9" s="173"/>
      <c r="EQK9" s="173"/>
      <c r="EQL9" s="173"/>
      <c r="EQM9" s="173"/>
      <c r="EQN9" s="173"/>
      <c r="EQO9" s="173"/>
      <c r="EQP9" s="173"/>
      <c r="EQQ9" s="173"/>
      <c r="EQR9" s="173"/>
      <c r="EQS9" s="173"/>
      <c r="EQT9" s="173"/>
      <c r="EQU9" s="173"/>
      <c r="EQV9" s="173"/>
      <c r="EQW9" s="173"/>
      <c r="EQX9" s="173"/>
      <c r="EQY9" s="173"/>
      <c r="EQZ9" s="173"/>
      <c r="ERA9" s="173"/>
      <c r="ERB9" s="173"/>
      <c r="ERC9" s="173"/>
      <c r="ERD9" s="173"/>
      <c r="ERE9" s="173"/>
      <c r="ERF9" s="173"/>
      <c r="ERG9" s="173"/>
      <c r="ERH9" s="173"/>
      <c r="ERI9" s="173"/>
      <c r="ERJ9" s="173"/>
      <c r="ERK9" s="173"/>
      <c r="ERL9" s="173"/>
      <c r="ERM9" s="173"/>
      <c r="ERN9" s="173"/>
      <c r="ERO9" s="173"/>
      <c r="ERP9" s="173"/>
      <c r="ERQ9" s="173"/>
      <c r="ERR9" s="173"/>
      <c r="ERS9" s="173"/>
      <c r="ERT9" s="173"/>
      <c r="ERU9" s="173"/>
      <c r="ERV9" s="173"/>
      <c r="ERW9" s="173"/>
      <c r="ERX9" s="173"/>
      <c r="ERY9" s="173"/>
      <c r="ERZ9" s="173"/>
      <c r="ESA9" s="173"/>
      <c r="ESB9" s="173"/>
      <c r="ESC9" s="173"/>
      <c r="ESD9" s="173"/>
      <c r="ESE9" s="173"/>
      <c r="ESF9" s="173"/>
      <c r="ESG9" s="173"/>
      <c r="ESH9" s="173"/>
      <c r="ESI9" s="173"/>
      <c r="ESJ9" s="173"/>
      <c r="ESK9" s="173"/>
      <c r="ESL9" s="173"/>
      <c r="ESM9" s="173"/>
      <c r="ESN9" s="173"/>
      <c r="ESO9" s="173"/>
      <c r="ESP9" s="173"/>
      <c r="ESQ9" s="173"/>
      <c r="ESR9" s="173"/>
      <c r="ESS9" s="173"/>
      <c r="EST9" s="173"/>
      <c r="ESU9" s="173"/>
      <c r="ESV9" s="173"/>
      <c r="ESW9" s="173"/>
      <c r="ESX9" s="173"/>
      <c r="ESY9" s="173"/>
      <c r="ESZ9" s="173"/>
      <c r="ETA9" s="173"/>
      <c r="ETB9" s="173"/>
      <c r="ETC9" s="173"/>
      <c r="ETD9" s="173"/>
      <c r="ETE9" s="173"/>
      <c r="ETF9" s="173"/>
      <c r="ETG9" s="173"/>
      <c r="ETH9" s="173"/>
      <c r="ETI9" s="173"/>
      <c r="ETJ9" s="173"/>
      <c r="ETK9" s="173"/>
      <c r="ETL9" s="173"/>
      <c r="ETM9" s="173"/>
      <c r="ETN9" s="173"/>
      <c r="ETO9" s="173"/>
      <c r="ETP9" s="173"/>
      <c r="ETQ9" s="173"/>
      <c r="ETR9" s="173"/>
      <c r="ETS9" s="173"/>
      <c r="ETT9" s="173"/>
      <c r="ETU9" s="173"/>
      <c r="ETV9" s="173"/>
      <c r="ETW9" s="173"/>
      <c r="ETX9" s="173"/>
      <c r="ETY9" s="173"/>
      <c r="ETZ9" s="173"/>
      <c r="EUA9" s="173"/>
      <c r="EUB9" s="173"/>
      <c r="EUC9" s="173"/>
      <c r="EUD9" s="173"/>
      <c r="EUE9" s="173"/>
      <c r="EUF9" s="173"/>
      <c r="EUG9" s="173"/>
      <c r="EUH9" s="173"/>
      <c r="EUI9" s="173"/>
      <c r="EUJ9" s="173"/>
      <c r="EUK9" s="173"/>
      <c r="EUL9" s="173"/>
      <c r="EUM9" s="173"/>
      <c r="EUN9" s="173"/>
      <c r="EUO9" s="173"/>
      <c r="EUP9" s="173"/>
      <c r="EUQ9" s="173"/>
      <c r="EUR9" s="173"/>
      <c r="EUS9" s="173"/>
      <c r="EUT9" s="173"/>
      <c r="EUU9" s="173"/>
      <c r="EUV9" s="173"/>
      <c r="EUW9" s="173"/>
      <c r="EUX9" s="173"/>
      <c r="EUY9" s="173"/>
      <c r="EUZ9" s="173"/>
      <c r="EVA9" s="173"/>
      <c r="EVB9" s="173"/>
      <c r="EVC9" s="173"/>
      <c r="EVD9" s="173"/>
      <c r="EVE9" s="173"/>
      <c r="EVF9" s="173"/>
      <c r="EVG9" s="173"/>
      <c r="EVH9" s="173"/>
      <c r="EVI9" s="173"/>
      <c r="EVJ9" s="173"/>
      <c r="EVK9" s="173"/>
      <c r="EVL9" s="173"/>
      <c r="EVM9" s="173"/>
      <c r="EVN9" s="173"/>
      <c r="EVO9" s="173"/>
      <c r="EVP9" s="173"/>
      <c r="EVQ9" s="173"/>
      <c r="EVR9" s="173"/>
      <c r="EVS9" s="173"/>
      <c r="EVT9" s="173"/>
      <c r="EVU9" s="173"/>
      <c r="EVV9" s="173"/>
      <c r="EVW9" s="173"/>
      <c r="EVX9" s="173"/>
      <c r="EVY9" s="173"/>
      <c r="EVZ9" s="173"/>
      <c r="EWA9" s="173"/>
      <c r="EWB9" s="173"/>
      <c r="EWC9" s="173"/>
      <c r="EWD9" s="173"/>
      <c r="EWE9" s="173"/>
      <c r="EWF9" s="173"/>
      <c r="EWG9" s="173"/>
      <c r="EWH9" s="173"/>
      <c r="EWI9" s="173"/>
      <c r="EWJ9" s="173"/>
      <c r="EWK9" s="173"/>
      <c r="EWL9" s="173"/>
      <c r="EWM9" s="173"/>
      <c r="EWN9" s="173"/>
      <c r="EWO9" s="173"/>
      <c r="EWP9" s="173"/>
      <c r="EWQ9" s="173"/>
      <c r="EWR9" s="173"/>
      <c r="EWS9" s="173"/>
      <c r="EWT9" s="173"/>
      <c r="EWU9" s="173"/>
      <c r="EWV9" s="173"/>
      <c r="EWW9" s="173"/>
      <c r="EWX9" s="173"/>
      <c r="EWY9" s="173"/>
      <c r="EWZ9" s="173"/>
      <c r="EXA9" s="173"/>
      <c r="EXB9" s="173"/>
      <c r="EXC9" s="173"/>
      <c r="EXD9" s="173"/>
      <c r="EXE9" s="173"/>
      <c r="EXF9" s="173"/>
      <c r="EXG9" s="173"/>
      <c r="EXH9" s="173"/>
      <c r="EXI9" s="173"/>
      <c r="EXJ9" s="173"/>
      <c r="EXK9" s="173"/>
      <c r="EXL9" s="173"/>
      <c r="EXM9" s="173"/>
      <c r="EXN9" s="173"/>
      <c r="EXO9" s="173"/>
      <c r="EXP9" s="173"/>
      <c r="EXQ9" s="173"/>
      <c r="EXR9" s="173"/>
      <c r="EXS9" s="173"/>
      <c r="EXT9" s="173"/>
      <c r="EXU9" s="173"/>
      <c r="EXV9" s="173"/>
      <c r="EXW9" s="173"/>
      <c r="EXX9" s="173"/>
      <c r="EXY9" s="173"/>
      <c r="EXZ9" s="173"/>
      <c r="EYA9" s="173"/>
      <c r="EYB9" s="173"/>
      <c r="EYC9" s="173"/>
      <c r="EYD9" s="173"/>
      <c r="EYE9" s="173"/>
      <c r="EYF9" s="173"/>
      <c r="EYG9" s="173"/>
      <c r="EYH9" s="173"/>
      <c r="EYI9" s="173"/>
      <c r="EYJ9" s="173"/>
      <c r="EYK9" s="173"/>
      <c r="EYL9" s="173"/>
      <c r="EYM9" s="173"/>
      <c r="EYN9" s="173"/>
      <c r="EYO9" s="173"/>
      <c r="EYP9" s="173"/>
      <c r="EYQ9" s="173"/>
      <c r="EYR9" s="173"/>
      <c r="EYS9" s="173"/>
      <c r="EYT9" s="173"/>
      <c r="EYU9" s="173"/>
      <c r="EYV9" s="173"/>
      <c r="EYW9" s="173"/>
      <c r="EYX9" s="173"/>
      <c r="EYY9" s="173"/>
      <c r="EYZ9" s="173"/>
      <c r="EZA9" s="173"/>
      <c r="EZB9" s="173"/>
      <c r="EZC9" s="173"/>
      <c r="EZD9" s="173"/>
      <c r="EZE9" s="173"/>
      <c r="EZF9" s="173"/>
      <c r="EZG9" s="173"/>
      <c r="EZH9" s="173"/>
      <c r="EZI9" s="173"/>
      <c r="EZJ9" s="173"/>
      <c r="EZK9" s="173"/>
      <c r="EZL9" s="173"/>
      <c r="EZM9" s="173"/>
      <c r="EZN9" s="173"/>
      <c r="EZO9" s="173"/>
      <c r="EZP9" s="173"/>
      <c r="EZQ9" s="173"/>
      <c r="EZR9" s="173"/>
      <c r="EZS9" s="173"/>
      <c r="EZT9" s="173"/>
      <c r="EZU9" s="173"/>
      <c r="EZV9" s="173"/>
      <c r="EZW9" s="173"/>
      <c r="EZX9" s="173"/>
      <c r="EZY9" s="173"/>
      <c r="EZZ9" s="173"/>
      <c r="FAA9" s="173"/>
      <c r="FAB9" s="173"/>
      <c r="FAC9" s="173"/>
      <c r="FAD9" s="173"/>
      <c r="FAE9" s="173"/>
      <c r="FAF9" s="173"/>
      <c r="FAG9" s="173"/>
      <c r="FAH9" s="173"/>
      <c r="FAI9" s="173"/>
      <c r="FAJ9" s="173"/>
      <c r="FAK9" s="173"/>
      <c r="FAL9" s="173"/>
      <c r="FAM9" s="173"/>
      <c r="FAN9" s="173"/>
      <c r="FAO9" s="173"/>
      <c r="FAP9" s="173"/>
      <c r="FAQ9" s="173"/>
      <c r="FAR9" s="173"/>
      <c r="FAS9" s="173"/>
      <c r="FAT9" s="173"/>
      <c r="FAU9" s="173"/>
      <c r="FAV9" s="173"/>
      <c r="FAW9" s="173"/>
      <c r="FAX9" s="173"/>
      <c r="FAY9" s="173"/>
      <c r="FAZ9" s="173"/>
      <c r="FBA9" s="173"/>
      <c r="FBB9" s="173"/>
      <c r="FBC9" s="173"/>
      <c r="FBD9" s="173"/>
      <c r="FBE9" s="173"/>
      <c r="FBF9" s="173"/>
      <c r="FBG9" s="173"/>
      <c r="FBH9" s="173"/>
      <c r="FBI9" s="173"/>
      <c r="FBJ9" s="173"/>
      <c r="FBK9" s="173"/>
      <c r="FBL9" s="173"/>
      <c r="FBM9" s="173"/>
      <c r="FBN9" s="173"/>
      <c r="FBO9" s="173"/>
      <c r="FBP9" s="173"/>
      <c r="FBQ9" s="173"/>
      <c r="FBR9" s="173"/>
      <c r="FBS9" s="173"/>
      <c r="FBT9" s="173"/>
      <c r="FBU9" s="173"/>
      <c r="FBV9" s="173"/>
      <c r="FBW9" s="173"/>
      <c r="FBX9" s="173"/>
      <c r="FBY9" s="173"/>
      <c r="FBZ9" s="173"/>
      <c r="FCA9" s="173"/>
      <c r="FCB9" s="173"/>
      <c r="FCC9" s="173"/>
      <c r="FCD9" s="173"/>
      <c r="FCE9" s="173"/>
      <c r="FCF9" s="173"/>
      <c r="FCG9" s="173"/>
      <c r="FCH9" s="173"/>
      <c r="FCI9" s="173"/>
      <c r="FCJ9" s="173"/>
      <c r="FCK9" s="173"/>
      <c r="FCL9" s="173"/>
      <c r="FCM9" s="173"/>
      <c r="FCN9" s="173"/>
      <c r="FCO9" s="173"/>
      <c r="FCP9" s="173"/>
      <c r="FCQ9" s="173"/>
      <c r="FCR9" s="173"/>
      <c r="FCS9" s="173"/>
      <c r="FCT9" s="173"/>
      <c r="FCU9" s="173"/>
      <c r="FCV9" s="173"/>
      <c r="FCW9" s="173"/>
      <c r="FCX9" s="173"/>
      <c r="FCY9" s="173"/>
      <c r="FCZ9" s="173"/>
      <c r="FDA9" s="173"/>
      <c r="FDB9" s="173"/>
      <c r="FDC9" s="173"/>
      <c r="FDD9" s="173"/>
      <c r="FDE9" s="173"/>
      <c r="FDF9" s="173"/>
      <c r="FDG9" s="173"/>
      <c r="FDH9" s="173"/>
      <c r="FDI9" s="173"/>
      <c r="FDJ9" s="173"/>
      <c r="FDK9" s="173"/>
      <c r="FDL9" s="173"/>
      <c r="FDM9" s="173"/>
      <c r="FDN9" s="173"/>
      <c r="FDO9" s="173"/>
      <c r="FDP9" s="173"/>
      <c r="FDQ9" s="173"/>
      <c r="FDR9" s="173"/>
      <c r="FDS9" s="173"/>
      <c r="FDT9" s="173"/>
      <c r="FDU9" s="173"/>
      <c r="FDV9" s="173"/>
      <c r="FDW9" s="173"/>
      <c r="FDX9" s="173"/>
      <c r="FDY9" s="173"/>
      <c r="FDZ9" s="173"/>
      <c r="FEA9" s="173"/>
      <c r="FEB9" s="173"/>
      <c r="FEC9" s="173"/>
      <c r="FED9" s="173"/>
      <c r="FEE9" s="173"/>
      <c r="FEF9" s="173"/>
      <c r="FEG9" s="173"/>
      <c r="FEH9" s="173"/>
      <c r="FEI9" s="173"/>
      <c r="FEJ9" s="173"/>
      <c r="FEK9" s="173"/>
      <c r="FEL9" s="173"/>
      <c r="FEM9" s="173"/>
      <c r="FEN9" s="173"/>
      <c r="FEO9" s="173"/>
      <c r="FEP9" s="173"/>
      <c r="FEQ9" s="173"/>
      <c r="FER9" s="173"/>
      <c r="FES9" s="173"/>
      <c r="FET9" s="173"/>
      <c r="FEU9" s="173"/>
      <c r="FEV9" s="173"/>
      <c r="FEW9" s="173"/>
      <c r="FEX9" s="173"/>
      <c r="FEY9" s="173"/>
      <c r="FEZ9" s="173"/>
      <c r="FFA9" s="173"/>
      <c r="FFB9" s="173"/>
      <c r="FFC9" s="173"/>
      <c r="FFD9" s="173"/>
      <c r="FFE9" s="173"/>
      <c r="FFF9" s="173"/>
      <c r="FFG9" s="173"/>
      <c r="FFH9" s="173"/>
      <c r="FFI9" s="173"/>
      <c r="FFJ9" s="173"/>
      <c r="FFK9" s="173"/>
      <c r="FFL9" s="173"/>
      <c r="FFM9" s="173"/>
      <c r="FFN9" s="173"/>
      <c r="FFO9" s="173"/>
      <c r="FFP9" s="173"/>
      <c r="FFQ9" s="173"/>
      <c r="FFR9" s="173"/>
      <c r="FFS9" s="173"/>
      <c r="FFT9" s="173"/>
      <c r="FFU9" s="173"/>
      <c r="FFV9" s="173"/>
      <c r="FFW9" s="173"/>
      <c r="FFX9" s="173"/>
      <c r="FFY9" s="173"/>
      <c r="FFZ9" s="173"/>
      <c r="FGA9" s="173"/>
      <c r="FGB9" s="173"/>
      <c r="FGC9" s="173"/>
      <c r="FGD9" s="173"/>
      <c r="FGE9" s="173"/>
      <c r="FGF9" s="173"/>
      <c r="FGG9" s="173"/>
      <c r="FGH9" s="173"/>
      <c r="FGI9" s="173"/>
      <c r="FGJ9" s="173"/>
      <c r="FGK9" s="173"/>
      <c r="FGL9" s="173"/>
      <c r="FGM9" s="173"/>
      <c r="FGN9" s="173"/>
      <c r="FGO9" s="173"/>
      <c r="FGP9" s="173"/>
      <c r="FGQ9" s="173"/>
      <c r="FGR9" s="173"/>
      <c r="FGS9" s="173"/>
      <c r="FGT9" s="173"/>
      <c r="FGU9" s="173"/>
      <c r="FGV9" s="173"/>
      <c r="FGW9" s="173"/>
      <c r="FGX9" s="173"/>
      <c r="FGY9" s="173"/>
      <c r="FGZ9" s="173"/>
      <c r="FHA9" s="173"/>
      <c r="FHB9" s="173"/>
      <c r="FHC9" s="173"/>
      <c r="FHD9" s="173"/>
      <c r="FHE9" s="173"/>
      <c r="FHF9" s="173"/>
      <c r="FHG9" s="173"/>
      <c r="FHH9" s="173"/>
      <c r="FHI9" s="173"/>
      <c r="FHJ9" s="173"/>
      <c r="FHK9" s="173"/>
      <c r="FHL9" s="173"/>
      <c r="FHM9" s="173"/>
      <c r="FHN9" s="173"/>
      <c r="FHO9" s="173"/>
      <c r="FHP9" s="173"/>
      <c r="FHQ9" s="173"/>
      <c r="FHR9" s="173"/>
      <c r="FHS9" s="173"/>
      <c r="FHT9" s="173"/>
      <c r="FHU9" s="173"/>
      <c r="FHV9" s="173"/>
      <c r="FHW9" s="173"/>
      <c r="FHX9" s="173"/>
      <c r="FHY9" s="173"/>
      <c r="FHZ9" s="173"/>
      <c r="FIA9" s="173"/>
      <c r="FIB9" s="173"/>
      <c r="FIC9" s="173"/>
      <c r="FID9" s="173"/>
      <c r="FIE9" s="173"/>
      <c r="FIF9" s="173"/>
      <c r="FIG9" s="173"/>
      <c r="FIH9" s="173"/>
      <c r="FII9" s="173"/>
      <c r="FIJ9" s="173"/>
      <c r="FIK9" s="173"/>
      <c r="FIL9" s="173"/>
      <c r="FIM9" s="173"/>
      <c r="FIN9" s="173"/>
      <c r="FIO9" s="173"/>
      <c r="FIP9" s="173"/>
      <c r="FIQ9" s="173"/>
      <c r="FIR9" s="173"/>
      <c r="FIS9" s="173"/>
      <c r="FIT9" s="173"/>
      <c r="FIU9" s="173"/>
      <c r="FIV9" s="173"/>
      <c r="FIW9" s="173"/>
      <c r="FIX9" s="173"/>
      <c r="FIY9" s="173"/>
      <c r="FIZ9" s="173"/>
      <c r="FJA9" s="173"/>
      <c r="FJB9" s="173"/>
      <c r="FJC9" s="173"/>
      <c r="FJD9" s="173"/>
      <c r="FJE9" s="173"/>
      <c r="FJF9" s="173"/>
      <c r="FJG9" s="173"/>
      <c r="FJH9" s="173"/>
      <c r="FJI9" s="173"/>
      <c r="FJJ9" s="173"/>
      <c r="FJK9" s="173"/>
      <c r="FJL9" s="173"/>
      <c r="FJM9" s="173"/>
      <c r="FJN9" s="173"/>
      <c r="FJO9" s="173"/>
      <c r="FJP9" s="173"/>
      <c r="FJQ9" s="173"/>
      <c r="FJR9" s="173"/>
      <c r="FJS9" s="173"/>
      <c r="FJT9" s="173"/>
      <c r="FJU9" s="173"/>
      <c r="FJV9" s="173"/>
      <c r="FJW9" s="173"/>
      <c r="FJX9" s="173"/>
      <c r="FJY9" s="173"/>
      <c r="FJZ9" s="173"/>
      <c r="FKA9" s="173"/>
      <c r="FKB9" s="173"/>
      <c r="FKC9" s="173"/>
      <c r="FKD9" s="173"/>
      <c r="FKE9" s="173"/>
      <c r="FKF9" s="173"/>
      <c r="FKG9" s="173"/>
      <c r="FKH9" s="173"/>
      <c r="FKI9" s="173"/>
      <c r="FKJ9" s="173"/>
      <c r="FKK9" s="173"/>
      <c r="FKL9" s="173"/>
      <c r="FKM9" s="173"/>
      <c r="FKN9" s="173"/>
      <c r="FKO9" s="173"/>
      <c r="FKP9" s="173"/>
      <c r="FKQ9" s="173"/>
      <c r="FKR9" s="173"/>
      <c r="FKS9" s="173"/>
      <c r="FKT9" s="173"/>
      <c r="FKU9" s="173"/>
      <c r="FKV9" s="173"/>
      <c r="FKW9" s="173"/>
      <c r="FKX9" s="173"/>
      <c r="FKY9" s="173"/>
      <c r="FKZ9" s="173"/>
      <c r="FLA9" s="173"/>
      <c r="FLB9" s="173"/>
      <c r="FLC9" s="173"/>
      <c r="FLD9" s="173"/>
      <c r="FLE9" s="173"/>
      <c r="FLF9" s="173"/>
      <c r="FLG9" s="173"/>
      <c r="FLH9" s="173"/>
      <c r="FLI9" s="173"/>
      <c r="FLJ9" s="173"/>
      <c r="FLK9" s="173"/>
      <c r="FLL9" s="173"/>
      <c r="FLM9" s="173"/>
      <c r="FLN9" s="173"/>
      <c r="FLO9" s="173"/>
      <c r="FLP9" s="173"/>
      <c r="FLQ9" s="173"/>
      <c r="FLR9" s="173"/>
      <c r="FLS9" s="173"/>
      <c r="FLT9" s="173"/>
      <c r="FLU9" s="173"/>
      <c r="FLV9" s="173"/>
      <c r="FLW9" s="173"/>
      <c r="FLX9" s="173"/>
      <c r="FLY9" s="173"/>
      <c r="FLZ9" s="173"/>
      <c r="FMA9" s="173"/>
      <c r="FMB9" s="173"/>
      <c r="FMC9" s="173"/>
      <c r="FMD9" s="173"/>
      <c r="FME9" s="173"/>
      <c r="FMF9" s="173"/>
      <c r="FMG9" s="173"/>
      <c r="FMH9" s="173"/>
      <c r="FMI9" s="173"/>
      <c r="FMJ9" s="173"/>
      <c r="FMK9" s="173"/>
      <c r="FML9" s="173"/>
      <c r="FMM9" s="173"/>
      <c r="FMN9" s="173"/>
      <c r="FMO9" s="173"/>
      <c r="FMP9" s="173"/>
      <c r="FMQ9" s="173"/>
      <c r="FMR9" s="173"/>
      <c r="FMS9" s="173"/>
      <c r="FMT9" s="173"/>
      <c r="FMU9" s="173"/>
      <c r="FMV9" s="173"/>
      <c r="FMW9" s="173"/>
      <c r="FMX9" s="173"/>
      <c r="FMY9" s="173"/>
      <c r="FMZ9" s="173"/>
      <c r="FNA9" s="173"/>
      <c r="FNB9" s="173"/>
      <c r="FNC9" s="173"/>
      <c r="FND9" s="173"/>
      <c r="FNE9" s="173"/>
      <c r="FNF9" s="173"/>
      <c r="FNG9" s="173"/>
      <c r="FNH9" s="173"/>
      <c r="FNI9" s="173"/>
      <c r="FNJ9" s="173"/>
      <c r="FNK9" s="173"/>
      <c r="FNL9" s="173"/>
      <c r="FNM9" s="173"/>
      <c r="FNN9" s="173"/>
      <c r="FNO9" s="173"/>
      <c r="FNP9" s="173"/>
      <c r="FNQ9" s="173"/>
      <c r="FNR9" s="173"/>
      <c r="FNS9" s="173"/>
      <c r="FNT9" s="173"/>
      <c r="FNU9" s="173"/>
      <c r="FNV9" s="173"/>
      <c r="FNW9" s="173"/>
      <c r="FNX9" s="173"/>
      <c r="FNY9" s="173"/>
      <c r="FNZ9" s="173"/>
      <c r="FOA9" s="173"/>
      <c r="FOB9" s="173"/>
      <c r="FOC9" s="173"/>
      <c r="FOD9" s="173"/>
      <c r="FOE9" s="173"/>
      <c r="FOF9" s="173"/>
      <c r="FOG9" s="173"/>
      <c r="FOH9" s="173"/>
      <c r="FOI9" s="173"/>
      <c r="FOJ9" s="173"/>
      <c r="FOK9" s="173"/>
      <c r="FOL9" s="173"/>
      <c r="FOM9" s="173"/>
      <c r="FON9" s="173"/>
      <c r="FOO9" s="173"/>
      <c r="FOP9" s="173"/>
      <c r="FOQ9" s="173"/>
      <c r="FOR9" s="173"/>
      <c r="FOS9" s="173"/>
      <c r="FOT9" s="173"/>
      <c r="FOU9" s="173"/>
      <c r="FOV9" s="173"/>
      <c r="FOW9" s="173"/>
      <c r="FOX9" s="173"/>
      <c r="FOY9" s="173"/>
      <c r="FOZ9" s="173"/>
      <c r="FPA9" s="173"/>
      <c r="FPB9" s="173"/>
      <c r="FPC9" s="173"/>
      <c r="FPD9" s="173"/>
      <c r="FPE9" s="173"/>
      <c r="FPF9" s="173"/>
      <c r="FPG9" s="173"/>
      <c r="FPH9" s="173"/>
      <c r="FPI9" s="173"/>
      <c r="FPJ9" s="173"/>
      <c r="FPK9" s="173"/>
      <c r="FPL9" s="173"/>
      <c r="FPM9" s="173"/>
      <c r="FPN9" s="173"/>
      <c r="FPO9" s="173"/>
      <c r="FPP9" s="173"/>
      <c r="FPQ9" s="173"/>
      <c r="FPR9" s="173"/>
      <c r="FPS9" s="173"/>
      <c r="FPT9" s="173"/>
      <c r="FPU9" s="173"/>
      <c r="FPV9" s="173"/>
      <c r="FPW9" s="173"/>
      <c r="FPX9" s="173"/>
      <c r="FPY9" s="173"/>
      <c r="FPZ9" s="173"/>
      <c r="FQA9" s="173"/>
      <c r="FQB9" s="173"/>
      <c r="FQC9" s="173"/>
      <c r="FQD9" s="173"/>
      <c r="FQE9" s="173"/>
      <c r="FQF9" s="173"/>
      <c r="FQG9" s="173"/>
      <c r="FQH9" s="173"/>
      <c r="FQI9" s="173"/>
      <c r="FQJ9" s="173"/>
      <c r="FQK9" s="173"/>
      <c r="FQL9" s="173"/>
      <c r="FQM9" s="173"/>
      <c r="FQN9" s="173"/>
      <c r="FQO9" s="173"/>
      <c r="FQP9" s="173"/>
      <c r="FQQ9" s="173"/>
      <c r="FQR9" s="173"/>
      <c r="FQS9" s="173"/>
      <c r="FQT9" s="173"/>
      <c r="FQU9" s="173"/>
      <c r="FQV9" s="173"/>
      <c r="FQW9" s="173"/>
      <c r="FQX9" s="173"/>
      <c r="FQY9" s="173"/>
      <c r="FQZ9" s="173"/>
      <c r="FRA9" s="173"/>
      <c r="FRB9" s="173"/>
      <c r="FRC9" s="173"/>
      <c r="FRD9" s="173"/>
      <c r="FRE9" s="173"/>
      <c r="FRF9" s="173"/>
      <c r="FRG9" s="173"/>
      <c r="FRH9" s="173"/>
      <c r="FRI9" s="173"/>
      <c r="FRJ9" s="173"/>
      <c r="FRK9" s="173"/>
      <c r="FRL9" s="173"/>
      <c r="FRM9" s="173"/>
      <c r="FRN9" s="173"/>
      <c r="FRO9" s="173"/>
      <c r="FRP9" s="173"/>
      <c r="FRQ9" s="173"/>
      <c r="FRR9" s="173"/>
      <c r="FRS9" s="173"/>
      <c r="FRT9" s="173"/>
      <c r="FRU9" s="173"/>
      <c r="FRV9" s="173"/>
      <c r="FRW9" s="173"/>
      <c r="FRX9" s="173"/>
      <c r="FRY9" s="173"/>
      <c r="FRZ9" s="173"/>
      <c r="FSA9" s="173"/>
      <c r="FSB9" s="173"/>
      <c r="FSC9" s="173"/>
      <c r="FSD9" s="173"/>
      <c r="FSE9" s="173"/>
      <c r="FSF9" s="173"/>
      <c r="FSG9" s="173"/>
      <c r="FSH9" s="173"/>
      <c r="FSI9" s="173"/>
      <c r="FSJ9" s="173"/>
      <c r="FSK9" s="173"/>
      <c r="FSL9" s="173"/>
      <c r="FSM9" s="173"/>
      <c r="FSN9" s="173"/>
      <c r="FSO9" s="173"/>
      <c r="FSP9" s="173"/>
      <c r="FSQ9" s="173"/>
      <c r="FSR9" s="173"/>
      <c r="FSS9" s="173"/>
      <c r="FST9" s="173"/>
      <c r="FSU9" s="173"/>
      <c r="FSV9" s="173"/>
      <c r="FSW9" s="173"/>
      <c r="FSX9" s="173"/>
      <c r="FSY9" s="173"/>
      <c r="FSZ9" s="173"/>
      <c r="FTA9" s="173"/>
      <c r="FTB9" s="173"/>
      <c r="FTC9" s="173"/>
      <c r="FTD9" s="173"/>
      <c r="FTE9" s="173"/>
      <c r="FTF9" s="173"/>
      <c r="FTG9" s="173"/>
      <c r="FTH9" s="173"/>
      <c r="FTI9" s="173"/>
      <c r="FTJ9" s="173"/>
      <c r="FTK9" s="173"/>
      <c r="FTL9" s="173"/>
      <c r="FTM9" s="173"/>
      <c r="FTN9" s="173"/>
      <c r="FTO9" s="173"/>
      <c r="FTP9" s="173"/>
      <c r="FTQ9" s="173"/>
      <c r="FTR9" s="173"/>
      <c r="FTS9" s="173"/>
      <c r="FTT9" s="173"/>
      <c r="FTU9" s="173"/>
      <c r="FTV9" s="173"/>
      <c r="FTW9" s="173"/>
      <c r="FTX9" s="173"/>
      <c r="FTY9" s="173"/>
      <c r="FTZ9" s="173"/>
      <c r="FUA9" s="173"/>
      <c r="FUB9" s="173"/>
      <c r="FUC9" s="173"/>
      <c r="FUD9" s="173"/>
      <c r="FUE9" s="173"/>
      <c r="FUF9" s="173"/>
      <c r="FUG9" s="173"/>
      <c r="FUH9" s="173"/>
      <c r="FUI9" s="173"/>
      <c r="FUJ9" s="173"/>
      <c r="FUK9" s="173"/>
      <c r="FUL9" s="173"/>
      <c r="FUM9" s="173"/>
      <c r="FUN9" s="173"/>
      <c r="FUO9" s="173"/>
      <c r="FUP9" s="173"/>
      <c r="FUQ9" s="173"/>
      <c r="FUR9" s="173"/>
      <c r="FUS9" s="173"/>
      <c r="FUT9" s="173"/>
      <c r="FUU9" s="173"/>
      <c r="FUV9" s="173"/>
      <c r="FUW9" s="173"/>
      <c r="FUX9" s="173"/>
      <c r="FUY9" s="173"/>
      <c r="FUZ9" s="173"/>
      <c r="FVA9" s="173"/>
      <c r="FVB9" s="173"/>
      <c r="FVC9" s="173"/>
      <c r="FVD9" s="173"/>
      <c r="FVE9" s="173"/>
      <c r="FVF9" s="173"/>
      <c r="FVG9" s="173"/>
      <c r="FVH9" s="173"/>
      <c r="FVI9" s="173"/>
      <c r="FVJ9" s="173"/>
      <c r="FVK9" s="173"/>
      <c r="FVL9" s="173"/>
      <c r="FVM9" s="173"/>
      <c r="FVN9" s="173"/>
      <c r="FVO9" s="173"/>
      <c r="FVP9" s="173"/>
      <c r="FVQ9" s="173"/>
      <c r="FVR9" s="173"/>
      <c r="FVS9" s="173"/>
      <c r="FVT9" s="173"/>
      <c r="FVU9" s="173"/>
      <c r="FVV9" s="173"/>
      <c r="FVW9" s="173"/>
      <c r="FVX9" s="173"/>
      <c r="FVY9" s="173"/>
      <c r="FVZ9" s="173"/>
      <c r="FWA9" s="173"/>
      <c r="FWB9" s="173"/>
      <c r="FWC9" s="173"/>
      <c r="FWD9" s="173"/>
      <c r="FWE9" s="173"/>
      <c r="FWF9" s="173"/>
      <c r="FWG9" s="173"/>
      <c r="FWH9" s="173"/>
      <c r="FWI9" s="173"/>
      <c r="FWJ9" s="173"/>
      <c r="FWK9" s="173"/>
      <c r="FWL9" s="173"/>
      <c r="FWM9" s="173"/>
      <c r="FWN9" s="173"/>
      <c r="FWO9" s="173"/>
      <c r="FWP9" s="173"/>
      <c r="FWQ9" s="173"/>
      <c r="FWR9" s="173"/>
      <c r="FWS9" s="173"/>
      <c r="FWT9" s="173"/>
      <c r="FWU9" s="173"/>
      <c r="FWV9" s="173"/>
      <c r="FWW9" s="173"/>
      <c r="FWX9" s="173"/>
      <c r="FWY9" s="173"/>
      <c r="FWZ9" s="173"/>
      <c r="FXA9" s="173"/>
      <c r="FXB9" s="173"/>
      <c r="FXC9" s="173"/>
      <c r="FXD9" s="173"/>
      <c r="FXE9" s="173"/>
      <c r="FXF9" s="173"/>
      <c r="FXG9" s="173"/>
      <c r="FXH9" s="173"/>
      <c r="FXI9" s="173"/>
      <c r="FXJ9" s="173"/>
      <c r="FXK9" s="173"/>
      <c r="FXL9" s="173"/>
      <c r="FXM9" s="173"/>
      <c r="FXN9" s="173"/>
      <c r="FXO9" s="173"/>
      <c r="FXP9" s="173"/>
      <c r="FXQ9" s="173"/>
      <c r="FXR9" s="173"/>
      <c r="FXS9" s="173"/>
      <c r="FXT9" s="173"/>
      <c r="FXU9" s="173"/>
      <c r="FXV9" s="173"/>
      <c r="FXW9" s="173"/>
      <c r="FXX9" s="173"/>
      <c r="FXY9" s="173"/>
      <c r="FXZ9" s="173"/>
      <c r="FYA9" s="173"/>
      <c r="FYB9" s="173"/>
      <c r="FYC9" s="173"/>
      <c r="FYD9" s="173"/>
      <c r="FYE9" s="173"/>
      <c r="FYF9" s="173"/>
      <c r="FYG9" s="173"/>
      <c r="FYH9" s="173"/>
      <c r="FYI9" s="173"/>
      <c r="FYJ9" s="173"/>
      <c r="FYK9" s="173"/>
      <c r="FYL9" s="173"/>
      <c r="FYM9" s="173"/>
      <c r="FYN9" s="173"/>
      <c r="FYO9" s="173"/>
      <c r="FYP9" s="173"/>
      <c r="FYQ9" s="173"/>
      <c r="FYR9" s="173"/>
      <c r="FYS9" s="173"/>
      <c r="FYT9" s="173"/>
      <c r="FYU9" s="173"/>
      <c r="FYV9" s="173"/>
      <c r="FYW9" s="173"/>
      <c r="FYX9" s="173"/>
      <c r="FYY9" s="173"/>
      <c r="FYZ9" s="173"/>
      <c r="FZA9" s="173"/>
      <c r="FZB9" s="173"/>
      <c r="FZC9" s="173"/>
      <c r="FZD9" s="173"/>
      <c r="FZE9" s="173"/>
      <c r="FZF9" s="173"/>
      <c r="FZG9" s="173"/>
      <c r="FZH9" s="173"/>
      <c r="FZI9" s="173"/>
      <c r="FZJ9" s="173"/>
      <c r="FZK9" s="173"/>
      <c r="FZL9" s="173"/>
      <c r="FZM9" s="173"/>
      <c r="FZN9" s="173"/>
      <c r="FZO9" s="173"/>
      <c r="FZP9" s="173"/>
      <c r="FZQ9" s="173"/>
      <c r="FZR9" s="173"/>
      <c r="FZS9" s="173"/>
      <c r="FZT9" s="173"/>
      <c r="FZU9" s="173"/>
      <c r="FZV9" s="173"/>
      <c r="FZW9" s="173"/>
      <c r="FZX9" s="173"/>
      <c r="FZY9" s="173"/>
      <c r="FZZ9" s="173"/>
      <c r="GAA9" s="173"/>
      <c r="GAB9" s="173"/>
      <c r="GAC9" s="173"/>
      <c r="GAD9" s="173"/>
      <c r="GAE9" s="173"/>
      <c r="GAF9" s="173"/>
      <c r="GAG9" s="173"/>
      <c r="GAH9" s="173"/>
      <c r="GAI9" s="173"/>
      <c r="GAJ9" s="173"/>
      <c r="GAK9" s="173"/>
      <c r="GAL9" s="173"/>
      <c r="GAM9" s="173"/>
      <c r="GAN9" s="173"/>
      <c r="GAO9" s="173"/>
      <c r="GAP9" s="173"/>
      <c r="GAQ9" s="173"/>
      <c r="GAR9" s="173"/>
      <c r="GAS9" s="173"/>
      <c r="GAT9" s="173"/>
      <c r="GAU9" s="173"/>
      <c r="GAV9" s="173"/>
      <c r="GAW9" s="173"/>
      <c r="GAX9" s="173"/>
      <c r="GAY9" s="173"/>
      <c r="GAZ9" s="173"/>
      <c r="GBA9" s="173"/>
      <c r="GBB9" s="173"/>
      <c r="GBC9" s="173"/>
      <c r="GBD9" s="173"/>
      <c r="GBE9" s="173"/>
      <c r="GBF9" s="173"/>
      <c r="GBG9" s="173"/>
      <c r="GBH9" s="173"/>
      <c r="GBI9" s="173"/>
      <c r="GBJ9" s="173"/>
      <c r="GBK9" s="173"/>
      <c r="GBL9" s="173"/>
      <c r="GBM9" s="173"/>
      <c r="GBN9" s="173"/>
      <c r="GBO9" s="173"/>
      <c r="GBP9" s="173"/>
      <c r="GBQ9" s="173"/>
      <c r="GBR9" s="173"/>
      <c r="GBS9" s="173"/>
      <c r="GBT9" s="173"/>
      <c r="GBU9" s="173"/>
      <c r="GBV9" s="173"/>
      <c r="GBW9" s="173"/>
      <c r="GBX9" s="173"/>
      <c r="GBY9" s="173"/>
      <c r="GBZ9" s="173"/>
      <c r="GCA9" s="173"/>
      <c r="GCB9" s="173"/>
      <c r="GCC9" s="173"/>
      <c r="GCD9" s="173"/>
      <c r="GCE9" s="173"/>
      <c r="GCF9" s="173"/>
      <c r="GCG9" s="173"/>
      <c r="GCH9" s="173"/>
      <c r="GCI9" s="173"/>
      <c r="GCJ9" s="173"/>
      <c r="GCK9" s="173"/>
      <c r="GCL9" s="173"/>
      <c r="GCM9" s="173"/>
      <c r="GCN9" s="173"/>
      <c r="GCO9" s="173"/>
      <c r="GCP9" s="173"/>
      <c r="GCQ9" s="173"/>
      <c r="GCR9" s="173"/>
      <c r="GCS9" s="173"/>
      <c r="GCT9" s="173"/>
      <c r="GCU9" s="173"/>
      <c r="GCV9" s="173"/>
      <c r="GCW9" s="173"/>
      <c r="GCX9" s="173"/>
      <c r="GCY9" s="173"/>
      <c r="GCZ9" s="173"/>
      <c r="GDA9" s="173"/>
      <c r="GDB9" s="173"/>
      <c r="GDC9" s="173"/>
      <c r="GDD9" s="173"/>
      <c r="GDE9" s="173"/>
      <c r="GDF9" s="173"/>
      <c r="GDG9" s="173"/>
      <c r="GDH9" s="173"/>
      <c r="GDI9" s="173"/>
      <c r="GDJ9" s="173"/>
      <c r="GDK9" s="173"/>
      <c r="GDL9" s="173"/>
      <c r="GDM9" s="173"/>
      <c r="GDN9" s="173"/>
      <c r="GDO9" s="173"/>
      <c r="GDP9" s="173"/>
      <c r="GDQ9" s="173"/>
      <c r="GDR9" s="173"/>
      <c r="GDS9" s="173"/>
      <c r="GDT9" s="173"/>
      <c r="GDU9" s="173"/>
      <c r="GDV9" s="173"/>
      <c r="GDW9" s="173"/>
      <c r="GDX9" s="173"/>
      <c r="GDY9" s="173"/>
      <c r="GDZ9" s="173"/>
      <c r="GEA9" s="173"/>
      <c r="GEB9" s="173"/>
      <c r="GEC9" s="173"/>
      <c r="GED9" s="173"/>
      <c r="GEE9" s="173"/>
      <c r="GEF9" s="173"/>
      <c r="GEG9" s="173"/>
      <c r="GEH9" s="173"/>
      <c r="GEI9" s="173"/>
      <c r="GEJ9" s="173"/>
      <c r="GEK9" s="173"/>
      <c r="GEL9" s="173"/>
      <c r="GEM9" s="173"/>
      <c r="GEN9" s="173"/>
      <c r="GEO9" s="173"/>
      <c r="GEP9" s="173"/>
      <c r="GEQ9" s="173"/>
      <c r="GER9" s="173"/>
      <c r="GES9" s="173"/>
      <c r="GET9" s="173"/>
      <c r="GEU9" s="173"/>
      <c r="GEV9" s="173"/>
      <c r="GEW9" s="173"/>
      <c r="GEX9" s="173"/>
      <c r="GEY9" s="173"/>
      <c r="GEZ9" s="173"/>
      <c r="GFA9" s="173"/>
      <c r="GFB9" s="173"/>
      <c r="GFC9" s="173"/>
      <c r="GFD9" s="173"/>
      <c r="GFE9" s="173"/>
      <c r="GFF9" s="173"/>
      <c r="GFG9" s="173"/>
      <c r="GFH9" s="173"/>
      <c r="GFI9" s="173"/>
      <c r="GFJ9" s="173"/>
      <c r="GFK9" s="173"/>
      <c r="GFL9" s="173"/>
      <c r="GFM9" s="173"/>
      <c r="GFN9" s="173"/>
      <c r="GFO9" s="173"/>
      <c r="GFP9" s="173"/>
      <c r="GFQ9" s="173"/>
      <c r="GFR9" s="173"/>
      <c r="GFS9" s="173"/>
      <c r="GFT9" s="173"/>
      <c r="GFU9" s="173"/>
      <c r="GFV9" s="173"/>
      <c r="GFW9" s="173"/>
      <c r="GFX9" s="173"/>
      <c r="GFY9" s="173"/>
      <c r="GFZ9" s="173"/>
      <c r="GGA9" s="173"/>
      <c r="GGB9" s="173"/>
      <c r="GGC9" s="173"/>
      <c r="GGD9" s="173"/>
      <c r="GGE9" s="173"/>
      <c r="GGF9" s="173"/>
      <c r="GGG9" s="173"/>
      <c r="GGH9" s="173"/>
      <c r="GGI9" s="173"/>
      <c r="GGJ9" s="173"/>
      <c r="GGK9" s="173"/>
      <c r="GGL9" s="173"/>
      <c r="GGM9" s="173"/>
      <c r="GGN9" s="173"/>
      <c r="GGO9" s="173"/>
      <c r="GGP9" s="173"/>
      <c r="GGQ9" s="173"/>
      <c r="GGR9" s="173"/>
      <c r="GGS9" s="173"/>
      <c r="GGT9" s="173"/>
      <c r="GGU9" s="173"/>
      <c r="GGV9" s="173"/>
      <c r="GGW9" s="173"/>
      <c r="GGX9" s="173"/>
      <c r="GGY9" s="173"/>
      <c r="GGZ9" s="173"/>
      <c r="GHA9" s="173"/>
      <c r="GHB9" s="173"/>
      <c r="GHC9" s="173"/>
      <c r="GHD9" s="173"/>
      <c r="GHE9" s="173"/>
      <c r="GHF9" s="173"/>
      <c r="GHG9" s="173"/>
      <c r="GHH9" s="173"/>
      <c r="GHI9" s="173"/>
      <c r="GHJ9" s="173"/>
      <c r="GHK9" s="173"/>
      <c r="GHL9" s="173"/>
      <c r="GHM9" s="173"/>
      <c r="GHN9" s="173"/>
      <c r="GHO9" s="173"/>
      <c r="GHP9" s="173"/>
      <c r="GHQ9" s="173"/>
      <c r="GHR9" s="173"/>
      <c r="GHS9" s="173"/>
      <c r="GHT9" s="173"/>
      <c r="GHU9" s="173"/>
      <c r="GHV9" s="173"/>
      <c r="GHW9" s="173"/>
      <c r="GHX9" s="173"/>
      <c r="GHY9" s="173"/>
      <c r="GHZ9" s="173"/>
      <c r="GIA9" s="173"/>
      <c r="GIB9" s="173"/>
      <c r="GIC9" s="173"/>
      <c r="GID9" s="173"/>
      <c r="GIE9" s="173"/>
      <c r="GIF9" s="173"/>
      <c r="GIG9" s="173"/>
      <c r="GIH9" s="173"/>
      <c r="GII9" s="173"/>
      <c r="GIJ9" s="173"/>
      <c r="GIK9" s="173"/>
      <c r="GIL9" s="173"/>
      <c r="GIM9" s="173"/>
      <c r="GIN9" s="173"/>
      <c r="GIO9" s="173"/>
      <c r="GIP9" s="173"/>
      <c r="GIQ9" s="173"/>
      <c r="GIR9" s="173"/>
      <c r="GIS9" s="173"/>
      <c r="GIT9" s="173"/>
      <c r="GIU9" s="173"/>
      <c r="GIV9" s="173"/>
      <c r="GIW9" s="173"/>
      <c r="GIX9" s="173"/>
      <c r="GIY9" s="173"/>
      <c r="GIZ9" s="173"/>
      <c r="GJA9" s="173"/>
      <c r="GJB9" s="173"/>
      <c r="GJC9" s="173"/>
      <c r="GJD9" s="173"/>
      <c r="GJE9" s="173"/>
      <c r="GJF9" s="173"/>
      <c r="GJG9" s="173"/>
      <c r="GJH9" s="173"/>
      <c r="GJI9" s="173"/>
      <c r="GJJ9" s="173"/>
      <c r="GJK9" s="173"/>
      <c r="GJL9" s="173"/>
      <c r="GJM9" s="173"/>
      <c r="GJN9" s="173"/>
      <c r="GJO9" s="173"/>
      <c r="GJP9" s="173"/>
      <c r="GJQ9" s="173"/>
      <c r="GJR9" s="173"/>
      <c r="GJS9" s="173"/>
      <c r="GJT9" s="173"/>
      <c r="GJU9" s="173"/>
      <c r="GJV9" s="173"/>
      <c r="GJW9" s="173"/>
      <c r="GJX9" s="173"/>
      <c r="GJY9" s="173"/>
      <c r="GJZ9" s="173"/>
      <c r="GKA9" s="173"/>
      <c r="GKB9" s="173"/>
      <c r="GKC9" s="173"/>
      <c r="GKD9" s="173"/>
      <c r="GKE9" s="173"/>
      <c r="GKF9" s="173"/>
      <c r="GKG9" s="173"/>
      <c r="GKH9" s="173"/>
      <c r="GKI9" s="173"/>
      <c r="GKJ9" s="173"/>
      <c r="GKK9" s="173"/>
      <c r="GKL9" s="173"/>
      <c r="GKM9" s="173"/>
      <c r="GKN9" s="173"/>
      <c r="GKO9" s="173"/>
      <c r="GKP9" s="173"/>
      <c r="GKQ9" s="173"/>
      <c r="GKR9" s="173"/>
      <c r="GKS9" s="173"/>
      <c r="GKT9" s="173"/>
      <c r="GKU9" s="173"/>
      <c r="GKV9" s="173"/>
      <c r="GKW9" s="173"/>
      <c r="GKX9" s="173"/>
      <c r="GKY9" s="173"/>
      <c r="GKZ9" s="173"/>
      <c r="GLA9" s="173"/>
      <c r="GLB9" s="173"/>
      <c r="GLC9" s="173"/>
      <c r="GLD9" s="173"/>
      <c r="GLE9" s="173"/>
      <c r="GLF9" s="173"/>
      <c r="GLG9" s="173"/>
      <c r="GLH9" s="173"/>
      <c r="GLI9" s="173"/>
      <c r="GLJ9" s="173"/>
      <c r="GLK9" s="173"/>
      <c r="GLL9" s="173"/>
      <c r="GLM9" s="173"/>
      <c r="GLN9" s="173"/>
      <c r="GLO9" s="173"/>
      <c r="GLP9" s="173"/>
      <c r="GLQ9" s="173"/>
      <c r="GLR9" s="173"/>
      <c r="GLS9" s="173"/>
      <c r="GLT9" s="173"/>
      <c r="GLU9" s="173"/>
      <c r="GLV9" s="173"/>
      <c r="GLW9" s="173"/>
      <c r="GLX9" s="173"/>
      <c r="GLY9" s="173"/>
      <c r="GLZ9" s="173"/>
      <c r="GMA9" s="173"/>
      <c r="GMB9" s="173"/>
      <c r="GMC9" s="173"/>
      <c r="GMD9" s="173"/>
      <c r="GME9" s="173"/>
      <c r="GMF9" s="173"/>
      <c r="GMG9" s="173"/>
      <c r="GMH9" s="173"/>
      <c r="GMI9" s="173"/>
      <c r="GMJ9" s="173"/>
      <c r="GMK9" s="173"/>
      <c r="GML9" s="173"/>
      <c r="GMM9" s="173"/>
      <c r="GMN9" s="173"/>
      <c r="GMO9" s="173"/>
      <c r="GMP9" s="173"/>
      <c r="GMQ9" s="173"/>
      <c r="GMR9" s="173"/>
      <c r="GMS9" s="173"/>
      <c r="GMT9" s="173"/>
      <c r="GMU9" s="173"/>
      <c r="GMV9" s="173"/>
      <c r="GMW9" s="173"/>
      <c r="GMX9" s="173"/>
      <c r="GMY9" s="173"/>
      <c r="GMZ9" s="173"/>
      <c r="GNA9" s="173"/>
      <c r="GNB9" s="173"/>
      <c r="GNC9" s="173"/>
      <c r="GND9" s="173"/>
      <c r="GNE9" s="173"/>
      <c r="GNF9" s="173"/>
      <c r="GNG9" s="173"/>
      <c r="GNH9" s="173"/>
      <c r="GNI9" s="173"/>
      <c r="GNJ9" s="173"/>
      <c r="GNK9" s="173"/>
      <c r="GNL9" s="173"/>
      <c r="GNM9" s="173"/>
      <c r="GNN9" s="173"/>
      <c r="GNO9" s="173"/>
      <c r="GNP9" s="173"/>
      <c r="GNQ9" s="173"/>
      <c r="GNR9" s="173"/>
      <c r="GNS9" s="173"/>
      <c r="GNT9" s="173"/>
      <c r="GNU9" s="173"/>
      <c r="GNV9" s="173"/>
      <c r="GNW9" s="173"/>
      <c r="GNX9" s="173"/>
      <c r="GNY9" s="173"/>
      <c r="GNZ9" s="173"/>
      <c r="GOA9" s="173"/>
      <c r="GOB9" s="173"/>
      <c r="GOC9" s="173"/>
      <c r="GOD9" s="173"/>
      <c r="GOE9" s="173"/>
      <c r="GOF9" s="173"/>
      <c r="GOG9" s="173"/>
      <c r="GOH9" s="173"/>
      <c r="GOI9" s="173"/>
      <c r="GOJ9" s="173"/>
      <c r="GOK9" s="173"/>
      <c r="GOL9" s="173"/>
      <c r="GOM9" s="173"/>
      <c r="GON9" s="173"/>
      <c r="GOO9" s="173"/>
      <c r="GOP9" s="173"/>
      <c r="GOQ9" s="173"/>
      <c r="GOR9" s="173"/>
      <c r="GOS9" s="173"/>
      <c r="GOT9" s="173"/>
      <c r="GOU9" s="173"/>
      <c r="GOV9" s="173"/>
      <c r="GOW9" s="173"/>
      <c r="GOX9" s="173"/>
      <c r="GOY9" s="173"/>
      <c r="GOZ9" s="173"/>
      <c r="GPA9" s="173"/>
      <c r="GPB9" s="173"/>
      <c r="GPC9" s="173"/>
      <c r="GPD9" s="173"/>
      <c r="GPE9" s="173"/>
      <c r="GPF9" s="173"/>
      <c r="GPG9" s="173"/>
      <c r="GPH9" s="173"/>
      <c r="GPI9" s="173"/>
      <c r="GPJ9" s="173"/>
      <c r="GPK9" s="173"/>
      <c r="GPL9" s="173"/>
      <c r="GPM9" s="173"/>
      <c r="GPN9" s="173"/>
      <c r="GPO9" s="173"/>
      <c r="GPP9" s="173"/>
      <c r="GPQ9" s="173"/>
      <c r="GPR9" s="173"/>
      <c r="GPS9" s="173"/>
      <c r="GPT9" s="173"/>
      <c r="GPU9" s="173"/>
      <c r="GPV9" s="173"/>
      <c r="GPW9" s="173"/>
      <c r="GPX9" s="173"/>
      <c r="GPY9" s="173"/>
      <c r="GPZ9" s="173"/>
      <c r="GQA9" s="173"/>
      <c r="GQB9" s="173"/>
      <c r="GQC9" s="173"/>
      <c r="GQD9" s="173"/>
      <c r="GQE9" s="173"/>
      <c r="GQF9" s="173"/>
      <c r="GQG9" s="173"/>
      <c r="GQH9" s="173"/>
      <c r="GQI9" s="173"/>
      <c r="GQJ9" s="173"/>
      <c r="GQK9" s="173"/>
      <c r="GQL9" s="173"/>
      <c r="GQM9" s="173"/>
      <c r="GQN9" s="173"/>
      <c r="GQO9" s="173"/>
      <c r="GQP9" s="173"/>
      <c r="GQQ9" s="173"/>
      <c r="GQR9" s="173"/>
      <c r="GQS9" s="173"/>
      <c r="GQT9" s="173"/>
      <c r="GQU9" s="173"/>
      <c r="GQV9" s="173"/>
      <c r="GQW9" s="173"/>
      <c r="GQX9" s="173"/>
      <c r="GQY9" s="173"/>
      <c r="GQZ9" s="173"/>
      <c r="GRA9" s="173"/>
      <c r="GRB9" s="173"/>
      <c r="GRC9" s="173"/>
      <c r="GRD9" s="173"/>
      <c r="GRE9" s="173"/>
      <c r="GRF9" s="173"/>
      <c r="GRG9" s="173"/>
      <c r="GRH9" s="173"/>
      <c r="GRI9" s="173"/>
      <c r="GRJ9" s="173"/>
      <c r="GRK9" s="173"/>
      <c r="GRL9" s="173"/>
      <c r="GRM9" s="173"/>
      <c r="GRN9" s="173"/>
      <c r="GRO9" s="173"/>
      <c r="GRP9" s="173"/>
      <c r="GRQ9" s="173"/>
      <c r="GRR9" s="173"/>
      <c r="GRS9" s="173"/>
      <c r="GRT9" s="173"/>
      <c r="GRU9" s="173"/>
      <c r="GRV9" s="173"/>
      <c r="GRW9" s="173"/>
      <c r="GRX9" s="173"/>
      <c r="GRY9" s="173"/>
      <c r="GRZ9" s="173"/>
      <c r="GSA9" s="173"/>
      <c r="GSB9" s="173"/>
      <c r="GSC9" s="173"/>
      <c r="GSD9" s="173"/>
      <c r="GSE9" s="173"/>
      <c r="GSF9" s="173"/>
      <c r="GSG9" s="173"/>
      <c r="GSH9" s="173"/>
      <c r="GSI9" s="173"/>
      <c r="GSJ9" s="173"/>
      <c r="GSK9" s="173"/>
      <c r="GSL9" s="173"/>
      <c r="GSM9" s="173"/>
      <c r="GSN9" s="173"/>
      <c r="GSO9" s="173"/>
      <c r="GSP9" s="173"/>
      <c r="GSQ9" s="173"/>
      <c r="GSR9" s="173"/>
      <c r="GSS9" s="173"/>
      <c r="GST9" s="173"/>
      <c r="GSU9" s="173"/>
      <c r="GSV9" s="173"/>
      <c r="GSW9" s="173"/>
      <c r="GSX9" s="173"/>
      <c r="GSY9" s="173"/>
      <c r="GSZ9" s="173"/>
      <c r="GTA9" s="173"/>
      <c r="GTB9" s="173"/>
      <c r="GTC9" s="173"/>
      <c r="GTD9" s="173"/>
      <c r="GTE9" s="173"/>
      <c r="GTF9" s="173"/>
      <c r="GTG9" s="173"/>
      <c r="GTH9" s="173"/>
      <c r="GTI9" s="173"/>
      <c r="GTJ9" s="173"/>
      <c r="GTK9" s="173"/>
      <c r="GTL9" s="173"/>
      <c r="GTM9" s="173"/>
      <c r="GTN9" s="173"/>
      <c r="GTO9" s="173"/>
      <c r="GTP9" s="173"/>
      <c r="GTQ9" s="173"/>
      <c r="GTR9" s="173"/>
      <c r="GTS9" s="173"/>
      <c r="GTT9" s="173"/>
      <c r="GTU9" s="173"/>
      <c r="GTV9" s="173"/>
      <c r="GTW9" s="173"/>
      <c r="GTX9" s="173"/>
      <c r="GTY9" s="173"/>
      <c r="GTZ9" s="173"/>
      <c r="GUA9" s="173"/>
      <c r="GUB9" s="173"/>
      <c r="GUC9" s="173"/>
      <c r="GUD9" s="173"/>
      <c r="GUE9" s="173"/>
      <c r="GUF9" s="173"/>
      <c r="GUG9" s="173"/>
      <c r="GUH9" s="173"/>
      <c r="GUI9" s="173"/>
      <c r="GUJ9" s="173"/>
      <c r="GUK9" s="173"/>
      <c r="GUL9" s="173"/>
      <c r="GUM9" s="173"/>
      <c r="GUN9" s="173"/>
      <c r="GUO9" s="173"/>
      <c r="GUP9" s="173"/>
      <c r="GUQ9" s="173"/>
      <c r="GUR9" s="173"/>
      <c r="GUS9" s="173"/>
      <c r="GUT9" s="173"/>
      <c r="GUU9" s="173"/>
      <c r="GUV9" s="173"/>
      <c r="GUW9" s="173"/>
      <c r="GUX9" s="173"/>
      <c r="GUY9" s="173"/>
      <c r="GUZ9" s="173"/>
      <c r="GVA9" s="173"/>
      <c r="GVB9" s="173"/>
      <c r="GVC9" s="173"/>
      <c r="GVD9" s="173"/>
      <c r="GVE9" s="173"/>
      <c r="GVF9" s="173"/>
      <c r="GVG9" s="173"/>
      <c r="GVH9" s="173"/>
      <c r="GVI9" s="173"/>
      <c r="GVJ9" s="173"/>
      <c r="GVK9" s="173"/>
      <c r="GVL9" s="173"/>
      <c r="GVM9" s="173"/>
      <c r="GVN9" s="173"/>
      <c r="GVO9" s="173"/>
      <c r="GVP9" s="173"/>
      <c r="GVQ9" s="173"/>
      <c r="GVR9" s="173"/>
      <c r="GVS9" s="173"/>
      <c r="GVT9" s="173"/>
      <c r="GVU9" s="173"/>
      <c r="GVV9" s="173"/>
      <c r="GVW9" s="173"/>
      <c r="GVX9" s="173"/>
      <c r="GVY9" s="173"/>
      <c r="GVZ9" s="173"/>
      <c r="GWA9" s="173"/>
      <c r="GWB9" s="173"/>
      <c r="GWC9" s="173"/>
      <c r="GWD9" s="173"/>
      <c r="GWE9" s="173"/>
      <c r="GWF9" s="173"/>
      <c r="GWG9" s="173"/>
      <c r="GWH9" s="173"/>
      <c r="GWI9" s="173"/>
      <c r="GWJ9" s="173"/>
      <c r="GWK9" s="173"/>
      <c r="GWL9" s="173"/>
      <c r="GWM9" s="173"/>
      <c r="GWN9" s="173"/>
      <c r="GWO9" s="173"/>
      <c r="GWP9" s="173"/>
      <c r="GWQ9" s="173"/>
      <c r="GWR9" s="173"/>
      <c r="GWS9" s="173"/>
      <c r="GWT9" s="173"/>
      <c r="GWU9" s="173"/>
      <c r="GWV9" s="173"/>
      <c r="GWW9" s="173"/>
      <c r="GWX9" s="173"/>
      <c r="GWY9" s="173"/>
      <c r="GWZ9" s="173"/>
      <c r="GXA9" s="173"/>
      <c r="GXB9" s="173"/>
      <c r="GXC9" s="173"/>
      <c r="GXD9" s="173"/>
      <c r="GXE9" s="173"/>
      <c r="GXF9" s="173"/>
      <c r="GXG9" s="173"/>
      <c r="GXH9" s="173"/>
      <c r="GXI9" s="173"/>
      <c r="GXJ9" s="173"/>
      <c r="GXK9" s="173"/>
      <c r="GXL9" s="173"/>
      <c r="GXM9" s="173"/>
      <c r="GXN9" s="173"/>
      <c r="GXO9" s="173"/>
      <c r="GXP9" s="173"/>
      <c r="GXQ9" s="173"/>
      <c r="GXR9" s="173"/>
      <c r="GXS9" s="173"/>
      <c r="GXT9" s="173"/>
      <c r="GXU9" s="173"/>
      <c r="GXV9" s="173"/>
      <c r="GXW9" s="173"/>
      <c r="GXX9" s="173"/>
      <c r="GXY9" s="173"/>
      <c r="GXZ9" s="173"/>
      <c r="GYA9" s="173"/>
      <c r="GYB9" s="173"/>
      <c r="GYC9" s="173"/>
      <c r="GYD9" s="173"/>
      <c r="GYE9" s="173"/>
      <c r="GYF9" s="173"/>
      <c r="GYG9" s="173"/>
      <c r="GYH9" s="173"/>
      <c r="GYI9" s="173"/>
      <c r="GYJ9" s="173"/>
      <c r="GYK9" s="173"/>
      <c r="GYL9" s="173"/>
      <c r="GYM9" s="173"/>
      <c r="GYN9" s="173"/>
      <c r="GYO9" s="173"/>
      <c r="GYP9" s="173"/>
      <c r="GYQ9" s="173"/>
      <c r="GYR9" s="173"/>
      <c r="GYS9" s="173"/>
      <c r="GYT9" s="173"/>
      <c r="GYU9" s="173"/>
      <c r="GYV9" s="173"/>
      <c r="GYW9" s="173"/>
      <c r="GYX9" s="173"/>
      <c r="GYY9" s="173"/>
      <c r="GYZ9" s="173"/>
      <c r="GZA9" s="173"/>
      <c r="GZB9" s="173"/>
      <c r="GZC9" s="173"/>
      <c r="GZD9" s="173"/>
      <c r="GZE9" s="173"/>
      <c r="GZF9" s="173"/>
      <c r="GZG9" s="173"/>
      <c r="GZH9" s="173"/>
      <c r="GZI9" s="173"/>
      <c r="GZJ9" s="173"/>
      <c r="GZK9" s="173"/>
      <c r="GZL9" s="173"/>
      <c r="GZM9" s="173"/>
      <c r="GZN9" s="173"/>
      <c r="GZO9" s="173"/>
      <c r="GZP9" s="173"/>
      <c r="GZQ9" s="173"/>
      <c r="GZR9" s="173"/>
      <c r="GZS9" s="173"/>
      <c r="GZT9" s="173"/>
      <c r="GZU9" s="173"/>
      <c r="GZV9" s="173"/>
      <c r="GZW9" s="173"/>
      <c r="GZX9" s="173"/>
      <c r="GZY9" s="173"/>
      <c r="GZZ9" s="173"/>
      <c r="HAA9" s="173"/>
      <c r="HAB9" s="173"/>
      <c r="HAC9" s="173"/>
      <c r="HAD9" s="173"/>
      <c r="HAE9" s="173"/>
      <c r="HAF9" s="173"/>
      <c r="HAG9" s="173"/>
      <c r="HAH9" s="173"/>
      <c r="HAI9" s="173"/>
      <c r="HAJ9" s="173"/>
      <c r="HAK9" s="173"/>
      <c r="HAL9" s="173"/>
      <c r="HAM9" s="173"/>
      <c r="HAN9" s="173"/>
      <c r="HAO9" s="173"/>
      <c r="HAP9" s="173"/>
      <c r="HAQ9" s="173"/>
      <c r="HAR9" s="173"/>
      <c r="HAS9" s="173"/>
      <c r="HAT9" s="173"/>
      <c r="HAU9" s="173"/>
      <c r="HAV9" s="173"/>
      <c r="HAW9" s="173"/>
      <c r="HAX9" s="173"/>
      <c r="HAY9" s="173"/>
      <c r="HAZ9" s="173"/>
      <c r="HBA9" s="173"/>
      <c r="HBB9" s="173"/>
      <c r="HBC9" s="173"/>
      <c r="HBD9" s="173"/>
      <c r="HBE9" s="173"/>
      <c r="HBF9" s="173"/>
      <c r="HBG9" s="173"/>
      <c r="HBH9" s="173"/>
      <c r="HBI9" s="173"/>
      <c r="HBJ9" s="173"/>
      <c r="HBK9" s="173"/>
      <c r="HBL9" s="173"/>
      <c r="HBM9" s="173"/>
      <c r="HBN9" s="173"/>
      <c r="HBO9" s="173"/>
      <c r="HBP9" s="173"/>
      <c r="HBQ9" s="173"/>
      <c r="HBR9" s="173"/>
      <c r="HBS9" s="173"/>
      <c r="HBT9" s="173"/>
      <c r="HBU9" s="173"/>
      <c r="HBV9" s="173"/>
      <c r="HBW9" s="173"/>
      <c r="HBX9" s="173"/>
      <c r="HBY9" s="173"/>
      <c r="HBZ9" s="173"/>
      <c r="HCA9" s="173"/>
      <c r="HCB9" s="173"/>
      <c r="HCC9" s="173"/>
      <c r="HCD9" s="173"/>
      <c r="HCE9" s="173"/>
      <c r="HCF9" s="173"/>
      <c r="HCG9" s="173"/>
      <c r="HCH9" s="173"/>
      <c r="HCI9" s="173"/>
      <c r="HCJ9" s="173"/>
      <c r="HCK9" s="173"/>
      <c r="HCL9" s="173"/>
      <c r="HCM9" s="173"/>
      <c r="HCN9" s="173"/>
      <c r="HCO9" s="173"/>
      <c r="HCP9" s="173"/>
      <c r="HCQ9" s="173"/>
      <c r="HCR9" s="173"/>
      <c r="HCS9" s="173"/>
      <c r="HCT9" s="173"/>
      <c r="HCU9" s="173"/>
      <c r="HCV9" s="173"/>
      <c r="HCW9" s="173"/>
      <c r="HCX9" s="173"/>
      <c r="HCY9" s="173"/>
      <c r="HCZ9" s="173"/>
      <c r="HDA9" s="173"/>
      <c r="HDB9" s="173"/>
      <c r="HDC9" s="173"/>
      <c r="HDD9" s="173"/>
      <c r="HDE9" s="173"/>
      <c r="HDF9" s="173"/>
      <c r="HDG9" s="173"/>
      <c r="HDH9" s="173"/>
      <c r="HDI9" s="173"/>
      <c r="HDJ9" s="173"/>
      <c r="HDK9" s="173"/>
      <c r="HDL9" s="173"/>
      <c r="HDM9" s="173"/>
      <c r="HDN9" s="173"/>
      <c r="HDO9" s="173"/>
      <c r="HDP9" s="173"/>
      <c r="HDQ9" s="173"/>
      <c r="HDR9" s="173"/>
      <c r="HDS9" s="173"/>
      <c r="HDT9" s="173"/>
      <c r="HDU9" s="173"/>
      <c r="HDV9" s="173"/>
      <c r="HDW9" s="173"/>
      <c r="HDX9" s="173"/>
      <c r="HDY9" s="173"/>
      <c r="HDZ9" s="173"/>
      <c r="HEA9" s="173"/>
      <c r="HEB9" s="173"/>
      <c r="HEC9" s="173"/>
      <c r="HED9" s="173"/>
      <c r="HEE9" s="173"/>
      <c r="HEF9" s="173"/>
      <c r="HEG9" s="173"/>
      <c r="HEH9" s="173"/>
      <c r="HEI9" s="173"/>
      <c r="HEJ9" s="173"/>
      <c r="HEK9" s="173"/>
      <c r="HEL9" s="173"/>
      <c r="HEM9" s="173"/>
      <c r="HEN9" s="173"/>
      <c r="HEO9" s="173"/>
      <c r="HEP9" s="173"/>
      <c r="HEQ9" s="173"/>
      <c r="HER9" s="173"/>
      <c r="HES9" s="173"/>
      <c r="HET9" s="173"/>
      <c r="HEU9" s="173"/>
      <c r="HEV9" s="173"/>
      <c r="HEW9" s="173"/>
      <c r="HEX9" s="173"/>
      <c r="HEY9" s="173"/>
      <c r="HEZ9" s="173"/>
      <c r="HFA9" s="173"/>
      <c r="HFB9" s="173"/>
      <c r="HFC9" s="173"/>
      <c r="HFD9" s="173"/>
      <c r="HFE9" s="173"/>
      <c r="HFF9" s="173"/>
      <c r="HFG9" s="173"/>
      <c r="HFH9" s="173"/>
      <c r="HFI9" s="173"/>
      <c r="HFJ9" s="173"/>
      <c r="HFK9" s="173"/>
      <c r="HFL9" s="173"/>
      <c r="HFM9" s="173"/>
      <c r="HFN9" s="173"/>
      <c r="HFO9" s="173"/>
      <c r="HFP9" s="173"/>
      <c r="HFQ9" s="173"/>
      <c r="HFR9" s="173"/>
      <c r="HFS9" s="173"/>
      <c r="HFT9" s="173"/>
      <c r="HFU9" s="173"/>
      <c r="HFV9" s="173"/>
      <c r="HFW9" s="173"/>
      <c r="HFX9" s="173"/>
      <c r="HFY9" s="173"/>
      <c r="HFZ9" s="173"/>
      <c r="HGA9" s="173"/>
      <c r="HGB9" s="173"/>
      <c r="HGC9" s="173"/>
      <c r="HGD9" s="173"/>
      <c r="HGE9" s="173"/>
      <c r="HGF9" s="173"/>
      <c r="HGG9" s="173"/>
      <c r="HGH9" s="173"/>
      <c r="HGI9" s="173"/>
      <c r="HGJ9" s="173"/>
      <c r="HGK9" s="173"/>
      <c r="HGL9" s="173"/>
      <c r="HGM9" s="173"/>
      <c r="HGN9" s="173"/>
      <c r="HGO9" s="173"/>
      <c r="HGP9" s="173"/>
      <c r="HGQ9" s="173"/>
      <c r="HGR9" s="173"/>
      <c r="HGS9" s="173"/>
      <c r="HGT9" s="173"/>
      <c r="HGU9" s="173"/>
      <c r="HGV9" s="173"/>
      <c r="HGW9" s="173"/>
      <c r="HGX9" s="173"/>
      <c r="HGY9" s="173"/>
      <c r="HGZ9" s="173"/>
      <c r="HHA9" s="173"/>
      <c r="HHB9" s="173"/>
      <c r="HHC9" s="173"/>
      <c r="HHD9" s="173"/>
      <c r="HHE9" s="173"/>
      <c r="HHF9" s="173"/>
      <c r="HHG9" s="173"/>
      <c r="HHH9" s="173"/>
      <c r="HHI9" s="173"/>
      <c r="HHJ9" s="173"/>
      <c r="HHK9" s="173"/>
      <c r="HHL9" s="173"/>
      <c r="HHM9" s="173"/>
      <c r="HHN9" s="173"/>
      <c r="HHO9" s="173"/>
      <c r="HHP9" s="173"/>
      <c r="HHQ9" s="173"/>
      <c r="HHR9" s="173"/>
      <c r="HHS9" s="173"/>
      <c r="HHT9" s="173"/>
      <c r="HHU9" s="173"/>
      <c r="HHV9" s="173"/>
      <c r="HHW9" s="173"/>
      <c r="HHX9" s="173"/>
      <c r="HHY9" s="173"/>
      <c r="HHZ9" s="173"/>
      <c r="HIA9" s="173"/>
      <c r="HIB9" s="173"/>
      <c r="HIC9" s="173"/>
      <c r="HID9" s="173"/>
      <c r="HIE9" s="173"/>
      <c r="HIF9" s="173"/>
      <c r="HIG9" s="173"/>
      <c r="HIH9" s="173"/>
      <c r="HII9" s="173"/>
      <c r="HIJ9" s="173"/>
      <c r="HIK9" s="173"/>
      <c r="HIL9" s="173"/>
      <c r="HIM9" s="173"/>
      <c r="HIN9" s="173"/>
      <c r="HIO9" s="173"/>
      <c r="HIP9" s="173"/>
      <c r="HIQ9" s="173"/>
      <c r="HIR9" s="173"/>
      <c r="HIS9" s="173"/>
      <c r="HIT9" s="173"/>
      <c r="HIU9" s="173"/>
      <c r="HIV9" s="173"/>
      <c r="HIW9" s="173"/>
      <c r="HIX9" s="173"/>
      <c r="HIY9" s="173"/>
      <c r="HIZ9" s="173"/>
      <c r="HJA9" s="173"/>
      <c r="HJB9" s="173"/>
      <c r="HJC9" s="173"/>
      <c r="HJD9" s="173"/>
      <c r="HJE9" s="173"/>
      <c r="HJF9" s="173"/>
      <c r="HJG9" s="173"/>
      <c r="HJH9" s="173"/>
      <c r="HJI9" s="173"/>
      <c r="HJJ9" s="173"/>
      <c r="HJK9" s="173"/>
      <c r="HJL9" s="173"/>
      <c r="HJM9" s="173"/>
      <c r="HJN9" s="173"/>
      <c r="HJO9" s="173"/>
      <c r="HJP9" s="173"/>
      <c r="HJQ9" s="173"/>
      <c r="HJR9" s="173"/>
      <c r="HJS9" s="173"/>
      <c r="HJT9" s="173"/>
      <c r="HJU9" s="173"/>
      <c r="HJV9" s="173"/>
      <c r="HJW9" s="173"/>
      <c r="HJX9" s="173"/>
      <c r="HJY9" s="173"/>
      <c r="HJZ9" s="173"/>
      <c r="HKA9" s="173"/>
      <c r="HKB9" s="173"/>
      <c r="HKC9" s="173"/>
      <c r="HKD9" s="173"/>
      <c r="HKE9" s="173"/>
      <c r="HKF9" s="173"/>
      <c r="HKG9" s="173"/>
      <c r="HKH9" s="173"/>
      <c r="HKI9" s="173"/>
      <c r="HKJ9" s="173"/>
      <c r="HKK9" s="173"/>
      <c r="HKL9" s="173"/>
      <c r="HKM9" s="173"/>
      <c r="HKN9" s="173"/>
      <c r="HKO9" s="173"/>
      <c r="HKP9" s="173"/>
      <c r="HKQ9" s="173"/>
      <c r="HKR9" s="173"/>
      <c r="HKS9" s="173"/>
      <c r="HKT9" s="173"/>
      <c r="HKU9" s="173"/>
      <c r="HKV9" s="173"/>
      <c r="HKW9" s="173"/>
      <c r="HKX9" s="173"/>
      <c r="HKY9" s="173"/>
      <c r="HKZ9" s="173"/>
      <c r="HLA9" s="173"/>
      <c r="HLB9" s="173"/>
      <c r="HLC9" s="173"/>
      <c r="HLD9" s="173"/>
      <c r="HLE9" s="173"/>
      <c r="HLF9" s="173"/>
      <c r="HLG9" s="173"/>
      <c r="HLH9" s="173"/>
      <c r="HLI9" s="173"/>
      <c r="HLJ9" s="173"/>
      <c r="HLK9" s="173"/>
      <c r="HLL9" s="173"/>
      <c r="HLM9" s="173"/>
      <c r="HLN9" s="173"/>
      <c r="HLO9" s="173"/>
      <c r="HLP9" s="173"/>
      <c r="HLQ9" s="173"/>
      <c r="HLR9" s="173"/>
      <c r="HLS9" s="173"/>
      <c r="HLT9" s="173"/>
      <c r="HLU9" s="173"/>
      <c r="HLV9" s="173"/>
      <c r="HLW9" s="173"/>
      <c r="HLX9" s="173"/>
      <c r="HLY9" s="173"/>
      <c r="HLZ9" s="173"/>
      <c r="HMA9" s="173"/>
      <c r="HMB9" s="173"/>
      <c r="HMC9" s="173"/>
      <c r="HMD9" s="173"/>
      <c r="HME9" s="173"/>
      <c r="HMF9" s="173"/>
      <c r="HMG9" s="173"/>
      <c r="HMH9" s="173"/>
      <c r="HMI9" s="173"/>
      <c r="HMJ9" s="173"/>
      <c r="HMK9" s="173"/>
      <c r="HML9" s="173"/>
      <c r="HMM9" s="173"/>
      <c r="HMN9" s="173"/>
      <c r="HMO9" s="173"/>
      <c r="HMP9" s="173"/>
      <c r="HMQ9" s="173"/>
      <c r="HMR9" s="173"/>
      <c r="HMS9" s="173"/>
      <c r="HMT9" s="173"/>
      <c r="HMU9" s="173"/>
      <c r="HMV9" s="173"/>
      <c r="HMW9" s="173"/>
      <c r="HMX9" s="173"/>
      <c r="HMY9" s="173"/>
      <c r="HMZ9" s="173"/>
      <c r="HNA9" s="173"/>
      <c r="HNB9" s="173"/>
      <c r="HNC9" s="173"/>
      <c r="HND9" s="173"/>
      <c r="HNE9" s="173"/>
      <c r="HNF9" s="173"/>
      <c r="HNG9" s="173"/>
      <c r="HNH9" s="173"/>
      <c r="HNI9" s="173"/>
      <c r="HNJ9" s="173"/>
      <c r="HNK9" s="173"/>
      <c r="HNL9" s="173"/>
      <c r="HNM9" s="173"/>
      <c r="HNN9" s="173"/>
      <c r="HNO9" s="173"/>
      <c r="HNP9" s="173"/>
      <c r="HNQ9" s="173"/>
      <c r="HNR9" s="173"/>
      <c r="HNS9" s="173"/>
      <c r="HNT9" s="173"/>
      <c r="HNU9" s="173"/>
      <c r="HNV9" s="173"/>
      <c r="HNW9" s="173"/>
      <c r="HNX9" s="173"/>
      <c r="HNY9" s="173"/>
      <c r="HNZ9" s="173"/>
      <c r="HOA9" s="173"/>
      <c r="HOB9" s="173"/>
      <c r="HOC9" s="173"/>
      <c r="HOD9" s="173"/>
      <c r="HOE9" s="173"/>
      <c r="HOF9" s="173"/>
      <c r="HOG9" s="173"/>
      <c r="HOH9" s="173"/>
      <c r="HOI9" s="173"/>
      <c r="HOJ9" s="173"/>
      <c r="HOK9" s="173"/>
      <c r="HOL9" s="173"/>
      <c r="HOM9" s="173"/>
      <c r="HON9" s="173"/>
      <c r="HOO9" s="173"/>
      <c r="HOP9" s="173"/>
      <c r="HOQ9" s="173"/>
      <c r="HOR9" s="173"/>
      <c r="HOS9" s="173"/>
      <c r="HOT9" s="173"/>
      <c r="HOU9" s="173"/>
      <c r="HOV9" s="173"/>
      <c r="HOW9" s="173"/>
      <c r="HOX9" s="173"/>
      <c r="HOY9" s="173"/>
      <c r="HOZ9" s="173"/>
      <c r="HPA9" s="173"/>
      <c r="HPB9" s="173"/>
      <c r="HPC9" s="173"/>
      <c r="HPD9" s="173"/>
      <c r="HPE9" s="173"/>
      <c r="HPF9" s="173"/>
      <c r="HPG9" s="173"/>
      <c r="HPH9" s="173"/>
      <c r="HPI9" s="173"/>
      <c r="HPJ9" s="173"/>
      <c r="HPK9" s="173"/>
      <c r="HPL9" s="173"/>
      <c r="HPM9" s="173"/>
      <c r="HPN9" s="173"/>
      <c r="HPO9" s="173"/>
      <c r="HPP9" s="173"/>
      <c r="HPQ9" s="173"/>
      <c r="HPR9" s="173"/>
      <c r="HPS9" s="173"/>
      <c r="HPT9" s="173"/>
      <c r="HPU9" s="173"/>
      <c r="HPV9" s="173"/>
      <c r="HPW9" s="173"/>
      <c r="HPX9" s="173"/>
      <c r="HPY9" s="173"/>
      <c r="HPZ9" s="173"/>
      <c r="HQA9" s="173"/>
      <c r="HQB9" s="173"/>
      <c r="HQC9" s="173"/>
      <c r="HQD9" s="173"/>
      <c r="HQE9" s="173"/>
      <c r="HQF9" s="173"/>
      <c r="HQG9" s="173"/>
      <c r="HQH9" s="173"/>
      <c r="HQI9" s="173"/>
      <c r="HQJ9" s="173"/>
      <c r="HQK9" s="173"/>
      <c r="HQL9" s="173"/>
      <c r="HQM9" s="173"/>
      <c r="HQN9" s="173"/>
      <c r="HQO9" s="173"/>
      <c r="HQP9" s="173"/>
      <c r="HQQ9" s="173"/>
      <c r="HQR9" s="173"/>
      <c r="HQS9" s="173"/>
      <c r="HQT9" s="173"/>
      <c r="HQU9" s="173"/>
      <c r="HQV9" s="173"/>
      <c r="HQW9" s="173"/>
      <c r="HQX9" s="173"/>
      <c r="HQY9" s="173"/>
      <c r="HQZ9" s="173"/>
      <c r="HRA9" s="173"/>
      <c r="HRB9" s="173"/>
      <c r="HRC9" s="173"/>
      <c r="HRD9" s="173"/>
      <c r="HRE9" s="173"/>
      <c r="HRF9" s="173"/>
      <c r="HRG9" s="173"/>
      <c r="HRH9" s="173"/>
      <c r="HRI9" s="173"/>
      <c r="HRJ9" s="173"/>
      <c r="HRK9" s="173"/>
      <c r="HRL9" s="173"/>
      <c r="HRM9" s="173"/>
      <c r="HRN9" s="173"/>
      <c r="HRO9" s="173"/>
      <c r="HRP9" s="173"/>
      <c r="HRQ9" s="173"/>
      <c r="HRR9" s="173"/>
      <c r="HRS9" s="173"/>
      <c r="HRT9" s="173"/>
      <c r="HRU9" s="173"/>
      <c r="HRV9" s="173"/>
      <c r="HRW9" s="173"/>
      <c r="HRX9" s="173"/>
      <c r="HRY9" s="173"/>
      <c r="HRZ9" s="173"/>
      <c r="HSA9" s="173"/>
      <c r="HSB9" s="173"/>
      <c r="HSC9" s="173"/>
      <c r="HSD9" s="173"/>
      <c r="HSE9" s="173"/>
      <c r="HSF9" s="173"/>
      <c r="HSG9" s="173"/>
      <c r="HSH9" s="173"/>
      <c r="HSI9" s="173"/>
      <c r="HSJ9" s="173"/>
      <c r="HSK9" s="173"/>
      <c r="HSL9" s="173"/>
      <c r="HSM9" s="173"/>
      <c r="HSN9" s="173"/>
      <c r="HSO9" s="173"/>
      <c r="HSP9" s="173"/>
      <c r="HSQ9" s="173"/>
      <c r="HSR9" s="173"/>
      <c r="HSS9" s="173"/>
      <c r="HST9" s="173"/>
      <c r="HSU9" s="173"/>
      <c r="HSV9" s="173"/>
      <c r="HSW9" s="173"/>
      <c r="HSX9" s="173"/>
      <c r="HSY9" s="173"/>
      <c r="HSZ9" s="173"/>
      <c r="HTA9" s="173"/>
      <c r="HTB9" s="173"/>
      <c r="HTC9" s="173"/>
      <c r="HTD9" s="173"/>
      <c r="HTE9" s="173"/>
      <c r="HTF9" s="173"/>
      <c r="HTG9" s="173"/>
      <c r="HTH9" s="173"/>
      <c r="HTI9" s="173"/>
      <c r="HTJ9" s="173"/>
      <c r="HTK9" s="173"/>
      <c r="HTL9" s="173"/>
      <c r="HTM9" s="173"/>
      <c r="HTN9" s="173"/>
      <c r="HTO9" s="173"/>
      <c r="HTP9" s="173"/>
      <c r="HTQ9" s="173"/>
      <c r="HTR9" s="173"/>
      <c r="HTS9" s="173"/>
      <c r="HTT9" s="173"/>
      <c r="HTU9" s="173"/>
      <c r="HTV9" s="173"/>
      <c r="HTW9" s="173"/>
      <c r="HTX9" s="173"/>
      <c r="HTY9" s="173"/>
      <c r="HTZ9" s="173"/>
      <c r="HUA9" s="173"/>
      <c r="HUB9" s="173"/>
      <c r="HUC9" s="173"/>
      <c r="HUD9" s="173"/>
      <c r="HUE9" s="173"/>
      <c r="HUF9" s="173"/>
      <c r="HUG9" s="173"/>
      <c r="HUH9" s="173"/>
      <c r="HUI9" s="173"/>
      <c r="HUJ9" s="173"/>
      <c r="HUK9" s="173"/>
      <c r="HUL9" s="173"/>
      <c r="HUM9" s="173"/>
      <c r="HUN9" s="173"/>
      <c r="HUO9" s="173"/>
      <c r="HUP9" s="173"/>
      <c r="HUQ9" s="173"/>
      <c r="HUR9" s="173"/>
      <c r="HUS9" s="173"/>
      <c r="HUT9" s="173"/>
      <c r="HUU9" s="173"/>
      <c r="HUV9" s="173"/>
      <c r="HUW9" s="173"/>
      <c r="HUX9" s="173"/>
      <c r="HUY9" s="173"/>
      <c r="HUZ9" s="173"/>
      <c r="HVA9" s="173"/>
      <c r="HVB9" s="173"/>
      <c r="HVC9" s="173"/>
      <c r="HVD9" s="173"/>
      <c r="HVE9" s="173"/>
      <c r="HVF9" s="173"/>
      <c r="HVG9" s="173"/>
      <c r="HVH9" s="173"/>
      <c r="HVI9" s="173"/>
      <c r="HVJ9" s="173"/>
      <c r="HVK9" s="173"/>
      <c r="HVL9" s="173"/>
      <c r="HVM9" s="173"/>
      <c r="HVN9" s="173"/>
      <c r="HVO9" s="173"/>
      <c r="HVP9" s="173"/>
      <c r="HVQ9" s="173"/>
      <c r="HVR9" s="173"/>
      <c r="HVS9" s="173"/>
      <c r="HVT9" s="173"/>
      <c r="HVU9" s="173"/>
      <c r="HVV9" s="173"/>
      <c r="HVW9" s="173"/>
      <c r="HVX9" s="173"/>
      <c r="HVY9" s="173"/>
      <c r="HVZ9" s="173"/>
      <c r="HWA9" s="173"/>
      <c r="HWB9" s="173"/>
      <c r="HWC9" s="173"/>
      <c r="HWD9" s="173"/>
      <c r="HWE9" s="173"/>
      <c r="HWF9" s="173"/>
      <c r="HWG9" s="173"/>
      <c r="HWH9" s="173"/>
      <c r="HWI9" s="173"/>
      <c r="HWJ9" s="173"/>
      <c r="HWK9" s="173"/>
      <c r="HWL9" s="173"/>
      <c r="HWM9" s="173"/>
      <c r="HWN9" s="173"/>
      <c r="HWO9" s="173"/>
      <c r="HWP9" s="173"/>
      <c r="HWQ9" s="173"/>
      <c r="HWR9" s="173"/>
      <c r="HWS9" s="173"/>
      <c r="HWT9" s="173"/>
      <c r="HWU9" s="173"/>
      <c r="HWV9" s="173"/>
      <c r="HWW9" s="173"/>
      <c r="HWX9" s="173"/>
      <c r="HWY9" s="173"/>
      <c r="HWZ9" s="173"/>
      <c r="HXA9" s="173"/>
      <c r="HXB9" s="173"/>
      <c r="HXC9" s="173"/>
      <c r="HXD9" s="173"/>
      <c r="HXE9" s="173"/>
      <c r="HXF9" s="173"/>
      <c r="HXG9" s="173"/>
      <c r="HXH9" s="173"/>
      <c r="HXI9" s="173"/>
      <c r="HXJ9" s="173"/>
      <c r="HXK9" s="173"/>
      <c r="HXL9" s="173"/>
      <c r="HXM9" s="173"/>
      <c r="HXN9" s="173"/>
      <c r="HXO9" s="173"/>
      <c r="HXP9" s="173"/>
      <c r="HXQ9" s="173"/>
      <c r="HXR9" s="173"/>
      <c r="HXS9" s="173"/>
      <c r="HXT9" s="173"/>
      <c r="HXU9" s="173"/>
      <c r="HXV9" s="173"/>
      <c r="HXW9" s="173"/>
      <c r="HXX9" s="173"/>
      <c r="HXY9" s="173"/>
      <c r="HXZ9" s="173"/>
      <c r="HYA9" s="173"/>
      <c r="HYB9" s="173"/>
      <c r="HYC9" s="173"/>
      <c r="HYD9" s="173"/>
      <c r="HYE9" s="173"/>
      <c r="HYF9" s="173"/>
      <c r="HYG9" s="173"/>
      <c r="HYH9" s="173"/>
      <c r="HYI9" s="173"/>
      <c r="HYJ9" s="173"/>
      <c r="HYK9" s="173"/>
      <c r="HYL9" s="173"/>
      <c r="HYM9" s="173"/>
      <c r="HYN9" s="173"/>
      <c r="HYO9" s="173"/>
      <c r="HYP9" s="173"/>
      <c r="HYQ9" s="173"/>
      <c r="HYR9" s="173"/>
      <c r="HYS9" s="173"/>
      <c r="HYT9" s="173"/>
      <c r="HYU9" s="173"/>
      <c r="HYV9" s="173"/>
      <c r="HYW9" s="173"/>
      <c r="HYX9" s="173"/>
      <c r="HYY9" s="173"/>
      <c r="HYZ9" s="173"/>
      <c r="HZA9" s="173"/>
      <c r="HZB9" s="173"/>
      <c r="HZC9" s="173"/>
      <c r="HZD9" s="173"/>
      <c r="HZE9" s="173"/>
      <c r="HZF9" s="173"/>
      <c r="HZG9" s="173"/>
      <c r="HZH9" s="173"/>
      <c r="HZI9" s="173"/>
      <c r="HZJ9" s="173"/>
      <c r="HZK9" s="173"/>
      <c r="HZL9" s="173"/>
      <c r="HZM9" s="173"/>
      <c r="HZN9" s="173"/>
      <c r="HZO9" s="173"/>
      <c r="HZP9" s="173"/>
      <c r="HZQ9" s="173"/>
      <c r="HZR9" s="173"/>
      <c r="HZS9" s="173"/>
      <c r="HZT9" s="173"/>
      <c r="HZU9" s="173"/>
      <c r="HZV9" s="173"/>
      <c r="HZW9" s="173"/>
      <c r="HZX9" s="173"/>
      <c r="HZY9" s="173"/>
      <c r="HZZ9" s="173"/>
      <c r="IAA9" s="173"/>
      <c r="IAB9" s="173"/>
      <c r="IAC9" s="173"/>
      <c r="IAD9" s="173"/>
      <c r="IAE9" s="173"/>
      <c r="IAF9" s="173"/>
      <c r="IAG9" s="173"/>
      <c r="IAH9" s="173"/>
      <c r="IAI9" s="173"/>
      <c r="IAJ9" s="173"/>
      <c r="IAK9" s="173"/>
      <c r="IAL9" s="173"/>
      <c r="IAM9" s="173"/>
      <c r="IAN9" s="173"/>
      <c r="IAO9" s="173"/>
      <c r="IAP9" s="173"/>
      <c r="IAQ9" s="173"/>
      <c r="IAR9" s="173"/>
      <c r="IAS9" s="173"/>
      <c r="IAT9" s="173"/>
      <c r="IAU9" s="173"/>
      <c r="IAV9" s="173"/>
      <c r="IAW9" s="173"/>
      <c r="IAX9" s="173"/>
      <c r="IAY9" s="173"/>
      <c r="IAZ9" s="173"/>
      <c r="IBA9" s="173"/>
      <c r="IBB9" s="173"/>
      <c r="IBC9" s="173"/>
      <c r="IBD9" s="173"/>
      <c r="IBE9" s="173"/>
      <c r="IBF9" s="173"/>
      <c r="IBG9" s="173"/>
      <c r="IBH9" s="173"/>
      <c r="IBI9" s="173"/>
      <c r="IBJ9" s="173"/>
      <c r="IBK9" s="173"/>
      <c r="IBL9" s="173"/>
      <c r="IBM9" s="173"/>
      <c r="IBN9" s="173"/>
      <c r="IBO9" s="173"/>
      <c r="IBP9" s="173"/>
      <c r="IBQ9" s="173"/>
      <c r="IBR9" s="173"/>
      <c r="IBS9" s="173"/>
      <c r="IBT9" s="173"/>
      <c r="IBU9" s="173"/>
      <c r="IBV9" s="173"/>
      <c r="IBW9" s="173"/>
      <c r="IBX9" s="173"/>
      <c r="IBY9" s="173"/>
      <c r="IBZ9" s="173"/>
      <c r="ICA9" s="173"/>
      <c r="ICB9" s="173"/>
      <c r="ICC9" s="173"/>
      <c r="ICD9" s="173"/>
      <c r="ICE9" s="173"/>
      <c r="ICF9" s="173"/>
      <c r="ICG9" s="173"/>
      <c r="ICH9" s="173"/>
      <c r="ICI9" s="173"/>
      <c r="ICJ9" s="173"/>
      <c r="ICK9" s="173"/>
      <c r="ICL9" s="173"/>
      <c r="ICM9" s="173"/>
      <c r="ICN9" s="173"/>
      <c r="ICO9" s="173"/>
      <c r="ICP9" s="173"/>
      <c r="ICQ9" s="173"/>
      <c r="ICR9" s="173"/>
      <c r="ICS9" s="173"/>
      <c r="ICT9" s="173"/>
      <c r="ICU9" s="173"/>
      <c r="ICV9" s="173"/>
      <c r="ICW9" s="173"/>
      <c r="ICX9" s="173"/>
      <c r="ICY9" s="173"/>
      <c r="ICZ9" s="173"/>
      <c r="IDA9" s="173"/>
      <c r="IDB9" s="173"/>
      <c r="IDC9" s="173"/>
      <c r="IDD9" s="173"/>
      <c r="IDE9" s="173"/>
      <c r="IDF9" s="173"/>
      <c r="IDG9" s="173"/>
      <c r="IDH9" s="173"/>
      <c r="IDI9" s="173"/>
      <c r="IDJ9" s="173"/>
      <c r="IDK9" s="173"/>
      <c r="IDL9" s="173"/>
      <c r="IDM9" s="173"/>
      <c r="IDN9" s="173"/>
      <c r="IDO9" s="173"/>
      <c r="IDP9" s="173"/>
      <c r="IDQ9" s="173"/>
      <c r="IDR9" s="173"/>
      <c r="IDS9" s="173"/>
      <c r="IDT9" s="173"/>
      <c r="IDU9" s="173"/>
      <c r="IDV9" s="173"/>
      <c r="IDW9" s="173"/>
      <c r="IDX9" s="173"/>
      <c r="IDY9" s="173"/>
      <c r="IDZ9" s="173"/>
      <c r="IEA9" s="173"/>
      <c r="IEB9" s="173"/>
      <c r="IEC9" s="173"/>
      <c r="IED9" s="173"/>
      <c r="IEE9" s="173"/>
      <c r="IEF9" s="173"/>
      <c r="IEG9" s="173"/>
      <c r="IEH9" s="173"/>
      <c r="IEI9" s="173"/>
      <c r="IEJ9" s="173"/>
      <c r="IEK9" s="173"/>
      <c r="IEL9" s="173"/>
      <c r="IEM9" s="173"/>
      <c r="IEN9" s="173"/>
      <c r="IEO9" s="173"/>
      <c r="IEP9" s="173"/>
      <c r="IEQ9" s="173"/>
      <c r="IER9" s="173"/>
      <c r="IES9" s="173"/>
      <c r="IET9" s="173"/>
      <c r="IEU9" s="173"/>
      <c r="IEV9" s="173"/>
      <c r="IEW9" s="173"/>
      <c r="IEX9" s="173"/>
      <c r="IEY9" s="173"/>
      <c r="IEZ9" s="173"/>
      <c r="IFA9" s="173"/>
      <c r="IFB9" s="173"/>
      <c r="IFC9" s="173"/>
      <c r="IFD9" s="173"/>
      <c r="IFE9" s="173"/>
      <c r="IFF9" s="173"/>
      <c r="IFG9" s="173"/>
      <c r="IFH9" s="173"/>
      <c r="IFI9" s="173"/>
      <c r="IFJ9" s="173"/>
      <c r="IFK9" s="173"/>
      <c r="IFL9" s="173"/>
      <c r="IFM9" s="173"/>
      <c r="IFN9" s="173"/>
      <c r="IFO9" s="173"/>
      <c r="IFP9" s="173"/>
      <c r="IFQ9" s="173"/>
      <c r="IFR9" s="173"/>
      <c r="IFS9" s="173"/>
      <c r="IFT9" s="173"/>
      <c r="IFU9" s="173"/>
      <c r="IFV9" s="173"/>
      <c r="IFW9" s="173"/>
      <c r="IFX9" s="173"/>
      <c r="IFY9" s="173"/>
      <c r="IFZ9" s="173"/>
      <c r="IGA9" s="173"/>
      <c r="IGB9" s="173"/>
      <c r="IGC9" s="173"/>
      <c r="IGD9" s="173"/>
      <c r="IGE9" s="173"/>
      <c r="IGF9" s="173"/>
      <c r="IGG9" s="173"/>
      <c r="IGH9" s="173"/>
      <c r="IGI9" s="173"/>
      <c r="IGJ9" s="173"/>
      <c r="IGK9" s="173"/>
      <c r="IGL9" s="173"/>
      <c r="IGM9" s="173"/>
      <c r="IGN9" s="173"/>
      <c r="IGO9" s="173"/>
      <c r="IGP9" s="173"/>
      <c r="IGQ9" s="173"/>
      <c r="IGR9" s="173"/>
      <c r="IGS9" s="173"/>
      <c r="IGT9" s="173"/>
      <c r="IGU9" s="173"/>
      <c r="IGV9" s="173"/>
      <c r="IGW9" s="173"/>
      <c r="IGX9" s="173"/>
      <c r="IGY9" s="173"/>
      <c r="IGZ9" s="173"/>
      <c r="IHA9" s="173"/>
      <c r="IHB9" s="173"/>
      <c r="IHC9" s="173"/>
      <c r="IHD9" s="173"/>
      <c r="IHE9" s="173"/>
      <c r="IHF9" s="173"/>
      <c r="IHG9" s="173"/>
      <c r="IHH9" s="173"/>
      <c r="IHI9" s="173"/>
      <c r="IHJ9" s="173"/>
      <c r="IHK9" s="173"/>
      <c r="IHL9" s="173"/>
      <c r="IHM9" s="173"/>
      <c r="IHN9" s="173"/>
      <c r="IHO9" s="173"/>
      <c r="IHP9" s="173"/>
      <c r="IHQ9" s="173"/>
      <c r="IHR9" s="173"/>
      <c r="IHS9" s="173"/>
      <c r="IHT9" s="173"/>
      <c r="IHU9" s="173"/>
      <c r="IHV9" s="173"/>
      <c r="IHW9" s="173"/>
      <c r="IHX9" s="173"/>
      <c r="IHY9" s="173"/>
      <c r="IHZ9" s="173"/>
      <c r="IIA9" s="173"/>
      <c r="IIB9" s="173"/>
      <c r="IIC9" s="173"/>
      <c r="IID9" s="173"/>
      <c r="IIE9" s="173"/>
      <c r="IIF9" s="173"/>
      <c r="IIG9" s="173"/>
      <c r="IIH9" s="173"/>
      <c r="III9" s="173"/>
      <c r="IIJ9" s="173"/>
      <c r="IIK9" s="173"/>
      <c r="IIL9" s="173"/>
      <c r="IIM9" s="173"/>
      <c r="IIN9" s="173"/>
      <c r="IIO9" s="173"/>
      <c r="IIP9" s="173"/>
      <c r="IIQ9" s="173"/>
      <c r="IIR9" s="173"/>
      <c r="IIS9" s="173"/>
      <c r="IIT9" s="173"/>
      <c r="IIU9" s="173"/>
      <c r="IIV9" s="173"/>
      <c r="IIW9" s="173"/>
      <c r="IIX9" s="173"/>
      <c r="IIY9" s="173"/>
      <c r="IIZ9" s="173"/>
      <c r="IJA9" s="173"/>
      <c r="IJB9" s="173"/>
      <c r="IJC9" s="173"/>
      <c r="IJD9" s="173"/>
      <c r="IJE9" s="173"/>
      <c r="IJF9" s="173"/>
      <c r="IJG9" s="173"/>
      <c r="IJH9" s="173"/>
      <c r="IJI9" s="173"/>
      <c r="IJJ9" s="173"/>
      <c r="IJK9" s="173"/>
      <c r="IJL9" s="173"/>
      <c r="IJM9" s="173"/>
      <c r="IJN9" s="173"/>
      <c r="IJO9" s="173"/>
      <c r="IJP9" s="173"/>
      <c r="IJQ9" s="173"/>
      <c r="IJR9" s="173"/>
      <c r="IJS9" s="173"/>
      <c r="IJT9" s="173"/>
      <c r="IJU9" s="173"/>
      <c r="IJV9" s="173"/>
      <c r="IJW9" s="173"/>
      <c r="IJX9" s="173"/>
      <c r="IJY9" s="173"/>
      <c r="IJZ9" s="173"/>
      <c r="IKA9" s="173"/>
      <c r="IKB9" s="173"/>
      <c r="IKC9" s="173"/>
      <c r="IKD9" s="173"/>
      <c r="IKE9" s="173"/>
      <c r="IKF9" s="173"/>
      <c r="IKG9" s="173"/>
      <c r="IKH9" s="173"/>
      <c r="IKI9" s="173"/>
      <c r="IKJ9" s="173"/>
      <c r="IKK9" s="173"/>
      <c r="IKL9" s="173"/>
      <c r="IKM9" s="173"/>
      <c r="IKN9" s="173"/>
      <c r="IKO9" s="173"/>
      <c r="IKP9" s="173"/>
      <c r="IKQ9" s="173"/>
      <c r="IKR9" s="173"/>
      <c r="IKS9" s="173"/>
      <c r="IKT9" s="173"/>
      <c r="IKU9" s="173"/>
      <c r="IKV9" s="173"/>
      <c r="IKW9" s="173"/>
      <c r="IKX9" s="173"/>
      <c r="IKY9" s="173"/>
      <c r="IKZ9" s="173"/>
      <c r="ILA9" s="173"/>
      <c r="ILB9" s="173"/>
      <c r="ILC9" s="173"/>
      <c r="ILD9" s="173"/>
      <c r="ILE9" s="173"/>
      <c r="ILF9" s="173"/>
      <c r="ILG9" s="173"/>
      <c r="ILH9" s="173"/>
      <c r="ILI9" s="173"/>
      <c r="ILJ9" s="173"/>
      <c r="ILK9" s="173"/>
      <c r="ILL9" s="173"/>
      <c r="ILM9" s="173"/>
      <c r="ILN9" s="173"/>
      <c r="ILO9" s="173"/>
      <c r="ILP9" s="173"/>
      <c r="ILQ9" s="173"/>
      <c r="ILR9" s="173"/>
      <c r="ILS9" s="173"/>
      <c r="ILT9" s="173"/>
      <c r="ILU9" s="173"/>
      <c r="ILV9" s="173"/>
      <c r="ILW9" s="173"/>
      <c r="ILX9" s="173"/>
      <c r="ILY9" s="173"/>
      <c r="ILZ9" s="173"/>
      <c r="IMA9" s="173"/>
      <c r="IMB9" s="173"/>
      <c r="IMC9" s="173"/>
      <c r="IMD9" s="173"/>
      <c r="IME9" s="173"/>
      <c r="IMF9" s="173"/>
      <c r="IMG9" s="173"/>
      <c r="IMH9" s="173"/>
      <c r="IMI9" s="173"/>
      <c r="IMJ9" s="173"/>
      <c r="IMK9" s="173"/>
      <c r="IML9" s="173"/>
      <c r="IMM9" s="173"/>
      <c r="IMN9" s="173"/>
      <c r="IMO9" s="173"/>
      <c r="IMP9" s="173"/>
      <c r="IMQ9" s="173"/>
      <c r="IMR9" s="173"/>
      <c r="IMS9" s="173"/>
      <c r="IMT9" s="173"/>
      <c r="IMU9" s="173"/>
      <c r="IMV9" s="173"/>
      <c r="IMW9" s="173"/>
      <c r="IMX9" s="173"/>
      <c r="IMY9" s="173"/>
      <c r="IMZ9" s="173"/>
      <c r="INA9" s="173"/>
      <c r="INB9" s="173"/>
      <c r="INC9" s="173"/>
      <c r="IND9" s="173"/>
      <c r="INE9" s="173"/>
      <c r="INF9" s="173"/>
      <c r="ING9" s="173"/>
      <c r="INH9" s="173"/>
      <c r="INI9" s="173"/>
      <c r="INJ9" s="173"/>
      <c r="INK9" s="173"/>
      <c r="INL9" s="173"/>
      <c r="INM9" s="173"/>
      <c r="INN9" s="173"/>
      <c r="INO9" s="173"/>
      <c r="INP9" s="173"/>
      <c r="INQ9" s="173"/>
      <c r="INR9" s="173"/>
      <c r="INS9" s="173"/>
      <c r="INT9" s="173"/>
      <c r="INU9" s="173"/>
      <c r="INV9" s="173"/>
      <c r="INW9" s="173"/>
      <c r="INX9" s="173"/>
      <c r="INY9" s="173"/>
      <c r="INZ9" s="173"/>
      <c r="IOA9" s="173"/>
      <c r="IOB9" s="173"/>
      <c r="IOC9" s="173"/>
      <c r="IOD9" s="173"/>
      <c r="IOE9" s="173"/>
      <c r="IOF9" s="173"/>
      <c r="IOG9" s="173"/>
      <c r="IOH9" s="173"/>
      <c r="IOI9" s="173"/>
      <c r="IOJ9" s="173"/>
      <c r="IOK9" s="173"/>
      <c r="IOL9" s="173"/>
      <c r="IOM9" s="173"/>
      <c r="ION9" s="173"/>
      <c r="IOO9" s="173"/>
      <c r="IOP9" s="173"/>
      <c r="IOQ9" s="173"/>
      <c r="IOR9" s="173"/>
      <c r="IOS9" s="173"/>
      <c r="IOT9" s="173"/>
      <c r="IOU9" s="173"/>
      <c r="IOV9" s="173"/>
      <c r="IOW9" s="173"/>
      <c r="IOX9" s="173"/>
      <c r="IOY9" s="173"/>
      <c r="IOZ9" s="173"/>
      <c r="IPA9" s="173"/>
      <c r="IPB9" s="173"/>
      <c r="IPC9" s="173"/>
      <c r="IPD9" s="173"/>
      <c r="IPE9" s="173"/>
      <c r="IPF9" s="173"/>
      <c r="IPG9" s="173"/>
      <c r="IPH9" s="173"/>
      <c r="IPI9" s="173"/>
      <c r="IPJ9" s="173"/>
      <c r="IPK9" s="173"/>
      <c r="IPL9" s="173"/>
      <c r="IPM9" s="173"/>
      <c r="IPN9" s="173"/>
      <c r="IPO9" s="173"/>
      <c r="IPP9" s="173"/>
      <c r="IPQ9" s="173"/>
      <c r="IPR9" s="173"/>
      <c r="IPS9" s="173"/>
      <c r="IPT9" s="173"/>
      <c r="IPU9" s="173"/>
      <c r="IPV9" s="173"/>
      <c r="IPW9" s="173"/>
      <c r="IPX9" s="173"/>
      <c r="IPY9" s="173"/>
      <c r="IPZ9" s="173"/>
      <c r="IQA9" s="173"/>
      <c r="IQB9" s="173"/>
      <c r="IQC9" s="173"/>
      <c r="IQD9" s="173"/>
      <c r="IQE9" s="173"/>
      <c r="IQF9" s="173"/>
      <c r="IQG9" s="173"/>
      <c r="IQH9" s="173"/>
      <c r="IQI9" s="173"/>
      <c r="IQJ9" s="173"/>
      <c r="IQK9" s="173"/>
      <c r="IQL9" s="173"/>
      <c r="IQM9" s="173"/>
      <c r="IQN9" s="173"/>
      <c r="IQO9" s="173"/>
      <c r="IQP9" s="173"/>
      <c r="IQQ9" s="173"/>
      <c r="IQR9" s="173"/>
      <c r="IQS9" s="173"/>
      <c r="IQT9" s="173"/>
      <c r="IQU9" s="173"/>
      <c r="IQV9" s="173"/>
      <c r="IQW9" s="173"/>
      <c r="IQX9" s="173"/>
      <c r="IQY9" s="173"/>
      <c r="IQZ9" s="173"/>
      <c r="IRA9" s="173"/>
      <c r="IRB9" s="173"/>
      <c r="IRC9" s="173"/>
      <c r="IRD9" s="173"/>
      <c r="IRE9" s="173"/>
      <c r="IRF9" s="173"/>
      <c r="IRG9" s="173"/>
      <c r="IRH9" s="173"/>
      <c r="IRI9" s="173"/>
      <c r="IRJ9" s="173"/>
      <c r="IRK9" s="173"/>
      <c r="IRL9" s="173"/>
      <c r="IRM9" s="173"/>
      <c r="IRN9" s="173"/>
      <c r="IRO9" s="173"/>
      <c r="IRP9" s="173"/>
      <c r="IRQ9" s="173"/>
      <c r="IRR9" s="173"/>
      <c r="IRS9" s="173"/>
      <c r="IRT9" s="173"/>
      <c r="IRU9" s="173"/>
      <c r="IRV9" s="173"/>
      <c r="IRW9" s="173"/>
      <c r="IRX9" s="173"/>
      <c r="IRY9" s="173"/>
      <c r="IRZ9" s="173"/>
      <c r="ISA9" s="173"/>
      <c r="ISB9" s="173"/>
      <c r="ISC9" s="173"/>
      <c r="ISD9" s="173"/>
      <c r="ISE9" s="173"/>
      <c r="ISF9" s="173"/>
      <c r="ISG9" s="173"/>
      <c r="ISH9" s="173"/>
      <c r="ISI9" s="173"/>
      <c r="ISJ9" s="173"/>
      <c r="ISK9" s="173"/>
      <c r="ISL9" s="173"/>
      <c r="ISM9" s="173"/>
      <c r="ISN9" s="173"/>
      <c r="ISO9" s="173"/>
      <c r="ISP9" s="173"/>
      <c r="ISQ9" s="173"/>
      <c r="ISR9" s="173"/>
      <c r="ISS9" s="173"/>
      <c r="IST9" s="173"/>
      <c r="ISU9" s="173"/>
      <c r="ISV9" s="173"/>
      <c r="ISW9" s="173"/>
      <c r="ISX9" s="173"/>
      <c r="ISY9" s="173"/>
      <c r="ISZ9" s="173"/>
      <c r="ITA9" s="173"/>
      <c r="ITB9" s="173"/>
      <c r="ITC9" s="173"/>
      <c r="ITD9" s="173"/>
      <c r="ITE9" s="173"/>
      <c r="ITF9" s="173"/>
      <c r="ITG9" s="173"/>
      <c r="ITH9" s="173"/>
      <c r="ITI9" s="173"/>
      <c r="ITJ9" s="173"/>
      <c r="ITK9" s="173"/>
      <c r="ITL9" s="173"/>
      <c r="ITM9" s="173"/>
      <c r="ITN9" s="173"/>
      <c r="ITO9" s="173"/>
      <c r="ITP9" s="173"/>
      <c r="ITQ9" s="173"/>
      <c r="ITR9" s="173"/>
      <c r="ITS9" s="173"/>
      <c r="ITT9" s="173"/>
      <c r="ITU9" s="173"/>
      <c r="ITV9" s="173"/>
      <c r="ITW9" s="173"/>
      <c r="ITX9" s="173"/>
      <c r="ITY9" s="173"/>
      <c r="ITZ9" s="173"/>
      <c r="IUA9" s="173"/>
      <c r="IUB9" s="173"/>
      <c r="IUC9" s="173"/>
      <c r="IUD9" s="173"/>
      <c r="IUE9" s="173"/>
      <c r="IUF9" s="173"/>
      <c r="IUG9" s="173"/>
      <c r="IUH9" s="173"/>
      <c r="IUI9" s="173"/>
      <c r="IUJ9" s="173"/>
      <c r="IUK9" s="173"/>
      <c r="IUL9" s="173"/>
      <c r="IUM9" s="173"/>
      <c r="IUN9" s="173"/>
      <c r="IUO9" s="173"/>
      <c r="IUP9" s="173"/>
      <c r="IUQ9" s="173"/>
      <c r="IUR9" s="173"/>
      <c r="IUS9" s="173"/>
      <c r="IUT9" s="173"/>
      <c r="IUU9" s="173"/>
      <c r="IUV9" s="173"/>
      <c r="IUW9" s="173"/>
      <c r="IUX9" s="173"/>
      <c r="IUY9" s="173"/>
      <c r="IUZ9" s="173"/>
      <c r="IVA9" s="173"/>
      <c r="IVB9" s="173"/>
      <c r="IVC9" s="173"/>
      <c r="IVD9" s="173"/>
      <c r="IVE9" s="173"/>
      <c r="IVF9" s="173"/>
      <c r="IVG9" s="173"/>
      <c r="IVH9" s="173"/>
      <c r="IVI9" s="173"/>
      <c r="IVJ9" s="173"/>
      <c r="IVK9" s="173"/>
      <c r="IVL9" s="173"/>
      <c r="IVM9" s="173"/>
      <c r="IVN9" s="173"/>
      <c r="IVO9" s="173"/>
      <c r="IVP9" s="173"/>
      <c r="IVQ9" s="173"/>
      <c r="IVR9" s="173"/>
      <c r="IVS9" s="173"/>
      <c r="IVT9" s="173"/>
      <c r="IVU9" s="173"/>
      <c r="IVV9" s="173"/>
      <c r="IVW9" s="173"/>
      <c r="IVX9" s="173"/>
      <c r="IVY9" s="173"/>
      <c r="IVZ9" s="173"/>
      <c r="IWA9" s="173"/>
      <c r="IWB9" s="173"/>
      <c r="IWC9" s="173"/>
      <c r="IWD9" s="173"/>
      <c r="IWE9" s="173"/>
      <c r="IWF9" s="173"/>
      <c r="IWG9" s="173"/>
      <c r="IWH9" s="173"/>
      <c r="IWI9" s="173"/>
      <c r="IWJ9" s="173"/>
      <c r="IWK9" s="173"/>
      <c r="IWL9" s="173"/>
      <c r="IWM9" s="173"/>
      <c r="IWN9" s="173"/>
      <c r="IWO9" s="173"/>
      <c r="IWP9" s="173"/>
      <c r="IWQ9" s="173"/>
      <c r="IWR9" s="173"/>
      <c r="IWS9" s="173"/>
      <c r="IWT9" s="173"/>
      <c r="IWU9" s="173"/>
      <c r="IWV9" s="173"/>
      <c r="IWW9" s="173"/>
      <c r="IWX9" s="173"/>
      <c r="IWY9" s="173"/>
      <c r="IWZ9" s="173"/>
      <c r="IXA9" s="173"/>
      <c r="IXB9" s="173"/>
      <c r="IXC9" s="173"/>
      <c r="IXD9" s="173"/>
      <c r="IXE9" s="173"/>
      <c r="IXF9" s="173"/>
      <c r="IXG9" s="173"/>
      <c r="IXH9" s="173"/>
      <c r="IXI9" s="173"/>
      <c r="IXJ9" s="173"/>
      <c r="IXK9" s="173"/>
      <c r="IXL9" s="173"/>
      <c r="IXM9" s="173"/>
      <c r="IXN9" s="173"/>
      <c r="IXO9" s="173"/>
      <c r="IXP9" s="173"/>
      <c r="IXQ9" s="173"/>
      <c r="IXR9" s="173"/>
      <c r="IXS9" s="173"/>
      <c r="IXT9" s="173"/>
      <c r="IXU9" s="173"/>
      <c r="IXV9" s="173"/>
      <c r="IXW9" s="173"/>
      <c r="IXX9" s="173"/>
      <c r="IXY9" s="173"/>
      <c r="IXZ9" s="173"/>
      <c r="IYA9" s="173"/>
      <c r="IYB9" s="173"/>
      <c r="IYC9" s="173"/>
      <c r="IYD9" s="173"/>
      <c r="IYE9" s="173"/>
      <c r="IYF9" s="173"/>
      <c r="IYG9" s="173"/>
      <c r="IYH9" s="173"/>
      <c r="IYI9" s="173"/>
      <c r="IYJ9" s="173"/>
      <c r="IYK9" s="173"/>
      <c r="IYL9" s="173"/>
      <c r="IYM9" s="173"/>
      <c r="IYN9" s="173"/>
      <c r="IYO9" s="173"/>
      <c r="IYP9" s="173"/>
      <c r="IYQ9" s="173"/>
      <c r="IYR9" s="173"/>
      <c r="IYS9" s="173"/>
      <c r="IYT9" s="173"/>
      <c r="IYU9" s="173"/>
      <c r="IYV9" s="173"/>
      <c r="IYW9" s="173"/>
      <c r="IYX9" s="173"/>
      <c r="IYY9" s="173"/>
      <c r="IYZ9" s="173"/>
      <c r="IZA9" s="173"/>
      <c r="IZB9" s="173"/>
      <c r="IZC9" s="173"/>
      <c r="IZD9" s="173"/>
      <c r="IZE9" s="173"/>
      <c r="IZF9" s="173"/>
      <c r="IZG9" s="173"/>
      <c r="IZH9" s="173"/>
      <c r="IZI9" s="173"/>
      <c r="IZJ9" s="173"/>
      <c r="IZK9" s="173"/>
      <c r="IZL9" s="173"/>
      <c r="IZM9" s="173"/>
      <c r="IZN9" s="173"/>
      <c r="IZO9" s="173"/>
      <c r="IZP9" s="173"/>
      <c r="IZQ9" s="173"/>
      <c r="IZR9" s="173"/>
      <c r="IZS9" s="173"/>
      <c r="IZT9" s="173"/>
      <c r="IZU9" s="173"/>
      <c r="IZV9" s="173"/>
      <c r="IZW9" s="173"/>
      <c r="IZX9" s="173"/>
      <c r="IZY9" s="173"/>
      <c r="IZZ9" s="173"/>
      <c r="JAA9" s="173"/>
      <c r="JAB9" s="173"/>
      <c r="JAC9" s="173"/>
      <c r="JAD9" s="173"/>
      <c r="JAE9" s="173"/>
      <c r="JAF9" s="173"/>
      <c r="JAG9" s="173"/>
      <c r="JAH9" s="173"/>
      <c r="JAI9" s="173"/>
      <c r="JAJ9" s="173"/>
      <c r="JAK9" s="173"/>
      <c r="JAL9" s="173"/>
      <c r="JAM9" s="173"/>
      <c r="JAN9" s="173"/>
      <c r="JAO9" s="173"/>
      <c r="JAP9" s="173"/>
      <c r="JAQ9" s="173"/>
      <c r="JAR9" s="173"/>
      <c r="JAS9" s="173"/>
      <c r="JAT9" s="173"/>
      <c r="JAU9" s="173"/>
      <c r="JAV9" s="173"/>
      <c r="JAW9" s="173"/>
      <c r="JAX9" s="173"/>
      <c r="JAY9" s="173"/>
      <c r="JAZ9" s="173"/>
      <c r="JBA9" s="173"/>
      <c r="JBB9" s="173"/>
      <c r="JBC9" s="173"/>
      <c r="JBD9" s="173"/>
      <c r="JBE9" s="173"/>
      <c r="JBF9" s="173"/>
      <c r="JBG9" s="173"/>
      <c r="JBH9" s="173"/>
      <c r="JBI9" s="173"/>
      <c r="JBJ9" s="173"/>
      <c r="JBK9" s="173"/>
      <c r="JBL9" s="173"/>
      <c r="JBM9" s="173"/>
      <c r="JBN9" s="173"/>
      <c r="JBO9" s="173"/>
      <c r="JBP9" s="173"/>
      <c r="JBQ9" s="173"/>
      <c r="JBR9" s="173"/>
      <c r="JBS9" s="173"/>
      <c r="JBT9" s="173"/>
      <c r="JBU9" s="173"/>
      <c r="JBV9" s="173"/>
      <c r="JBW9" s="173"/>
      <c r="JBX9" s="173"/>
      <c r="JBY9" s="173"/>
      <c r="JBZ9" s="173"/>
      <c r="JCA9" s="173"/>
      <c r="JCB9" s="173"/>
      <c r="JCC9" s="173"/>
      <c r="JCD9" s="173"/>
      <c r="JCE9" s="173"/>
      <c r="JCF9" s="173"/>
      <c r="JCG9" s="173"/>
      <c r="JCH9" s="173"/>
      <c r="JCI9" s="173"/>
      <c r="JCJ9" s="173"/>
      <c r="JCK9" s="173"/>
      <c r="JCL9" s="173"/>
      <c r="JCM9" s="173"/>
      <c r="JCN9" s="173"/>
      <c r="JCO9" s="173"/>
      <c r="JCP9" s="173"/>
      <c r="JCQ9" s="173"/>
      <c r="JCR9" s="173"/>
      <c r="JCS9" s="173"/>
      <c r="JCT9" s="173"/>
      <c r="JCU9" s="173"/>
      <c r="JCV9" s="173"/>
      <c r="JCW9" s="173"/>
      <c r="JCX9" s="173"/>
      <c r="JCY9" s="173"/>
      <c r="JCZ9" s="173"/>
      <c r="JDA9" s="173"/>
      <c r="JDB9" s="173"/>
      <c r="JDC9" s="173"/>
      <c r="JDD9" s="173"/>
      <c r="JDE9" s="173"/>
      <c r="JDF9" s="173"/>
      <c r="JDG9" s="173"/>
      <c r="JDH9" s="173"/>
      <c r="JDI9" s="173"/>
      <c r="JDJ9" s="173"/>
      <c r="JDK9" s="173"/>
      <c r="JDL9" s="173"/>
      <c r="JDM9" s="173"/>
      <c r="JDN9" s="173"/>
      <c r="JDO9" s="173"/>
      <c r="JDP9" s="173"/>
      <c r="JDQ9" s="173"/>
      <c r="JDR9" s="173"/>
      <c r="JDS9" s="173"/>
      <c r="JDT9" s="173"/>
      <c r="JDU9" s="173"/>
      <c r="JDV9" s="173"/>
      <c r="JDW9" s="173"/>
      <c r="JDX9" s="173"/>
      <c r="JDY9" s="173"/>
      <c r="JDZ9" s="173"/>
      <c r="JEA9" s="173"/>
      <c r="JEB9" s="173"/>
      <c r="JEC9" s="173"/>
      <c r="JED9" s="173"/>
      <c r="JEE9" s="173"/>
      <c r="JEF9" s="173"/>
      <c r="JEG9" s="173"/>
      <c r="JEH9" s="173"/>
      <c r="JEI9" s="173"/>
      <c r="JEJ9" s="173"/>
      <c r="JEK9" s="173"/>
      <c r="JEL9" s="173"/>
      <c r="JEM9" s="173"/>
      <c r="JEN9" s="173"/>
      <c r="JEO9" s="173"/>
      <c r="JEP9" s="173"/>
      <c r="JEQ9" s="173"/>
      <c r="JER9" s="173"/>
      <c r="JES9" s="173"/>
      <c r="JET9" s="173"/>
      <c r="JEU9" s="173"/>
      <c r="JEV9" s="173"/>
      <c r="JEW9" s="173"/>
      <c r="JEX9" s="173"/>
      <c r="JEY9" s="173"/>
      <c r="JEZ9" s="173"/>
      <c r="JFA9" s="173"/>
      <c r="JFB9" s="173"/>
      <c r="JFC9" s="173"/>
      <c r="JFD9" s="173"/>
      <c r="JFE9" s="173"/>
      <c r="JFF9" s="173"/>
      <c r="JFG9" s="173"/>
      <c r="JFH9" s="173"/>
      <c r="JFI9" s="173"/>
      <c r="JFJ9" s="173"/>
      <c r="JFK9" s="173"/>
      <c r="JFL9" s="173"/>
      <c r="JFM9" s="173"/>
      <c r="JFN9" s="173"/>
      <c r="JFO9" s="173"/>
      <c r="JFP9" s="173"/>
      <c r="JFQ9" s="173"/>
      <c r="JFR9" s="173"/>
      <c r="JFS9" s="173"/>
      <c r="JFT9" s="173"/>
      <c r="JFU9" s="173"/>
      <c r="JFV9" s="173"/>
      <c r="JFW9" s="173"/>
      <c r="JFX9" s="173"/>
      <c r="JFY9" s="173"/>
      <c r="JFZ9" s="173"/>
      <c r="JGA9" s="173"/>
      <c r="JGB9" s="173"/>
      <c r="JGC9" s="173"/>
      <c r="JGD9" s="173"/>
      <c r="JGE9" s="173"/>
      <c r="JGF9" s="173"/>
      <c r="JGG9" s="173"/>
      <c r="JGH9" s="173"/>
      <c r="JGI9" s="173"/>
      <c r="JGJ9" s="173"/>
      <c r="JGK9" s="173"/>
      <c r="JGL9" s="173"/>
      <c r="JGM9" s="173"/>
      <c r="JGN9" s="173"/>
      <c r="JGO9" s="173"/>
      <c r="JGP9" s="173"/>
      <c r="JGQ9" s="173"/>
      <c r="JGR9" s="173"/>
      <c r="JGS9" s="173"/>
      <c r="JGT9" s="173"/>
      <c r="JGU9" s="173"/>
      <c r="JGV9" s="173"/>
      <c r="JGW9" s="173"/>
      <c r="JGX9" s="173"/>
      <c r="JGY9" s="173"/>
      <c r="JGZ9" s="173"/>
      <c r="JHA9" s="173"/>
      <c r="JHB9" s="173"/>
      <c r="JHC9" s="173"/>
      <c r="JHD9" s="173"/>
      <c r="JHE9" s="173"/>
      <c r="JHF9" s="173"/>
      <c r="JHG9" s="173"/>
      <c r="JHH9" s="173"/>
      <c r="JHI9" s="173"/>
      <c r="JHJ9" s="173"/>
      <c r="JHK9" s="173"/>
      <c r="JHL9" s="173"/>
      <c r="JHM9" s="173"/>
      <c r="JHN9" s="173"/>
      <c r="JHO9" s="173"/>
      <c r="JHP9" s="173"/>
      <c r="JHQ9" s="173"/>
      <c r="JHR9" s="173"/>
      <c r="JHS9" s="173"/>
      <c r="JHT9" s="173"/>
      <c r="JHU9" s="173"/>
      <c r="JHV9" s="173"/>
      <c r="JHW9" s="173"/>
      <c r="JHX9" s="173"/>
      <c r="JHY9" s="173"/>
      <c r="JHZ9" s="173"/>
      <c r="JIA9" s="173"/>
      <c r="JIB9" s="173"/>
      <c r="JIC9" s="173"/>
      <c r="JID9" s="173"/>
      <c r="JIE9" s="173"/>
      <c r="JIF9" s="173"/>
      <c r="JIG9" s="173"/>
      <c r="JIH9" s="173"/>
      <c r="JII9" s="173"/>
      <c r="JIJ9" s="173"/>
      <c r="JIK9" s="173"/>
      <c r="JIL9" s="173"/>
      <c r="JIM9" s="173"/>
      <c r="JIN9" s="173"/>
      <c r="JIO9" s="173"/>
      <c r="JIP9" s="173"/>
      <c r="JIQ9" s="173"/>
      <c r="JIR9" s="173"/>
      <c r="JIS9" s="173"/>
      <c r="JIT9" s="173"/>
      <c r="JIU9" s="173"/>
      <c r="JIV9" s="173"/>
      <c r="JIW9" s="173"/>
      <c r="JIX9" s="173"/>
      <c r="JIY9" s="173"/>
      <c r="JIZ9" s="173"/>
      <c r="JJA9" s="173"/>
      <c r="JJB9" s="173"/>
      <c r="JJC9" s="173"/>
      <c r="JJD9" s="173"/>
      <c r="JJE9" s="173"/>
      <c r="JJF9" s="173"/>
      <c r="JJG9" s="173"/>
      <c r="JJH9" s="173"/>
      <c r="JJI9" s="173"/>
      <c r="JJJ9" s="173"/>
      <c r="JJK9" s="173"/>
      <c r="JJL9" s="173"/>
      <c r="JJM9" s="173"/>
      <c r="JJN9" s="173"/>
      <c r="JJO9" s="173"/>
      <c r="JJP9" s="173"/>
      <c r="JJQ9" s="173"/>
      <c r="JJR9" s="173"/>
      <c r="JJS9" s="173"/>
      <c r="JJT9" s="173"/>
      <c r="JJU9" s="173"/>
      <c r="JJV9" s="173"/>
      <c r="JJW9" s="173"/>
      <c r="JJX9" s="173"/>
      <c r="JJY9" s="173"/>
      <c r="JJZ9" s="173"/>
      <c r="JKA9" s="173"/>
      <c r="JKB9" s="173"/>
      <c r="JKC9" s="173"/>
      <c r="JKD9" s="173"/>
      <c r="JKE9" s="173"/>
      <c r="JKF9" s="173"/>
      <c r="JKG9" s="173"/>
      <c r="JKH9" s="173"/>
      <c r="JKI9" s="173"/>
      <c r="JKJ9" s="173"/>
      <c r="JKK9" s="173"/>
      <c r="JKL9" s="173"/>
      <c r="JKM9" s="173"/>
      <c r="JKN9" s="173"/>
      <c r="JKO9" s="173"/>
      <c r="JKP9" s="173"/>
      <c r="JKQ9" s="173"/>
      <c r="JKR9" s="173"/>
      <c r="JKS9" s="173"/>
      <c r="JKT9" s="173"/>
      <c r="JKU9" s="173"/>
      <c r="JKV9" s="173"/>
      <c r="JKW9" s="173"/>
      <c r="JKX9" s="173"/>
      <c r="JKY9" s="173"/>
      <c r="JKZ9" s="173"/>
      <c r="JLA9" s="173"/>
      <c r="JLB9" s="173"/>
      <c r="JLC9" s="173"/>
      <c r="JLD9" s="173"/>
      <c r="JLE9" s="173"/>
      <c r="JLF9" s="173"/>
      <c r="JLG9" s="173"/>
      <c r="JLH9" s="173"/>
      <c r="JLI9" s="173"/>
      <c r="JLJ9" s="173"/>
      <c r="JLK9" s="173"/>
      <c r="JLL9" s="173"/>
      <c r="JLM9" s="173"/>
      <c r="JLN9" s="173"/>
      <c r="JLO9" s="173"/>
      <c r="JLP9" s="173"/>
      <c r="JLQ9" s="173"/>
      <c r="JLR9" s="173"/>
      <c r="JLS9" s="173"/>
      <c r="JLT9" s="173"/>
      <c r="JLU9" s="173"/>
      <c r="JLV9" s="173"/>
      <c r="JLW9" s="173"/>
      <c r="JLX9" s="173"/>
      <c r="JLY9" s="173"/>
      <c r="JLZ9" s="173"/>
      <c r="JMA9" s="173"/>
      <c r="JMB9" s="173"/>
      <c r="JMC9" s="173"/>
      <c r="JMD9" s="173"/>
      <c r="JME9" s="173"/>
      <c r="JMF9" s="173"/>
      <c r="JMG9" s="173"/>
      <c r="JMH9" s="173"/>
      <c r="JMI9" s="173"/>
      <c r="JMJ9" s="173"/>
      <c r="JMK9" s="173"/>
      <c r="JML9" s="173"/>
      <c r="JMM9" s="173"/>
      <c r="JMN9" s="173"/>
      <c r="JMO9" s="173"/>
      <c r="JMP9" s="173"/>
      <c r="JMQ9" s="173"/>
      <c r="JMR9" s="173"/>
      <c r="JMS9" s="173"/>
      <c r="JMT9" s="173"/>
      <c r="JMU9" s="173"/>
      <c r="JMV9" s="173"/>
      <c r="JMW9" s="173"/>
      <c r="JMX9" s="173"/>
      <c r="JMY9" s="173"/>
      <c r="JMZ9" s="173"/>
      <c r="JNA9" s="173"/>
      <c r="JNB9" s="173"/>
      <c r="JNC9" s="173"/>
      <c r="JND9" s="173"/>
      <c r="JNE9" s="173"/>
      <c r="JNF9" s="173"/>
      <c r="JNG9" s="173"/>
      <c r="JNH9" s="173"/>
      <c r="JNI9" s="173"/>
      <c r="JNJ9" s="173"/>
      <c r="JNK9" s="173"/>
      <c r="JNL9" s="173"/>
      <c r="JNM9" s="173"/>
      <c r="JNN9" s="173"/>
      <c r="JNO9" s="173"/>
      <c r="JNP9" s="173"/>
      <c r="JNQ9" s="173"/>
      <c r="JNR9" s="173"/>
      <c r="JNS9" s="173"/>
      <c r="JNT9" s="173"/>
      <c r="JNU9" s="173"/>
      <c r="JNV9" s="173"/>
      <c r="JNW9" s="173"/>
      <c r="JNX9" s="173"/>
      <c r="JNY9" s="173"/>
      <c r="JNZ9" s="173"/>
      <c r="JOA9" s="173"/>
      <c r="JOB9" s="173"/>
      <c r="JOC9" s="173"/>
      <c r="JOD9" s="173"/>
      <c r="JOE9" s="173"/>
      <c r="JOF9" s="173"/>
      <c r="JOG9" s="173"/>
      <c r="JOH9" s="173"/>
      <c r="JOI9" s="173"/>
      <c r="JOJ9" s="173"/>
      <c r="JOK9" s="173"/>
      <c r="JOL9" s="173"/>
      <c r="JOM9" s="173"/>
      <c r="JON9" s="173"/>
      <c r="JOO9" s="173"/>
      <c r="JOP9" s="173"/>
      <c r="JOQ9" s="173"/>
      <c r="JOR9" s="173"/>
      <c r="JOS9" s="173"/>
      <c r="JOT9" s="173"/>
      <c r="JOU9" s="173"/>
      <c r="JOV9" s="173"/>
      <c r="JOW9" s="173"/>
      <c r="JOX9" s="173"/>
      <c r="JOY9" s="173"/>
      <c r="JOZ9" s="173"/>
      <c r="JPA9" s="173"/>
      <c r="JPB9" s="173"/>
      <c r="JPC9" s="173"/>
      <c r="JPD9" s="173"/>
      <c r="JPE9" s="173"/>
      <c r="JPF9" s="173"/>
      <c r="JPG9" s="173"/>
      <c r="JPH9" s="173"/>
      <c r="JPI9" s="173"/>
      <c r="JPJ9" s="173"/>
      <c r="JPK9" s="173"/>
      <c r="JPL9" s="173"/>
      <c r="JPM9" s="173"/>
      <c r="JPN9" s="173"/>
      <c r="JPO9" s="173"/>
      <c r="JPP9" s="173"/>
      <c r="JPQ9" s="173"/>
      <c r="JPR9" s="173"/>
      <c r="JPS9" s="173"/>
      <c r="JPT9" s="173"/>
      <c r="JPU9" s="173"/>
      <c r="JPV9" s="173"/>
      <c r="JPW9" s="173"/>
      <c r="JPX9" s="173"/>
      <c r="JPY9" s="173"/>
      <c r="JPZ9" s="173"/>
      <c r="JQA9" s="173"/>
      <c r="JQB9" s="173"/>
      <c r="JQC9" s="173"/>
      <c r="JQD9" s="173"/>
      <c r="JQE9" s="173"/>
      <c r="JQF9" s="173"/>
      <c r="JQG9" s="173"/>
      <c r="JQH9" s="173"/>
      <c r="JQI9" s="173"/>
      <c r="JQJ9" s="173"/>
      <c r="JQK9" s="173"/>
      <c r="JQL9" s="173"/>
      <c r="JQM9" s="173"/>
      <c r="JQN9" s="173"/>
      <c r="JQO9" s="173"/>
      <c r="JQP9" s="173"/>
      <c r="JQQ9" s="173"/>
      <c r="JQR9" s="173"/>
      <c r="JQS9" s="173"/>
      <c r="JQT9" s="173"/>
      <c r="JQU9" s="173"/>
      <c r="JQV9" s="173"/>
      <c r="JQW9" s="173"/>
      <c r="JQX9" s="173"/>
      <c r="JQY9" s="173"/>
      <c r="JQZ9" s="173"/>
      <c r="JRA9" s="173"/>
      <c r="JRB9" s="173"/>
      <c r="JRC9" s="173"/>
      <c r="JRD9" s="173"/>
      <c r="JRE9" s="173"/>
      <c r="JRF9" s="173"/>
      <c r="JRG9" s="173"/>
      <c r="JRH9" s="173"/>
      <c r="JRI9" s="173"/>
      <c r="JRJ9" s="173"/>
      <c r="JRK9" s="173"/>
      <c r="JRL9" s="173"/>
      <c r="JRM9" s="173"/>
      <c r="JRN9" s="173"/>
      <c r="JRO9" s="173"/>
      <c r="JRP9" s="173"/>
      <c r="JRQ9" s="173"/>
      <c r="JRR9" s="173"/>
      <c r="JRS9" s="173"/>
      <c r="JRT9" s="173"/>
      <c r="JRU9" s="173"/>
      <c r="JRV9" s="173"/>
      <c r="JRW9" s="173"/>
      <c r="JRX9" s="173"/>
      <c r="JRY9" s="173"/>
      <c r="JRZ9" s="173"/>
      <c r="JSA9" s="173"/>
      <c r="JSB9" s="173"/>
      <c r="JSC9" s="173"/>
      <c r="JSD9" s="173"/>
      <c r="JSE9" s="173"/>
      <c r="JSF9" s="173"/>
      <c r="JSG9" s="173"/>
      <c r="JSH9" s="173"/>
      <c r="JSI9" s="173"/>
      <c r="JSJ9" s="173"/>
      <c r="JSK9" s="173"/>
      <c r="JSL9" s="173"/>
      <c r="JSM9" s="173"/>
      <c r="JSN9" s="173"/>
      <c r="JSO9" s="173"/>
      <c r="JSP9" s="173"/>
      <c r="JSQ9" s="173"/>
      <c r="JSR9" s="173"/>
      <c r="JSS9" s="173"/>
      <c r="JST9" s="173"/>
      <c r="JSU9" s="173"/>
      <c r="JSV9" s="173"/>
      <c r="JSW9" s="173"/>
      <c r="JSX9" s="173"/>
      <c r="JSY9" s="173"/>
      <c r="JSZ9" s="173"/>
      <c r="JTA9" s="173"/>
      <c r="JTB9" s="173"/>
      <c r="JTC9" s="173"/>
      <c r="JTD9" s="173"/>
      <c r="JTE9" s="173"/>
      <c r="JTF9" s="173"/>
      <c r="JTG9" s="173"/>
      <c r="JTH9" s="173"/>
      <c r="JTI9" s="173"/>
      <c r="JTJ9" s="173"/>
      <c r="JTK9" s="173"/>
      <c r="JTL9" s="173"/>
      <c r="JTM9" s="173"/>
      <c r="JTN9" s="173"/>
      <c r="JTO9" s="173"/>
      <c r="JTP9" s="173"/>
      <c r="JTQ9" s="173"/>
      <c r="JTR9" s="173"/>
      <c r="JTS9" s="173"/>
      <c r="JTT9" s="173"/>
      <c r="JTU9" s="173"/>
      <c r="JTV9" s="173"/>
      <c r="JTW9" s="173"/>
      <c r="JTX9" s="173"/>
      <c r="JTY9" s="173"/>
      <c r="JTZ9" s="173"/>
      <c r="JUA9" s="173"/>
      <c r="JUB9" s="173"/>
      <c r="JUC9" s="173"/>
      <c r="JUD9" s="173"/>
      <c r="JUE9" s="173"/>
      <c r="JUF9" s="173"/>
      <c r="JUG9" s="173"/>
      <c r="JUH9" s="173"/>
      <c r="JUI9" s="173"/>
      <c r="JUJ9" s="173"/>
      <c r="JUK9" s="173"/>
      <c r="JUL9" s="173"/>
      <c r="JUM9" s="173"/>
      <c r="JUN9" s="173"/>
      <c r="JUO9" s="173"/>
      <c r="JUP9" s="173"/>
      <c r="JUQ9" s="173"/>
      <c r="JUR9" s="173"/>
      <c r="JUS9" s="173"/>
      <c r="JUT9" s="173"/>
      <c r="JUU9" s="173"/>
      <c r="JUV9" s="173"/>
      <c r="JUW9" s="173"/>
      <c r="JUX9" s="173"/>
      <c r="JUY9" s="173"/>
      <c r="JUZ9" s="173"/>
      <c r="JVA9" s="173"/>
      <c r="JVB9" s="173"/>
      <c r="JVC9" s="173"/>
      <c r="JVD9" s="173"/>
      <c r="JVE9" s="173"/>
      <c r="JVF9" s="173"/>
      <c r="JVG9" s="173"/>
      <c r="JVH9" s="173"/>
      <c r="JVI9" s="173"/>
      <c r="JVJ9" s="173"/>
      <c r="JVK9" s="173"/>
      <c r="JVL9" s="173"/>
      <c r="JVM9" s="173"/>
      <c r="JVN9" s="173"/>
      <c r="JVO9" s="173"/>
      <c r="JVP9" s="173"/>
      <c r="JVQ9" s="173"/>
      <c r="JVR9" s="173"/>
      <c r="JVS9" s="173"/>
      <c r="JVT9" s="173"/>
      <c r="JVU9" s="173"/>
      <c r="JVV9" s="173"/>
      <c r="JVW9" s="173"/>
      <c r="JVX9" s="173"/>
      <c r="JVY9" s="173"/>
      <c r="JVZ9" s="173"/>
      <c r="JWA9" s="173"/>
      <c r="JWB9" s="173"/>
      <c r="JWC9" s="173"/>
      <c r="JWD9" s="173"/>
      <c r="JWE9" s="173"/>
      <c r="JWF9" s="173"/>
      <c r="JWG9" s="173"/>
      <c r="JWH9" s="173"/>
      <c r="JWI9" s="173"/>
      <c r="JWJ9" s="173"/>
      <c r="JWK9" s="173"/>
      <c r="JWL9" s="173"/>
      <c r="JWM9" s="173"/>
      <c r="JWN9" s="173"/>
      <c r="JWO9" s="173"/>
      <c r="JWP9" s="173"/>
      <c r="JWQ9" s="173"/>
      <c r="JWR9" s="173"/>
      <c r="JWS9" s="173"/>
      <c r="JWT9" s="173"/>
      <c r="JWU9" s="173"/>
      <c r="JWV9" s="173"/>
      <c r="JWW9" s="173"/>
      <c r="JWX9" s="173"/>
      <c r="JWY9" s="173"/>
      <c r="JWZ9" s="173"/>
      <c r="JXA9" s="173"/>
      <c r="JXB9" s="173"/>
      <c r="JXC9" s="173"/>
      <c r="JXD9" s="173"/>
      <c r="JXE9" s="173"/>
      <c r="JXF9" s="173"/>
      <c r="JXG9" s="173"/>
      <c r="JXH9" s="173"/>
      <c r="JXI9" s="173"/>
      <c r="JXJ9" s="173"/>
      <c r="JXK9" s="173"/>
      <c r="JXL9" s="173"/>
      <c r="JXM9" s="173"/>
      <c r="JXN9" s="173"/>
      <c r="JXO9" s="173"/>
      <c r="JXP9" s="173"/>
      <c r="JXQ9" s="173"/>
      <c r="JXR9" s="173"/>
      <c r="JXS9" s="173"/>
      <c r="JXT9" s="173"/>
      <c r="JXU9" s="173"/>
      <c r="JXV9" s="173"/>
      <c r="JXW9" s="173"/>
      <c r="JXX9" s="173"/>
      <c r="JXY9" s="173"/>
      <c r="JXZ9" s="173"/>
      <c r="JYA9" s="173"/>
      <c r="JYB9" s="173"/>
      <c r="JYC9" s="173"/>
      <c r="JYD9" s="173"/>
      <c r="JYE9" s="173"/>
      <c r="JYF9" s="173"/>
      <c r="JYG9" s="173"/>
      <c r="JYH9" s="173"/>
      <c r="JYI9" s="173"/>
      <c r="JYJ9" s="173"/>
      <c r="JYK9" s="173"/>
      <c r="JYL9" s="173"/>
      <c r="JYM9" s="173"/>
      <c r="JYN9" s="173"/>
      <c r="JYO9" s="173"/>
      <c r="JYP9" s="173"/>
      <c r="JYQ9" s="173"/>
      <c r="JYR9" s="173"/>
      <c r="JYS9" s="173"/>
      <c r="JYT9" s="173"/>
      <c r="JYU9" s="173"/>
      <c r="JYV9" s="173"/>
      <c r="JYW9" s="173"/>
      <c r="JYX9" s="173"/>
      <c r="JYY9" s="173"/>
      <c r="JYZ9" s="173"/>
      <c r="JZA9" s="173"/>
      <c r="JZB9" s="173"/>
      <c r="JZC9" s="173"/>
      <c r="JZD9" s="173"/>
      <c r="JZE9" s="173"/>
      <c r="JZF9" s="173"/>
      <c r="JZG9" s="173"/>
      <c r="JZH9" s="173"/>
      <c r="JZI9" s="173"/>
      <c r="JZJ9" s="173"/>
      <c r="JZK9" s="173"/>
      <c r="JZL9" s="173"/>
      <c r="JZM9" s="173"/>
      <c r="JZN9" s="173"/>
      <c r="JZO9" s="173"/>
      <c r="JZP9" s="173"/>
      <c r="JZQ9" s="173"/>
      <c r="JZR9" s="173"/>
      <c r="JZS9" s="173"/>
      <c r="JZT9" s="173"/>
      <c r="JZU9" s="173"/>
      <c r="JZV9" s="173"/>
      <c r="JZW9" s="173"/>
      <c r="JZX9" s="173"/>
      <c r="JZY9" s="173"/>
      <c r="JZZ9" s="173"/>
      <c r="KAA9" s="173"/>
      <c r="KAB9" s="173"/>
      <c r="KAC9" s="173"/>
      <c r="KAD9" s="173"/>
      <c r="KAE9" s="173"/>
      <c r="KAF9" s="173"/>
      <c r="KAG9" s="173"/>
      <c r="KAH9" s="173"/>
      <c r="KAI9" s="173"/>
      <c r="KAJ9" s="173"/>
      <c r="KAK9" s="173"/>
      <c r="KAL9" s="173"/>
      <c r="KAM9" s="173"/>
      <c r="KAN9" s="173"/>
      <c r="KAO9" s="173"/>
      <c r="KAP9" s="173"/>
      <c r="KAQ9" s="173"/>
      <c r="KAR9" s="173"/>
      <c r="KAS9" s="173"/>
      <c r="KAT9" s="173"/>
      <c r="KAU9" s="173"/>
      <c r="KAV9" s="173"/>
      <c r="KAW9" s="173"/>
      <c r="KAX9" s="173"/>
      <c r="KAY9" s="173"/>
      <c r="KAZ9" s="173"/>
      <c r="KBA9" s="173"/>
      <c r="KBB9" s="173"/>
      <c r="KBC9" s="173"/>
      <c r="KBD9" s="173"/>
      <c r="KBE9" s="173"/>
      <c r="KBF9" s="173"/>
      <c r="KBG9" s="173"/>
      <c r="KBH9" s="173"/>
      <c r="KBI9" s="173"/>
      <c r="KBJ9" s="173"/>
      <c r="KBK9" s="173"/>
      <c r="KBL9" s="173"/>
      <c r="KBM9" s="173"/>
      <c r="KBN9" s="173"/>
      <c r="KBO9" s="173"/>
      <c r="KBP9" s="173"/>
      <c r="KBQ9" s="173"/>
      <c r="KBR9" s="173"/>
      <c r="KBS9" s="173"/>
      <c r="KBT9" s="173"/>
      <c r="KBU9" s="173"/>
      <c r="KBV9" s="173"/>
      <c r="KBW9" s="173"/>
      <c r="KBX9" s="173"/>
      <c r="KBY9" s="173"/>
      <c r="KBZ9" s="173"/>
      <c r="KCA9" s="173"/>
      <c r="KCB9" s="173"/>
      <c r="KCC9" s="173"/>
      <c r="KCD9" s="173"/>
      <c r="KCE9" s="173"/>
      <c r="KCF9" s="173"/>
      <c r="KCG9" s="173"/>
      <c r="KCH9" s="173"/>
      <c r="KCI9" s="173"/>
      <c r="KCJ9" s="173"/>
      <c r="KCK9" s="173"/>
      <c r="KCL9" s="173"/>
      <c r="KCM9" s="173"/>
      <c r="KCN9" s="173"/>
      <c r="KCO9" s="173"/>
      <c r="KCP9" s="173"/>
      <c r="KCQ9" s="173"/>
      <c r="KCR9" s="173"/>
      <c r="KCS9" s="173"/>
      <c r="KCT9" s="173"/>
      <c r="KCU9" s="173"/>
      <c r="KCV9" s="173"/>
      <c r="KCW9" s="173"/>
      <c r="KCX9" s="173"/>
      <c r="KCY9" s="173"/>
      <c r="KCZ9" s="173"/>
      <c r="KDA9" s="173"/>
      <c r="KDB9" s="173"/>
      <c r="KDC9" s="173"/>
      <c r="KDD9" s="173"/>
      <c r="KDE9" s="173"/>
      <c r="KDF9" s="173"/>
      <c r="KDG9" s="173"/>
      <c r="KDH9" s="173"/>
      <c r="KDI9" s="173"/>
      <c r="KDJ9" s="173"/>
      <c r="KDK9" s="173"/>
      <c r="KDL9" s="173"/>
      <c r="KDM9" s="173"/>
      <c r="KDN9" s="173"/>
      <c r="KDO9" s="173"/>
      <c r="KDP9" s="173"/>
      <c r="KDQ9" s="173"/>
      <c r="KDR9" s="173"/>
      <c r="KDS9" s="173"/>
      <c r="KDT9" s="173"/>
      <c r="KDU9" s="173"/>
      <c r="KDV9" s="173"/>
      <c r="KDW9" s="173"/>
      <c r="KDX9" s="173"/>
      <c r="KDY9" s="173"/>
      <c r="KDZ9" s="173"/>
      <c r="KEA9" s="173"/>
      <c r="KEB9" s="173"/>
      <c r="KEC9" s="173"/>
      <c r="KED9" s="173"/>
      <c r="KEE9" s="173"/>
      <c r="KEF9" s="173"/>
      <c r="KEG9" s="173"/>
      <c r="KEH9" s="173"/>
      <c r="KEI9" s="173"/>
      <c r="KEJ9" s="173"/>
      <c r="KEK9" s="173"/>
      <c r="KEL9" s="173"/>
      <c r="KEM9" s="173"/>
      <c r="KEN9" s="173"/>
      <c r="KEO9" s="173"/>
      <c r="KEP9" s="173"/>
      <c r="KEQ9" s="173"/>
      <c r="KER9" s="173"/>
      <c r="KES9" s="173"/>
      <c r="KET9" s="173"/>
      <c r="KEU9" s="173"/>
      <c r="KEV9" s="173"/>
      <c r="KEW9" s="173"/>
      <c r="KEX9" s="173"/>
      <c r="KEY9" s="173"/>
      <c r="KEZ9" s="173"/>
      <c r="KFA9" s="173"/>
      <c r="KFB9" s="173"/>
      <c r="KFC9" s="173"/>
      <c r="KFD9" s="173"/>
      <c r="KFE9" s="173"/>
      <c r="KFF9" s="173"/>
      <c r="KFG9" s="173"/>
      <c r="KFH9" s="173"/>
      <c r="KFI9" s="173"/>
      <c r="KFJ9" s="173"/>
      <c r="KFK9" s="173"/>
      <c r="KFL9" s="173"/>
      <c r="KFM9" s="173"/>
      <c r="KFN9" s="173"/>
      <c r="KFO9" s="173"/>
      <c r="KFP9" s="173"/>
      <c r="KFQ9" s="173"/>
      <c r="KFR9" s="173"/>
      <c r="KFS9" s="173"/>
      <c r="KFT9" s="173"/>
      <c r="KFU9" s="173"/>
      <c r="KFV9" s="173"/>
      <c r="KFW9" s="173"/>
      <c r="KFX9" s="173"/>
      <c r="KFY9" s="173"/>
      <c r="KFZ9" s="173"/>
      <c r="KGA9" s="173"/>
      <c r="KGB9" s="173"/>
      <c r="KGC9" s="173"/>
      <c r="KGD9" s="173"/>
      <c r="KGE9" s="173"/>
      <c r="KGF9" s="173"/>
      <c r="KGG9" s="173"/>
      <c r="KGH9" s="173"/>
      <c r="KGI9" s="173"/>
      <c r="KGJ9" s="173"/>
      <c r="KGK9" s="173"/>
      <c r="KGL9" s="173"/>
      <c r="KGM9" s="173"/>
      <c r="KGN9" s="173"/>
      <c r="KGO9" s="173"/>
      <c r="KGP9" s="173"/>
      <c r="KGQ9" s="173"/>
      <c r="KGR9" s="173"/>
      <c r="KGS9" s="173"/>
      <c r="KGT9" s="173"/>
      <c r="KGU9" s="173"/>
      <c r="KGV9" s="173"/>
      <c r="KGW9" s="173"/>
      <c r="KGX9" s="173"/>
      <c r="KGY9" s="173"/>
      <c r="KGZ9" s="173"/>
      <c r="KHA9" s="173"/>
      <c r="KHB9" s="173"/>
      <c r="KHC9" s="173"/>
      <c r="KHD9" s="173"/>
      <c r="KHE9" s="173"/>
      <c r="KHF9" s="173"/>
      <c r="KHG9" s="173"/>
      <c r="KHH9" s="173"/>
      <c r="KHI9" s="173"/>
      <c r="KHJ9" s="173"/>
      <c r="KHK9" s="173"/>
      <c r="KHL9" s="173"/>
      <c r="KHM9" s="173"/>
      <c r="KHN9" s="173"/>
      <c r="KHO9" s="173"/>
      <c r="KHP9" s="173"/>
      <c r="KHQ9" s="173"/>
      <c r="KHR9" s="173"/>
      <c r="KHS9" s="173"/>
      <c r="KHT9" s="173"/>
      <c r="KHU9" s="173"/>
      <c r="KHV9" s="173"/>
      <c r="KHW9" s="173"/>
      <c r="KHX9" s="173"/>
      <c r="KHY9" s="173"/>
      <c r="KHZ9" s="173"/>
      <c r="KIA9" s="173"/>
      <c r="KIB9" s="173"/>
      <c r="KIC9" s="173"/>
      <c r="KID9" s="173"/>
      <c r="KIE9" s="173"/>
      <c r="KIF9" s="173"/>
      <c r="KIG9" s="173"/>
      <c r="KIH9" s="173"/>
      <c r="KII9" s="173"/>
      <c r="KIJ9" s="173"/>
      <c r="KIK9" s="173"/>
      <c r="KIL9" s="173"/>
      <c r="KIM9" s="173"/>
      <c r="KIN9" s="173"/>
      <c r="KIO9" s="173"/>
      <c r="KIP9" s="173"/>
      <c r="KIQ9" s="173"/>
      <c r="KIR9" s="173"/>
      <c r="KIS9" s="173"/>
      <c r="KIT9" s="173"/>
      <c r="KIU9" s="173"/>
      <c r="KIV9" s="173"/>
      <c r="KIW9" s="173"/>
      <c r="KIX9" s="173"/>
      <c r="KIY9" s="173"/>
      <c r="KIZ9" s="173"/>
      <c r="KJA9" s="173"/>
      <c r="KJB9" s="173"/>
      <c r="KJC9" s="173"/>
      <c r="KJD9" s="173"/>
      <c r="KJE9" s="173"/>
      <c r="KJF9" s="173"/>
      <c r="KJG9" s="173"/>
      <c r="KJH9" s="173"/>
      <c r="KJI9" s="173"/>
      <c r="KJJ9" s="173"/>
      <c r="KJK9" s="173"/>
      <c r="KJL9" s="173"/>
      <c r="KJM9" s="173"/>
      <c r="KJN9" s="173"/>
      <c r="KJO9" s="173"/>
      <c r="KJP9" s="173"/>
      <c r="KJQ9" s="173"/>
      <c r="KJR9" s="173"/>
      <c r="KJS9" s="173"/>
      <c r="KJT9" s="173"/>
      <c r="KJU9" s="173"/>
      <c r="KJV9" s="173"/>
      <c r="KJW9" s="173"/>
      <c r="KJX9" s="173"/>
      <c r="KJY9" s="173"/>
      <c r="KJZ9" s="173"/>
      <c r="KKA9" s="173"/>
      <c r="KKB9" s="173"/>
      <c r="KKC9" s="173"/>
      <c r="KKD9" s="173"/>
      <c r="KKE9" s="173"/>
      <c r="KKF9" s="173"/>
      <c r="KKG9" s="173"/>
      <c r="KKH9" s="173"/>
      <c r="KKI9" s="173"/>
      <c r="KKJ9" s="173"/>
      <c r="KKK9" s="173"/>
      <c r="KKL9" s="173"/>
      <c r="KKM9" s="173"/>
      <c r="KKN9" s="173"/>
      <c r="KKO9" s="173"/>
      <c r="KKP9" s="173"/>
      <c r="KKQ9" s="173"/>
      <c r="KKR9" s="173"/>
      <c r="KKS9" s="173"/>
      <c r="KKT9" s="173"/>
      <c r="KKU9" s="173"/>
      <c r="KKV9" s="173"/>
      <c r="KKW9" s="173"/>
      <c r="KKX9" s="173"/>
      <c r="KKY9" s="173"/>
      <c r="KKZ9" s="173"/>
      <c r="KLA9" s="173"/>
      <c r="KLB9" s="173"/>
      <c r="KLC9" s="173"/>
      <c r="KLD9" s="173"/>
      <c r="KLE9" s="173"/>
      <c r="KLF9" s="173"/>
      <c r="KLG9" s="173"/>
      <c r="KLH9" s="173"/>
      <c r="KLI9" s="173"/>
      <c r="KLJ9" s="173"/>
      <c r="KLK9" s="173"/>
      <c r="KLL9" s="173"/>
      <c r="KLM9" s="173"/>
      <c r="KLN9" s="173"/>
      <c r="KLO9" s="173"/>
      <c r="KLP9" s="173"/>
      <c r="KLQ9" s="173"/>
      <c r="KLR9" s="173"/>
      <c r="KLS9" s="173"/>
      <c r="KLT9" s="173"/>
      <c r="KLU9" s="173"/>
      <c r="KLV9" s="173"/>
      <c r="KLW9" s="173"/>
      <c r="KLX9" s="173"/>
      <c r="KLY9" s="173"/>
      <c r="KLZ9" s="173"/>
      <c r="KMA9" s="173"/>
      <c r="KMB9" s="173"/>
      <c r="KMC9" s="173"/>
      <c r="KMD9" s="173"/>
      <c r="KME9" s="173"/>
      <c r="KMF9" s="173"/>
      <c r="KMG9" s="173"/>
      <c r="KMH9" s="173"/>
      <c r="KMI9" s="173"/>
      <c r="KMJ9" s="173"/>
      <c r="KMK9" s="173"/>
      <c r="KML9" s="173"/>
      <c r="KMM9" s="173"/>
      <c r="KMN9" s="173"/>
      <c r="KMO9" s="173"/>
      <c r="KMP9" s="173"/>
      <c r="KMQ9" s="173"/>
      <c r="KMR9" s="173"/>
      <c r="KMS9" s="173"/>
      <c r="KMT9" s="173"/>
      <c r="KMU9" s="173"/>
      <c r="KMV9" s="173"/>
      <c r="KMW9" s="173"/>
      <c r="KMX9" s="173"/>
      <c r="KMY9" s="173"/>
      <c r="KMZ9" s="173"/>
      <c r="KNA9" s="173"/>
      <c r="KNB9" s="173"/>
      <c r="KNC9" s="173"/>
      <c r="KND9" s="173"/>
      <c r="KNE9" s="173"/>
      <c r="KNF9" s="173"/>
      <c r="KNG9" s="173"/>
      <c r="KNH9" s="173"/>
      <c r="KNI9" s="173"/>
      <c r="KNJ9" s="173"/>
      <c r="KNK9" s="173"/>
      <c r="KNL9" s="173"/>
      <c r="KNM9" s="173"/>
      <c r="KNN9" s="173"/>
      <c r="KNO9" s="173"/>
      <c r="KNP9" s="173"/>
      <c r="KNQ9" s="173"/>
      <c r="KNR9" s="173"/>
      <c r="KNS9" s="173"/>
      <c r="KNT9" s="173"/>
      <c r="KNU9" s="173"/>
      <c r="KNV9" s="173"/>
      <c r="KNW9" s="173"/>
      <c r="KNX9" s="173"/>
      <c r="KNY9" s="173"/>
      <c r="KNZ9" s="173"/>
      <c r="KOA9" s="173"/>
      <c r="KOB9" s="173"/>
      <c r="KOC9" s="173"/>
      <c r="KOD9" s="173"/>
      <c r="KOE9" s="173"/>
      <c r="KOF9" s="173"/>
      <c r="KOG9" s="173"/>
      <c r="KOH9" s="173"/>
      <c r="KOI9" s="173"/>
      <c r="KOJ9" s="173"/>
      <c r="KOK9" s="173"/>
      <c r="KOL9" s="173"/>
      <c r="KOM9" s="173"/>
      <c r="KON9" s="173"/>
      <c r="KOO9" s="173"/>
      <c r="KOP9" s="173"/>
      <c r="KOQ9" s="173"/>
      <c r="KOR9" s="173"/>
      <c r="KOS9" s="173"/>
      <c r="KOT9" s="173"/>
      <c r="KOU9" s="173"/>
      <c r="KOV9" s="173"/>
      <c r="KOW9" s="173"/>
      <c r="KOX9" s="173"/>
      <c r="KOY9" s="173"/>
      <c r="KOZ9" s="173"/>
      <c r="KPA9" s="173"/>
      <c r="KPB9" s="173"/>
      <c r="KPC9" s="173"/>
      <c r="KPD9" s="173"/>
      <c r="KPE9" s="173"/>
      <c r="KPF9" s="173"/>
      <c r="KPG9" s="173"/>
      <c r="KPH9" s="173"/>
      <c r="KPI9" s="173"/>
      <c r="KPJ9" s="173"/>
      <c r="KPK9" s="173"/>
      <c r="KPL9" s="173"/>
      <c r="KPM9" s="173"/>
      <c r="KPN9" s="173"/>
      <c r="KPO9" s="173"/>
      <c r="KPP9" s="173"/>
      <c r="KPQ9" s="173"/>
      <c r="KPR9" s="173"/>
      <c r="KPS9" s="173"/>
      <c r="KPT9" s="173"/>
      <c r="KPU9" s="173"/>
      <c r="KPV9" s="173"/>
      <c r="KPW9" s="173"/>
      <c r="KPX9" s="173"/>
      <c r="KPY9" s="173"/>
      <c r="KPZ9" s="173"/>
      <c r="KQA9" s="173"/>
      <c r="KQB9" s="173"/>
      <c r="KQC9" s="173"/>
      <c r="KQD9" s="173"/>
      <c r="KQE9" s="173"/>
      <c r="KQF9" s="173"/>
      <c r="KQG9" s="173"/>
      <c r="KQH9" s="173"/>
      <c r="KQI9" s="173"/>
      <c r="KQJ9" s="173"/>
      <c r="KQK9" s="173"/>
      <c r="KQL9" s="173"/>
      <c r="KQM9" s="173"/>
      <c r="KQN9" s="173"/>
      <c r="KQO9" s="173"/>
      <c r="KQP9" s="173"/>
      <c r="KQQ9" s="173"/>
      <c r="KQR9" s="173"/>
      <c r="KQS9" s="173"/>
      <c r="KQT9" s="173"/>
      <c r="KQU9" s="173"/>
      <c r="KQV9" s="173"/>
      <c r="KQW9" s="173"/>
      <c r="KQX9" s="173"/>
      <c r="KQY9" s="173"/>
      <c r="KQZ9" s="173"/>
      <c r="KRA9" s="173"/>
      <c r="KRB9" s="173"/>
      <c r="KRC9" s="173"/>
      <c r="KRD9" s="173"/>
      <c r="KRE9" s="173"/>
      <c r="KRF9" s="173"/>
      <c r="KRG9" s="173"/>
      <c r="KRH9" s="173"/>
      <c r="KRI9" s="173"/>
      <c r="KRJ9" s="173"/>
      <c r="KRK9" s="173"/>
      <c r="KRL9" s="173"/>
      <c r="KRM9" s="173"/>
      <c r="KRN9" s="173"/>
      <c r="KRO9" s="173"/>
      <c r="KRP9" s="173"/>
      <c r="KRQ9" s="173"/>
      <c r="KRR9" s="173"/>
      <c r="KRS9" s="173"/>
      <c r="KRT9" s="173"/>
      <c r="KRU9" s="173"/>
      <c r="KRV9" s="173"/>
      <c r="KRW9" s="173"/>
      <c r="KRX9" s="173"/>
      <c r="KRY9" s="173"/>
      <c r="KRZ9" s="173"/>
      <c r="KSA9" s="173"/>
      <c r="KSB9" s="173"/>
      <c r="KSC9" s="173"/>
      <c r="KSD9" s="173"/>
      <c r="KSE9" s="173"/>
      <c r="KSF9" s="173"/>
      <c r="KSG9" s="173"/>
      <c r="KSH9" s="173"/>
      <c r="KSI9" s="173"/>
      <c r="KSJ9" s="173"/>
      <c r="KSK9" s="173"/>
      <c r="KSL9" s="173"/>
      <c r="KSM9" s="173"/>
      <c r="KSN9" s="173"/>
      <c r="KSO9" s="173"/>
      <c r="KSP9" s="173"/>
      <c r="KSQ9" s="173"/>
      <c r="KSR9" s="173"/>
      <c r="KSS9" s="173"/>
      <c r="KST9" s="173"/>
      <c r="KSU9" s="173"/>
      <c r="KSV9" s="173"/>
      <c r="KSW9" s="173"/>
      <c r="KSX9" s="173"/>
      <c r="KSY9" s="173"/>
      <c r="KSZ9" s="173"/>
      <c r="KTA9" s="173"/>
      <c r="KTB9" s="173"/>
      <c r="KTC9" s="173"/>
      <c r="KTD9" s="173"/>
      <c r="KTE9" s="173"/>
      <c r="KTF9" s="173"/>
      <c r="KTG9" s="173"/>
      <c r="KTH9" s="173"/>
      <c r="KTI9" s="173"/>
      <c r="KTJ9" s="173"/>
      <c r="KTK9" s="173"/>
      <c r="KTL9" s="173"/>
      <c r="KTM9" s="173"/>
      <c r="KTN9" s="173"/>
      <c r="KTO9" s="173"/>
      <c r="KTP9" s="173"/>
      <c r="KTQ9" s="173"/>
      <c r="KTR9" s="173"/>
      <c r="KTS9" s="173"/>
      <c r="KTT9" s="173"/>
      <c r="KTU9" s="173"/>
      <c r="KTV9" s="173"/>
      <c r="KTW9" s="173"/>
      <c r="KTX9" s="173"/>
      <c r="KTY9" s="173"/>
      <c r="KTZ9" s="173"/>
      <c r="KUA9" s="173"/>
      <c r="KUB9" s="173"/>
      <c r="KUC9" s="173"/>
      <c r="KUD9" s="173"/>
      <c r="KUE9" s="173"/>
      <c r="KUF9" s="173"/>
      <c r="KUG9" s="173"/>
      <c r="KUH9" s="173"/>
      <c r="KUI9" s="173"/>
      <c r="KUJ9" s="173"/>
      <c r="KUK9" s="173"/>
      <c r="KUL9" s="173"/>
      <c r="KUM9" s="173"/>
      <c r="KUN9" s="173"/>
      <c r="KUO9" s="173"/>
      <c r="KUP9" s="173"/>
      <c r="KUQ9" s="173"/>
      <c r="KUR9" s="173"/>
      <c r="KUS9" s="173"/>
      <c r="KUT9" s="173"/>
      <c r="KUU9" s="173"/>
      <c r="KUV9" s="173"/>
      <c r="KUW9" s="173"/>
      <c r="KUX9" s="173"/>
      <c r="KUY9" s="173"/>
      <c r="KUZ9" s="173"/>
      <c r="KVA9" s="173"/>
      <c r="KVB9" s="173"/>
      <c r="KVC9" s="173"/>
      <c r="KVD9" s="173"/>
      <c r="KVE9" s="173"/>
      <c r="KVF9" s="173"/>
      <c r="KVG9" s="173"/>
      <c r="KVH9" s="173"/>
      <c r="KVI9" s="173"/>
      <c r="KVJ9" s="173"/>
      <c r="KVK9" s="173"/>
      <c r="KVL9" s="173"/>
      <c r="KVM9" s="173"/>
      <c r="KVN9" s="173"/>
      <c r="KVO9" s="173"/>
      <c r="KVP9" s="173"/>
      <c r="KVQ9" s="173"/>
      <c r="KVR9" s="173"/>
      <c r="KVS9" s="173"/>
      <c r="KVT9" s="173"/>
      <c r="KVU9" s="173"/>
      <c r="KVV9" s="173"/>
      <c r="KVW9" s="173"/>
      <c r="KVX9" s="173"/>
      <c r="KVY9" s="173"/>
      <c r="KVZ9" s="173"/>
      <c r="KWA9" s="173"/>
      <c r="KWB9" s="173"/>
      <c r="KWC9" s="173"/>
      <c r="KWD9" s="173"/>
      <c r="KWE9" s="173"/>
      <c r="KWF9" s="173"/>
      <c r="KWG9" s="173"/>
      <c r="KWH9" s="173"/>
      <c r="KWI9" s="173"/>
      <c r="KWJ9" s="173"/>
      <c r="KWK9" s="173"/>
      <c r="KWL9" s="173"/>
      <c r="KWM9" s="173"/>
      <c r="KWN9" s="173"/>
      <c r="KWO9" s="173"/>
      <c r="KWP9" s="173"/>
      <c r="KWQ9" s="173"/>
      <c r="KWR9" s="173"/>
      <c r="KWS9" s="173"/>
      <c r="KWT9" s="173"/>
      <c r="KWU9" s="173"/>
      <c r="KWV9" s="173"/>
      <c r="KWW9" s="173"/>
      <c r="KWX9" s="173"/>
      <c r="KWY9" s="173"/>
      <c r="KWZ9" s="173"/>
      <c r="KXA9" s="173"/>
      <c r="KXB9" s="173"/>
      <c r="KXC9" s="173"/>
      <c r="KXD9" s="173"/>
      <c r="KXE9" s="173"/>
      <c r="KXF9" s="173"/>
      <c r="KXG9" s="173"/>
      <c r="KXH9" s="173"/>
      <c r="KXI9" s="173"/>
      <c r="KXJ9" s="173"/>
      <c r="KXK9" s="173"/>
      <c r="KXL9" s="173"/>
      <c r="KXM9" s="173"/>
      <c r="KXN9" s="173"/>
      <c r="KXO9" s="173"/>
      <c r="KXP9" s="173"/>
      <c r="KXQ9" s="173"/>
      <c r="KXR9" s="173"/>
      <c r="KXS9" s="173"/>
      <c r="KXT9" s="173"/>
      <c r="KXU9" s="173"/>
      <c r="KXV9" s="173"/>
      <c r="KXW9" s="173"/>
      <c r="KXX9" s="173"/>
      <c r="KXY9" s="173"/>
      <c r="KXZ9" s="173"/>
      <c r="KYA9" s="173"/>
      <c r="KYB9" s="173"/>
      <c r="KYC9" s="173"/>
      <c r="KYD9" s="173"/>
      <c r="KYE9" s="173"/>
      <c r="KYF9" s="173"/>
      <c r="KYG9" s="173"/>
      <c r="KYH9" s="173"/>
      <c r="KYI9" s="173"/>
      <c r="KYJ9" s="173"/>
      <c r="KYK9" s="173"/>
      <c r="KYL9" s="173"/>
      <c r="KYM9" s="173"/>
      <c r="KYN9" s="173"/>
      <c r="KYO9" s="173"/>
      <c r="KYP9" s="173"/>
      <c r="KYQ9" s="173"/>
      <c r="KYR9" s="173"/>
      <c r="KYS9" s="173"/>
      <c r="KYT9" s="173"/>
      <c r="KYU9" s="173"/>
      <c r="KYV9" s="173"/>
      <c r="KYW9" s="173"/>
      <c r="KYX9" s="173"/>
      <c r="KYY9" s="173"/>
      <c r="KYZ9" s="173"/>
      <c r="KZA9" s="173"/>
      <c r="KZB9" s="173"/>
      <c r="KZC9" s="173"/>
      <c r="KZD9" s="173"/>
      <c r="KZE9" s="173"/>
      <c r="KZF9" s="173"/>
      <c r="KZG9" s="173"/>
      <c r="KZH9" s="173"/>
      <c r="KZI9" s="173"/>
      <c r="KZJ9" s="173"/>
      <c r="KZK9" s="173"/>
      <c r="KZL9" s="173"/>
      <c r="KZM9" s="173"/>
      <c r="KZN9" s="173"/>
      <c r="KZO9" s="173"/>
      <c r="KZP9" s="173"/>
      <c r="KZQ9" s="173"/>
      <c r="KZR9" s="173"/>
      <c r="KZS9" s="173"/>
      <c r="KZT9" s="173"/>
      <c r="KZU9" s="173"/>
      <c r="KZV9" s="173"/>
      <c r="KZW9" s="173"/>
      <c r="KZX9" s="173"/>
      <c r="KZY9" s="173"/>
      <c r="KZZ9" s="173"/>
      <c r="LAA9" s="173"/>
      <c r="LAB9" s="173"/>
      <c r="LAC9" s="173"/>
      <c r="LAD9" s="173"/>
      <c r="LAE9" s="173"/>
      <c r="LAF9" s="173"/>
      <c r="LAG9" s="173"/>
      <c r="LAH9" s="173"/>
      <c r="LAI9" s="173"/>
      <c r="LAJ9" s="173"/>
      <c r="LAK9" s="173"/>
      <c r="LAL9" s="173"/>
      <c r="LAM9" s="173"/>
      <c r="LAN9" s="173"/>
      <c r="LAO9" s="173"/>
      <c r="LAP9" s="173"/>
      <c r="LAQ9" s="173"/>
      <c r="LAR9" s="173"/>
      <c r="LAS9" s="173"/>
      <c r="LAT9" s="173"/>
      <c r="LAU9" s="173"/>
      <c r="LAV9" s="173"/>
      <c r="LAW9" s="173"/>
      <c r="LAX9" s="173"/>
      <c r="LAY9" s="173"/>
      <c r="LAZ9" s="173"/>
      <c r="LBA9" s="173"/>
      <c r="LBB9" s="173"/>
      <c r="LBC9" s="173"/>
      <c r="LBD9" s="173"/>
      <c r="LBE9" s="173"/>
      <c r="LBF9" s="173"/>
      <c r="LBG9" s="173"/>
      <c r="LBH9" s="173"/>
      <c r="LBI9" s="173"/>
      <c r="LBJ9" s="173"/>
      <c r="LBK9" s="173"/>
      <c r="LBL9" s="173"/>
      <c r="LBM9" s="173"/>
      <c r="LBN9" s="173"/>
      <c r="LBO9" s="173"/>
      <c r="LBP9" s="173"/>
      <c r="LBQ9" s="173"/>
      <c r="LBR9" s="173"/>
      <c r="LBS9" s="173"/>
      <c r="LBT9" s="173"/>
      <c r="LBU9" s="173"/>
      <c r="LBV9" s="173"/>
      <c r="LBW9" s="173"/>
      <c r="LBX9" s="173"/>
      <c r="LBY9" s="173"/>
      <c r="LBZ9" s="173"/>
      <c r="LCA9" s="173"/>
      <c r="LCB9" s="173"/>
      <c r="LCC9" s="173"/>
      <c r="LCD9" s="173"/>
      <c r="LCE9" s="173"/>
      <c r="LCF9" s="173"/>
      <c r="LCG9" s="173"/>
      <c r="LCH9" s="173"/>
      <c r="LCI9" s="173"/>
      <c r="LCJ9" s="173"/>
      <c r="LCK9" s="173"/>
      <c r="LCL9" s="173"/>
      <c r="LCM9" s="173"/>
      <c r="LCN9" s="173"/>
      <c r="LCO9" s="173"/>
      <c r="LCP9" s="173"/>
      <c r="LCQ9" s="173"/>
      <c r="LCR9" s="173"/>
      <c r="LCS9" s="173"/>
      <c r="LCT9" s="173"/>
      <c r="LCU9" s="173"/>
      <c r="LCV9" s="173"/>
      <c r="LCW9" s="173"/>
      <c r="LCX9" s="173"/>
      <c r="LCY9" s="173"/>
      <c r="LCZ9" s="173"/>
      <c r="LDA9" s="173"/>
      <c r="LDB9" s="173"/>
      <c r="LDC9" s="173"/>
      <c r="LDD9" s="173"/>
      <c r="LDE9" s="173"/>
      <c r="LDF9" s="173"/>
      <c r="LDG9" s="173"/>
      <c r="LDH9" s="173"/>
      <c r="LDI9" s="173"/>
      <c r="LDJ9" s="173"/>
      <c r="LDK9" s="173"/>
      <c r="LDL9" s="173"/>
      <c r="LDM9" s="173"/>
      <c r="LDN9" s="173"/>
      <c r="LDO9" s="173"/>
      <c r="LDP9" s="173"/>
      <c r="LDQ9" s="173"/>
      <c r="LDR9" s="173"/>
      <c r="LDS9" s="173"/>
      <c r="LDT9" s="173"/>
      <c r="LDU9" s="173"/>
      <c r="LDV9" s="173"/>
      <c r="LDW9" s="173"/>
      <c r="LDX9" s="173"/>
      <c r="LDY9" s="173"/>
      <c r="LDZ9" s="173"/>
      <c r="LEA9" s="173"/>
      <c r="LEB9" s="173"/>
      <c r="LEC9" s="173"/>
      <c r="LED9" s="173"/>
      <c r="LEE9" s="173"/>
      <c r="LEF9" s="173"/>
      <c r="LEG9" s="173"/>
      <c r="LEH9" s="173"/>
      <c r="LEI9" s="173"/>
      <c r="LEJ9" s="173"/>
      <c r="LEK9" s="173"/>
      <c r="LEL9" s="173"/>
      <c r="LEM9" s="173"/>
      <c r="LEN9" s="173"/>
      <c r="LEO9" s="173"/>
      <c r="LEP9" s="173"/>
      <c r="LEQ9" s="173"/>
      <c r="LER9" s="173"/>
      <c r="LES9" s="173"/>
      <c r="LET9" s="173"/>
      <c r="LEU9" s="173"/>
      <c r="LEV9" s="173"/>
      <c r="LEW9" s="173"/>
      <c r="LEX9" s="173"/>
      <c r="LEY9" s="173"/>
      <c r="LEZ9" s="173"/>
      <c r="LFA9" s="173"/>
      <c r="LFB9" s="173"/>
      <c r="LFC9" s="173"/>
      <c r="LFD9" s="173"/>
      <c r="LFE9" s="173"/>
      <c r="LFF9" s="173"/>
      <c r="LFG9" s="173"/>
      <c r="LFH9" s="173"/>
      <c r="LFI9" s="173"/>
      <c r="LFJ9" s="173"/>
      <c r="LFK9" s="173"/>
      <c r="LFL9" s="173"/>
      <c r="LFM9" s="173"/>
      <c r="LFN9" s="173"/>
      <c r="LFO9" s="173"/>
      <c r="LFP9" s="173"/>
      <c r="LFQ9" s="173"/>
      <c r="LFR9" s="173"/>
      <c r="LFS9" s="173"/>
      <c r="LFT9" s="173"/>
      <c r="LFU9" s="173"/>
      <c r="LFV9" s="173"/>
      <c r="LFW9" s="173"/>
      <c r="LFX9" s="173"/>
      <c r="LFY9" s="173"/>
      <c r="LFZ9" s="173"/>
      <c r="LGA9" s="173"/>
      <c r="LGB9" s="173"/>
      <c r="LGC9" s="173"/>
      <c r="LGD9" s="173"/>
      <c r="LGE9" s="173"/>
      <c r="LGF9" s="173"/>
      <c r="LGG9" s="173"/>
      <c r="LGH9" s="173"/>
      <c r="LGI9" s="173"/>
      <c r="LGJ9" s="173"/>
      <c r="LGK9" s="173"/>
      <c r="LGL9" s="173"/>
      <c r="LGM9" s="173"/>
      <c r="LGN9" s="173"/>
      <c r="LGO9" s="173"/>
      <c r="LGP9" s="173"/>
      <c r="LGQ9" s="173"/>
      <c r="LGR9" s="173"/>
      <c r="LGS9" s="173"/>
      <c r="LGT9" s="173"/>
      <c r="LGU9" s="173"/>
      <c r="LGV9" s="173"/>
      <c r="LGW9" s="173"/>
      <c r="LGX9" s="173"/>
      <c r="LGY9" s="173"/>
      <c r="LGZ9" s="173"/>
      <c r="LHA9" s="173"/>
      <c r="LHB9" s="173"/>
      <c r="LHC9" s="173"/>
      <c r="LHD9" s="173"/>
      <c r="LHE9" s="173"/>
      <c r="LHF9" s="173"/>
      <c r="LHG9" s="173"/>
      <c r="LHH9" s="173"/>
      <c r="LHI9" s="173"/>
      <c r="LHJ9" s="173"/>
      <c r="LHK9" s="173"/>
      <c r="LHL9" s="173"/>
      <c r="LHM9" s="173"/>
      <c r="LHN9" s="173"/>
      <c r="LHO9" s="173"/>
      <c r="LHP9" s="173"/>
      <c r="LHQ9" s="173"/>
      <c r="LHR9" s="173"/>
      <c r="LHS9" s="173"/>
      <c r="LHT9" s="173"/>
      <c r="LHU9" s="173"/>
      <c r="LHV9" s="173"/>
      <c r="LHW9" s="173"/>
      <c r="LHX9" s="173"/>
      <c r="LHY9" s="173"/>
      <c r="LHZ9" s="173"/>
      <c r="LIA9" s="173"/>
      <c r="LIB9" s="173"/>
      <c r="LIC9" s="173"/>
      <c r="LID9" s="173"/>
      <c r="LIE9" s="173"/>
      <c r="LIF9" s="173"/>
      <c r="LIG9" s="173"/>
      <c r="LIH9" s="173"/>
      <c r="LII9" s="173"/>
      <c r="LIJ9" s="173"/>
      <c r="LIK9" s="173"/>
      <c r="LIL9" s="173"/>
      <c r="LIM9" s="173"/>
      <c r="LIN9" s="173"/>
      <c r="LIO9" s="173"/>
      <c r="LIP9" s="173"/>
      <c r="LIQ9" s="173"/>
      <c r="LIR9" s="173"/>
      <c r="LIS9" s="173"/>
      <c r="LIT9" s="173"/>
      <c r="LIU9" s="173"/>
      <c r="LIV9" s="173"/>
      <c r="LIW9" s="173"/>
      <c r="LIX9" s="173"/>
      <c r="LIY9" s="173"/>
      <c r="LIZ9" s="173"/>
      <c r="LJA9" s="173"/>
      <c r="LJB9" s="173"/>
      <c r="LJC9" s="173"/>
      <c r="LJD9" s="173"/>
      <c r="LJE9" s="173"/>
      <c r="LJF9" s="173"/>
      <c r="LJG9" s="173"/>
      <c r="LJH9" s="173"/>
      <c r="LJI9" s="173"/>
      <c r="LJJ9" s="173"/>
      <c r="LJK9" s="173"/>
      <c r="LJL9" s="173"/>
      <c r="LJM9" s="173"/>
      <c r="LJN9" s="173"/>
      <c r="LJO9" s="173"/>
      <c r="LJP9" s="173"/>
      <c r="LJQ9" s="173"/>
      <c r="LJR9" s="173"/>
      <c r="LJS9" s="173"/>
      <c r="LJT9" s="173"/>
      <c r="LJU9" s="173"/>
      <c r="LJV9" s="173"/>
      <c r="LJW9" s="173"/>
      <c r="LJX9" s="173"/>
      <c r="LJY9" s="173"/>
      <c r="LJZ9" s="173"/>
      <c r="LKA9" s="173"/>
      <c r="LKB9" s="173"/>
      <c r="LKC9" s="173"/>
      <c r="LKD9" s="173"/>
      <c r="LKE9" s="173"/>
      <c r="LKF9" s="173"/>
      <c r="LKG9" s="173"/>
      <c r="LKH9" s="173"/>
      <c r="LKI9" s="173"/>
      <c r="LKJ9" s="173"/>
      <c r="LKK9" s="173"/>
      <c r="LKL9" s="173"/>
      <c r="LKM9" s="173"/>
      <c r="LKN9" s="173"/>
      <c r="LKO9" s="173"/>
      <c r="LKP9" s="173"/>
      <c r="LKQ9" s="173"/>
      <c r="LKR9" s="173"/>
      <c r="LKS9" s="173"/>
      <c r="LKT9" s="173"/>
      <c r="LKU9" s="173"/>
      <c r="LKV9" s="173"/>
      <c r="LKW9" s="173"/>
      <c r="LKX9" s="173"/>
      <c r="LKY9" s="173"/>
      <c r="LKZ9" s="173"/>
      <c r="LLA9" s="173"/>
      <c r="LLB9" s="173"/>
      <c r="LLC9" s="173"/>
      <c r="LLD9" s="173"/>
      <c r="LLE9" s="173"/>
      <c r="LLF9" s="173"/>
      <c r="LLG9" s="173"/>
      <c r="LLH9" s="173"/>
      <c r="LLI9" s="173"/>
      <c r="LLJ9" s="173"/>
      <c r="LLK9" s="173"/>
      <c r="LLL9" s="173"/>
      <c r="LLM9" s="173"/>
      <c r="LLN9" s="173"/>
      <c r="LLO9" s="173"/>
      <c r="LLP9" s="173"/>
      <c r="LLQ9" s="173"/>
      <c r="LLR9" s="173"/>
      <c r="LLS9" s="173"/>
      <c r="LLT9" s="173"/>
      <c r="LLU9" s="173"/>
      <c r="LLV9" s="173"/>
      <c r="LLW9" s="173"/>
      <c r="LLX9" s="173"/>
      <c r="LLY9" s="173"/>
      <c r="LLZ9" s="173"/>
      <c r="LMA9" s="173"/>
      <c r="LMB9" s="173"/>
      <c r="LMC9" s="173"/>
      <c r="LMD9" s="173"/>
      <c r="LME9" s="173"/>
      <c r="LMF9" s="173"/>
      <c r="LMG9" s="173"/>
      <c r="LMH9" s="173"/>
      <c r="LMI9" s="173"/>
      <c r="LMJ9" s="173"/>
      <c r="LMK9" s="173"/>
      <c r="LML9" s="173"/>
      <c r="LMM9" s="173"/>
      <c r="LMN9" s="173"/>
      <c r="LMO9" s="173"/>
      <c r="LMP9" s="173"/>
      <c r="LMQ9" s="173"/>
      <c r="LMR9" s="173"/>
      <c r="LMS9" s="173"/>
      <c r="LMT9" s="173"/>
      <c r="LMU9" s="173"/>
      <c r="LMV9" s="173"/>
      <c r="LMW9" s="173"/>
      <c r="LMX9" s="173"/>
      <c r="LMY9" s="173"/>
      <c r="LMZ9" s="173"/>
      <c r="LNA9" s="173"/>
      <c r="LNB9" s="173"/>
      <c r="LNC9" s="173"/>
      <c r="LND9" s="173"/>
      <c r="LNE9" s="173"/>
      <c r="LNF9" s="173"/>
      <c r="LNG9" s="173"/>
      <c r="LNH9" s="173"/>
      <c r="LNI9" s="173"/>
      <c r="LNJ9" s="173"/>
      <c r="LNK9" s="173"/>
      <c r="LNL9" s="173"/>
      <c r="LNM9" s="173"/>
      <c r="LNN9" s="173"/>
      <c r="LNO9" s="173"/>
      <c r="LNP9" s="173"/>
      <c r="LNQ9" s="173"/>
      <c r="LNR9" s="173"/>
      <c r="LNS9" s="173"/>
      <c r="LNT9" s="173"/>
      <c r="LNU9" s="173"/>
      <c r="LNV9" s="173"/>
      <c r="LNW9" s="173"/>
      <c r="LNX9" s="173"/>
      <c r="LNY9" s="173"/>
      <c r="LNZ9" s="173"/>
      <c r="LOA9" s="173"/>
      <c r="LOB9" s="173"/>
      <c r="LOC9" s="173"/>
      <c r="LOD9" s="173"/>
      <c r="LOE9" s="173"/>
      <c r="LOF9" s="173"/>
      <c r="LOG9" s="173"/>
      <c r="LOH9" s="173"/>
      <c r="LOI9" s="173"/>
      <c r="LOJ9" s="173"/>
      <c r="LOK9" s="173"/>
      <c r="LOL9" s="173"/>
      <c r="LOM9" s="173"/>
      <c r="LON9" s="173"/>
      <c r="LOO9" s="173"/>
      <c r="LOP9" s="173"/>
      <c r="LOQ9" s="173"/>
      <c r="LOR9" s="173"/>
      <c r="LOS9" s="173"/>
      <c r="LOT9" s="173"/>
      <c r="LOU9" s="173"/>
      <c r="LOV9" s="173"/>
      <c r="LOW9" s="173"/>
      <c r="LOX9" s="173"/>
      <c r="LOY9" s="173"/>
      <c r="LOZ9" s="173"/>
      <c r="LPA9" s="173"/>
      <c r="LPB9" s="173"/>
      <c r="LPC9" s="173"/>
      <c r="LPD9" s="173"/>
      <c r="LPE9" s="173"/>
      <c r="LPF9" s="173"/>
      <c r="LPG9" s="173"/>
      <c r="LPH9" s="173"/>
      <c r="LPI9" s="173"/>
      <c r="LPJ9" s="173"/>
      <c r="LPK9" s="173"/>
      <c r="LPL9" s="173"/>
      <c r="LPM9" s="173"/>
      <c r="LPN9" s="173"/>
      <c r="LPO9" s="173"/>
      <c r="LPP9" s="173"/>
      <c r="LPQ9" s="173"/>
      <c r="LPR9" s="173"/>
      <c r="LPS9" s="173"/>
      <c r="LPT9" s="173"/>
      <c r="LPU9" s="173"/>
      <c r="LPV9" s="173"/>
      <c r="LPW9" s="173"/>
      <c r="LPX9" s="173"/>
      <c r="LPY9" s="173"/>
      <c r="LPZ9" s="173"/>
      <c r="LQA9" s="173"/>
      <c r="LQB9" s="173"/>
      <c r="LQC9" s="173"/>
      <c r="LQD9" s="173"/>
      <c r="LQE9" s="173"/>
      <c r="LQF9" s="173"/>
      <c r="LQG9" s="173"/>
      <c r="LQH9" s="173"/>
      <c r="LQI9" s="173"/>
      <c r="LQJ9" s="173"/>
      <c r="LQK9" s="173"/>
      <c r="LQL9" s="173"/>
      <c r="LQM9" s="173"/>
      <c r="LQN9" s="173"/>
      <c r="LQO9" s="173"/>
      <c r="LQP9" s="173"/>
      <c r="LQQ9" s="173"/>
      <c r="LQR9" s="173"/>
      <c r="LQS9" s="173"/>
      <c r="LQT9" s="173"/>
      <c r="LQU9" s="173"/>
      <c r="LQV9" s="173"/>
      <c r="LQW9" s="173"/>
      <c r="LQX9" s="173"/>
      <c r="LQY9" s="173"/>
      <c r="LQZ9" s="173"/>
      <c r="LRA9" s="173"/>
      <c r="LRB9" s="173"/>
      <c r="LRC9" s="173"/>
      <c r="LRD9" s="173"/>
      <c r="LRE9" s="173"/>
      <c r="LRF9" s="173"/>
      <c r="LRG9" s="173"/>
      <c r="LRH9" s="173"/>
      <c r="LRI9" s="173"/>
      <c r="LRJ9" s="173"/>
      <c r="LRK9" s="173"/>
      <c r="LRL9" s="173"/>
      <c r="LRM9" s="173"/>
      <c r="LRN9" s="173"/>
      <c r="LRO9" s="173"/>
      <c r="LRP9" s="173"/>
      <c r="LRQ9" s="173"/>
      <c r="LRR9" s="173"/>
      <c r="LRS9" s="173"/>
      <c r="LRT9" s="173"/>
      <c r="LRU9" s="173"/>
      <c r="LRV9" s="173"/>
      <c r="LRW9" s="173"/>
      <c r="LRX9" s="173"/>
      <c r="LRY9" s="173"/>
      <c r="LRZ9" s="173"/>
      <c r="LSA9" s="173"/>
      <c r="LSB9" s="173"/>
      <c r="LSC9" s="173"/>
      <c r="LSD9" s="173"/>
      <c r="LSE9" s="173"/>
      <c r="LSF9" s="173"/>
      <c r="LSG9" s="173"/>
      <c r="LSH9" s="173"/>
      <c r="LSI9" s="173"/>
      <c r="LSJ9" s="173"/>
      <c r="LSK9" s="173"/>
      <c r="LSL9" s="173"/>
      <c r="LSM9" s="173"/>
      <c r="LSN9" s="173"/>
      <c r="LSO9" s="173"/>
      <c r="LSP9" s="173"/>
      <c r="LSQ9" s="173"/>
      <c r="LSR9" s="173"/>
      <c r="LSS9" s="173"/>
      <c r="LST9" s="173"/>
      <c r="LSU9" s="173"/>
      <c r="LSV9" s="173"/>
      <c r="LSW9" s="173"/>
      <c r="LSX9" s="173"/>
      <c r="LSY9" s="173"/>
      <c r="LSZ9" s="173"/>
      <c r="LTA9" s="173"/>
      <c r="LTB9" s="173"/>
      <c r="LTC9" s="173"/>
      <c r="LTD9" s="173"/>
      <c r="LTE9" s="173"/>
      <c r="LTF9" s="173"/>
      <c r="LTG9" s="173"/>
      <c r="LTH9" s="173"/>
      <c r="LTI9" s="173"/>
      <c r="LTJ9" s="173"/>
      <c r="LTK9" s="173"/>
      <c r="LTL9" s="173"/>
      <c r="LTM9" s="173"/>
      <c r="LTN9" s="173"/>
      <c r="LTO9" s="173"/>
      <c r="LTP9" s="173"/>
      <c r="LTQ9" s="173"/>
      <c r="LTR9" s="173"/>
      <c r="LTS9" s="173"/>
      <c r="LTT9" s="173"/>
      <c r="LTU9" s="173"/>
      <c r="LTV9" s="173"/>
      <c r="LTW9" s="173"/>
      <c r="LTX9" s="173"/>
      <c r="LTY9" s="173"/>
      <c r="LTZ9" s="173"/>
      <c r="LUA9" s="173"/>
      <c r="LUB9" s="173"/>
      <c r="LUC9" s="173"/>
      <c r="LUD9" s="173"/>
      <c r="LUE9" s="173"/>
      <c r="LUF9" s="173"/>
      <c r="LUG9" s="173"/>
      <c r="LUH9" s="173"/>
      <c r="LUI9" s="173"/>
      <c r="LUJ9" s="173"/>
      <c r="LUK9" s="173"/>
      <c r="LUL9" s="173"/>
      <c r="LUM9" s="173"/>
      <c r="LUN9" s="173"/>
      <c r="LUO9" s="173"/>
      <c r="LUP9" s="173"/>
      <c r="LUQ9" s="173"/>
      <c r="LUR9" s="173"/>
      <c r="LUS9" s="173"/>
      <c r="LUT9" s="173"/>
      <c r="LUU9" s="173"/>
      <c r="LUV9" s="173"/>
      <c r="LUW9" s="173"/>
      <c r="LUX9" s="173"/>
      <c r="LUY9" s="173"/>
      <c r="LUZ9" s="173"/>
      <c r="LVA9" s="173"/>
      <c r="LVB9" s="173"/>
      <c r="LVC9" s="173"/>
      <c r="LVD9" s="173"/>
      <c r="LVE9" s="173"/>
      <c r="LVF9" s="173"/>
      <c r="LVG9" s="173"/>
      <c r="LVH9" s="173"/>
      <c r="LVI9" s="173"/>
      <c r="LVJ9" s="173"/>
      <c r="LVK9" s="173"/>
      <c r="LVL9" s="173"/>
      <c r="LVM9" s="173"/>
      <c r="LVN9" s="173"/>
      <c r="LVO9" s="173"/>
      <c r="LVP9" s="173"/>
      <c r="LVQ9" s="173"/>
      <c r="LVR9" s="173"/>
      <c r="LVS9" s="173"/>
      <c r="LVT9" s="173"/>
      <c r="LVU9" s="173"/>
      <c r="LVV9" s="173"/>
      <c r="LVW9" s="173"/>
      <c r="LVX9" s="173"/>
      <c r="LVY9" s="173"/>
      <c r="LVZ9" s="173"/>
      <c r="LWA9" s="173"/>
      <c r="LWB9" s="173"/>
      <c r="LWC9" s="173"/>
      <c r="LWD9" s="173"/>
      <c r="LWE9" s="173"/>
      <c r="LWF9" s="173"/>
      <c r="LWG9" s="173"/>
      <c r="LWH9" s="173"/>
      <c r="LWI9" s="173"/>
      <c r="LWJ9" s="173"/>
      <c r="LWK9" s="173"/>
      <c r="LWL9" s="173"/>
      <c r="LWM9" s="173"/>
      <c r="LWN9" s="173"/>
      <c r="LWO9" s="173"/>
      <c r="LWP9" s="173"/>
      <c r="LWQ9" s="173"/>
      <c r="LWR9" s="173"/>
      <c r="LWS9" s="173"/>
      <c r="LWT9" s="173"/>
      <c r="LWU9" s="173"/>
      <c r="LWV9" s="173"/>
      <c r="LWW9" s="173"/>
      <c r="LWX9" s="173"/>
      <c r="LWY9" s="173"/>
      <c r="LWZ9" s="173"/>
      <c r="LXA9" s="173"/>
      <c r="LXB9" s="173"/>
      <c r="LXC9" s="173"/>
      <c r="LXD9" s="173"/>
      <c r="LXE9" s="173"/>
      <c r="LXF9" s="173"/>
      <c r="LXG9" s="173"/>
      <c r="LXH9" s="173"/>
      <c r="LXI9" s="173"/>
      <c r="LXJ9" s="173"/>
      <c r="LXK9" s="173"/>
      <c r="LXL9" s="173"/>
      <c r="LXM9" s="173"/>
      <c r="LXN9" s="173"/>
      <c r="LXO9" s="173"/>
      <c r="LXP9" s="173"/>
      <c r="LXQ9" s="173"/>
      <c r="LXR9" s="173"/>
      <c r="LXS9" s="173"/>
      <c r="LXT9" s="173"/>
      <c r="LXU9" s="173"/>
      <c r="LXV9" s="173"/>
      <c r="LXW9" s="173"/>
      <c r="LXX9" s="173"/>
      <c r="LXY9" s="173"/>
      <c r="LXZ9" s="173"/>
      <c r="LYA9" s="173"/>
      <c r="LYB9" s="173"/>
      <c r="LYC9" s="173"/>
      <c r="LYD9" s="173"/>
      <c r="LYE9" s="173"/>
      <c r="LYF9" s="173"/>
      <c r="LYG9" s="173"/>
      <c r="LYH9" s="173"/>
      <c r="LYI9" s="173"/>
      <c r="LYJ9" s="173"/>
      <c r="LYK9" s="173"/>
      <c r="LYL9" s="173"/>
      <c r="LYM9" s="173"/>
      <c r="LYN9" s="173"/>
      <c r="LYO9" s="173"/>
      <c r="LYP9" s="173"/>
      <c r="LYQ9" s="173"/>
      <c r="LYR9" s="173"/>
      <c r="LYS9" s="173"/>
      <c r="LYT9" s="173"/>
      <c r="LYU9" s="173"/>
      <c r="LYV9" s="173"/>
      <c r="LYW9" s="173"/>
      <c r="LYX9" s="173"/>
      <c r="LYY9" s="173"/>
      <c r="LYZ9" s="173"/>
      <c r="LZA9" s="173"/>
      <c r="LZB9" s="173"/>
      <c r="LZC9" s="173"/>
      <c r="LZD9" s="173"/>
      <c r="LZE9" s="173"/>
      <c r="LZF9" s="173"/>
      <c r="LZG9" s="173"/>
      <c r="LZH9" s="173"/>
      <c r="LZI9" s="173"/>
      <c r="LZJ9" s="173"/>
      <c r="LZK9" s="173"/>
      <c r="LZL9" s="173"/>
      <c r="LZM9" s="173"/>
      <c r="LZN9" s="173"/>
      <c r="LZO9" s="173"/>
      <c r="LZP9" s="173"/>
      <c r="LZQ9" s="173"/>
      <c r="LZR9" s="173"/>
      <c r="LZS9" s="173"/>
      <c r="LZT9" s="173"/>
      <c r="LZU9" s="173"/>
      <c r="LZV9" s="173"/>
      <c r="LZW9" s="173"/>
      <c r="LZX9" s="173"/>
      <c r="LZY9" s="173"/>
      <c r="LZZ9" s="173"/>
      <c r="MAA9" s="173"/>
      <c r="MAB9" s="173"/>
      <c r="MAC9" s="173"/>
      <c r="MAD9" s="173"/>
      <c r="MAE9" s="173"/>
      <c r="MAF9" s="173"/>
      <c r="MAG9" s="173"/>
      <c r="MAH9" s="173"/>
      <c r="MAI9" s="173"/>
      <c r="MAJ9" s="173"/>
      <c r="MAK9" s="173"/>
      <c r="MAL9" s="173"/>
      <c r="MAM9" s="173"/>
      <c r="MAN9" s="173"/>
      <c r="MAO9" s="173"/>
      <c r="MAP9" s="173"/>
      <c r="MAQ9" s="173"/>
      <c r="MAR9" s="173"/>
      <c r="MAS9" s="173"/>
      <c r="MAT9" s="173"/>
      <c r="MAU9" s="173"/>
      <c r="MAV9" s="173"/>
      <c r="MAW9" s="173"/>
      <c r="MAX9" s="173"/>
      <c r="MAY9" s="173"/>
      <c r="MAZ9" s="173"/>
      <c r="MBA9" s="173"/>
      <c r="MBB9" s="173"/>
      <c r="MBC9" s="173"/>
      <c r="MBD9" s="173"/>
      <c r="MBE9" s="173"/>
      <c r="MBF9" s="173"/>
      <c r="MBG9" s="173"/>
      <c r="MBH9" s="173"/>
      <c r="MBI9" s="173"/>
      <c r="MBJ9" s="173"/>
      <c r="MBK9" s="173"/>
      <c r="MBL9" s="173"/>
      <c r="MBM9" s="173"/>
      <c r="MBN9" s="173"/>
      <c r="MBO9" s="173"/>
      <c r="MBP9" s="173"/>
      <c r="MBQ9" s="173"/>
      <c r="MBR9" s="173"/>
      <c r="MBS9" s="173"/>
      <c r="MBT9" s="173"/>
      <c r="MBU9" s="173"/>
      <c r="MBV9" s="173"/>
      <c r="MBW9" s="173"/>
      <c r="MBX9" s="173"/>
      <c r="MBY9" s="173"/>
      <c r="MBZ9" s="173"/>
      <c r="MCA9" s="173"/>
      <c r="MCB9" s="173"/>
      <c r="MCC9" s="173"/>
      <c r="MCD9" s="173"/>
      <c r="MCE9" s="173"/>
      <c r="MCF9" s="173"/>
      <c r="MCG9" s="173"/>
      <c r="MCH9" s="173"/>
      <c r="MCI9" s="173"/>
      <c r="MCJ9" s="173"/>
      <c r="MCK9" s="173"/>
      <c r="MCL9" s="173"/>
      <c r="MCM9" s="173"/>
      <c r="MCN9" s="173"/>
      <c r="MCO9" s="173"/>
      <c r="MCP9" s="173"/>
      <c r="MCQ9" s="173"/>
      <c r="MCR9" s="173"/>
      <c r="MCS9" s="173"/>
      <c r="MCT9" s="173"/>
      <c r="MCU9" s="173"/>
      <c r="MCV9" s="173"/>
      <c r="MCW9" s="173"/>
      <c r="MCX9" s="173"/>
      <c r="MCY9" s="173"/>
      <c r="MCZ9" s="173"/>
      <c r="MDA9" s="173"/>
      <c r="MDB9" s="173"/>
      <c r="MDC9" s="173"/>
      <c r="MDD9" s="173"/>
      <c r="MDE9" s="173"/>
      <c r="MDF9" s="173"/>
      <c r="MDG9" s="173"/>
      <c r="MDH9" s="173"/>
      <c r="MDI9" s="173"/>
      <c r="MDJ9" s="173"/>
      <c r="MDK9" s="173"/>
      <c r="MDL9" s="173"/>
      <c r="MDM9" s="173"/>
      <c r="MDN9" s="173"/>
      <c r="MDO9" s="173"/>
      <c r="MDP9" s="173"/>
      <c r="MDQ9" s="173"/>
      <c r="MDR9" s="173"/>
      <c r="MDS9" s="173"/>
      <c r="MDT9" s="173"/>
      <c r="MDU9" s="173"/>
      <c r="MDV9" s="173"/>
      <c r="MDW9" s="173"/>
      <c r="MDX9" s="173"/>
      <c r="MDY9" s="173"/>
      <c r="MDZ9" s="173"/>
      <c r="MEA9" s="173"/>
      <c r="MEB9" s="173"/>
      <c r="MEC9" s="173"/>
      <c r="MED9" s="173"/>
      <c r="MEE9" s="173"/>
      <c r="MEF9" s="173"/>
      <c r="MEG9" s="173"/>
      <c r="MEH9" s="173"/>
      <c r="MEI9" s="173"/>
      <c r="MEJ9" s="173"/>
      <c r="MEK9" s="173"/>
      <c r="MEL9" s="173"/>
      <c r="MEM9" s="173"/>
      <c r="MEN9" s="173"/>
      <c r="MEO9" s="173"/>
      <c r="MEP9" s="173"/>
      <c r="MEQ9" s="173"/>
      <c r="MER9" s="173"/>
      <c r="MES9" s="173"/>
      <c r="MET9" s="173"/>
      <c r="MEU9" s="173"/>
      <c r="MEV9" s="173"/>
      <c r="MEW9" s="173"/>
      <c r="MEX9" s="173"/>
      <c r="MEY9" s="173"/>
      <c r="MEZ9" s="173"/>
      <c r="MFA9" s="173"/>
      <c r="MFB9" s="173"/>
      <c r="MFC9" s="173"/>
      <c r="MFD9" s="173"/>
      <c r="MFE9" s="173"/>
      <c r="MFF9" s="173"/>
      <c r="MFG9" s="173"/>
      <c r="MFH9" s="173"/>
      <c r="MFI9" s="173"/>
      <c r="MFJ9" s="173"/>
      <c r="MFK9" s="173"/>
      <c r="MFL9" s="173"/>
      <c r="MFM9" s="173"/>
      <c r="MFN9" s="173"/>
      <c r="MFO9" s="173"/>
      <c r="MFP9" s="173"/>
      <c r="MFQ9" s="173"/>
      <c r="MFR9" s="173"/>
      <c r="MFS9" s="173"/>
      <c r="MFT9" s="173"/>
      <c r="MFU9" s="173"/>
      <c r="MFV9" s="173"/>
      <c r="MFW9" s="173"/>
      <c r="MFX9" s="173"/>
      <c r="MFY9" s="173"/>
      <c r="MFZ9" s="173"/>
      <c r="MGA9" s="173"/>
      <c r="MGB9" s="173"/>
      <c r="MGC9" s="173"/>
      <c r="MGD9" s="173"/>
      <c r="MGE9" s="173"/>
      <c r="MGF9" s="173"/>
      <c r="MGG9" s="173"/>
      <c r="MGH9" s="173"/>
      <c r="MGI9" s="173"/>
      <c r="MGJ9" s="173"/>
      <c r="MGK9" s="173"/>
      <c r="MGL9" s="173"/>
      <c r="MGM9" s="173"/>
      <c r="MGN9" s="173"/>
      <c r="MGO9" s="173"/>
      <c r="MGP9" s="173"/>
      <c r="MGQ9" s="173"/>
      <c r="MGR9" s="173"/>
      <c r="MGS9" s="173"/>
      <c r="MGT9" s="173"/>
      <c r="MGU9" s="173"/>
      <c r="MGV9" s="173"/>
      <c r="MGW9" s="173"/>
      <c r="MGX9" s="173"/>
      <c r="MGY9" s="173"/>
      <c r="MGZ9" s="173"/>
      <c r="MHA9" s="173"/>
      <c r="MHB9" s="173"/>
      <c r="MHC9" s="173"/>
      <c r="MHD9" s="173"/>
      <c r="MHE9" s="173"/>
      <c r="MHF9" s="173"/>
      <c r="MHG9" s="173"/>
      <c r="MHH9" s="173"/>
      <c r="MHI9" s="173"/>
      <c r="MHJ9" s="173"/>
      <c r="MHK9" s="173"/>
      <c r="MHL9" s="173"/>
      <c r="MHM9" s="173"/>
      <c r="MHN9" s="173"/>
      <c r="MHO9" s="173"/>
      <c r="MHP9" s="173"/>
      <c r="MHQ9" s="173"/>
      <c r="MHR9" s="173"/>
      <c r="MHS9" s="173"/>
      <c r="MHT9" s="173"/>
      <c r="MHU9" s="173"/>
      <c r="MHV9" s="173"/>
      <c r="MHW9" s="173"/>
      <c r="MHX9" s="173"/>
      <c r="MHY9" s="173"/>
      <c r="MHZ9" s="173"/>
      <c r="MIA9" s="173"/>
      <c r="MIB9" s="173"/>
      <c r="MIC9" s="173"/>
      <c r="MID9" s="173"/>
      <c r="MIE9" s="173"/>
      <c r="MIF9" s="173"/>
      <c r="MIG9" s="173"/>
      <c r="MIH9" s="173"/>
      <c r="MII9" s="173"/>
      <c r="MIJ9" s="173"/>
      <c r="MIK9" s="173"/>
      <c r="MIL9" s="173"/>
      <c r="MIM9" s="173"/>
      <c r="MIN9" s="173"/>
      <c r="MIO9" s="173"/>
      <c r="MIP9" s="173"/>
      <c r="MIQ9" s="173"/>
      <c r="MIR9" s="173"/>
      <c r="MIS9" s="173"/>
      <c r="MIT9" s="173"/>
      <c r="MIU9" s="173"/>
      <c r="MIV9" s="173"/>
      <c r="MIW9" s="173"/>
      <c r="MIX9" s="173"/>
      <c r="MIY9" s="173"/>
      <c r="MIZ9" s="173"/>
      <c r="MJA9" s="173"/>
      <c r="MJB9" s="173"/>
      <c r="MJC9" s="173"/>
      <c r="MJD9" s="173"/>
      <c r="MJE9" s="173"/>
      <c r="MJF9" s="173"/>
      <c r="MJG9" s="173"/>
      <c r="MJH9" s="173"/>
      <c r="MJI9" s="173"/>
      <c r="MJJ9" s="173"/>
      <c r="MJK9" s="173"/>
      <c r="MJL9" s="173"/>
      <c r="MJM9" s="173"/>
      <c r="MJN9" s="173"/>
      <c r="MJO9" s="173"/>
      <c r="MJP9" s="173"/>
      <c r="MJQ9" s="173"/>
      <c r="MJR9" s="173"/>
      <c r="MJS9" s="173"/>
      <c r="MJT9" s="173"/>
      <c r="MJU9" s="173"/>
      <c r="MJV9" s="173"/>
      <c r="MJW9" s="173"/>
      <c r="MJX9" s="173"/>
      <c r="MJY9" s="173"/>
      <c r="MJZ9" s="173"/>
      <c r="MKA9" s="173"/>
      <c r="MKB9" s="173"/>
      <c r="MKC9" s="173"/>
      <c r="MKD9" s="173"/>
      <c r="MKE9" s="173"/>
      <c r="MKF9" s="173"/>
      <c r="MKG9" s="173"/>
      <c r="MKH9" s="173"/>
      <c r="MKI9" s="173"/>
      <c r="MKJ9" s="173"/>
      <c r="MKK9" s="173"/>
      <c r="MKL9" s="173"/>
      <c r="MKM9" s="173"/>
      <c r="MKN9" s="173"/>
      <c r="MKO9" s="173"/>
      <c r="MKP9" s="173"/>
      <c r="MKQ9" s="173"/>
      <c r="MKR9" s="173"/>
      <c r="MKS9" s="173"/>
      <c r="MKT9" s="173"/>
      <c r="MKU9" s="173"/>
      <c r="MKV9" s="173"/>
      <c r="MKW9" s="173"/>
      <c r="MKX9" s="173"/>
      <c r="MKY9" s="173"/>
      <c r="MKZ9" s="173"/>
      <c r="MLA9" s="173"/>
      <c r="MLB9" s="173"/>
      <c r="MLC9" s="173"/>
      <c r="MLD9" s="173"/>
      <c r="MLE9" s="173"/>
      <c r="MLF9" s="173"/>
      <c r="MLG9" s="173"/>
      <c r="MLH9" s="173"/>
      <c r="MLI9" s="173"/>
      <c r="MLJ9" s="173"/>
      <c r="MLK9" s="173"/>
      <c r="MLL9" s="173"/>
      <c r="MLM9" s="173"/>
      <c r="MLN9" s="173"/>
      <c r="MLO9" s="173"/>
      <c r="MLP9" s="173"/>
      <c r="MLQ9" s="173"/>
      <c r="MLR9" s="173"/>
      <c r="MLS9" s="173"/>
      <c r="MLT9" s="173"/>
      <c r="MLU9" s="173"/>
      <c r="MLV9" s="173"/>
      <c r="MLW9" s="173"/>
      <c r="MLX9" s="173"/>
      <c r="MLY9" s="173"/>
      <c r="MLZ9" s="173"/>
      <c r="MMA9" s="173"/>
      <c r="MMB9" s="173"/>
      <c r="MMC9" s="173"/>
      <c r="MMD9" s="173"/>
      <c r="MME9" s="173"/>
      <c r="MMF9" s="173"/>
      <c r="MMG9" s="173"/>
      <c r="MMH9" s="173"/>
      <c r="MMI9" s="173"/>
      <c r="MMJ9" s="173"/>
      <c r="MMK9" s="173"/>
      <c r="MML9" s="173"/>
      <c r="MMM9" s="173"/>
      <c r="MMN9" s="173"/>
      <c r="MMO9" s="173"/>
      <c r="MMP9" s="173"/>
      <c r="MMQ9" s="173"/>
      <c r="MMR9" s="173"/>
      <c r="MMS9" s="173"/>
      <c r="MMT9" s="173"/>
      <c r="MMU9" s="173"/>
      <c r="MMV9" s="173"/>
      <c r="MMW9" s="173"/>
      <c r="MMX9" s="173"/>
      <c r="MMY9" s="173"/>
      <c r="MMZ9" s="173"/>
      <c r="MNA9" s="173"/>
      <c r="MNB9" s="173"/>
      <c r="MNC9" s="173"/>
      <c r="MND9" s="173"/>
      <c r="MNE9" s="173"/>
      <c r="MNF9" s="173"/>
      <c r="MNG9" s="173"/>
      <c r="MNH9" s="173"/>
      <c r="MNI9" s="173"/>
      <c r="MNJ9" s="173"/>
      <c r="MNK9" s="173"/>
      <c r="MNL9" s="173"/>
      <c r="MNM9" s="173"/>
      <c r="MNN9" s="173"/>
      <c r="MNO9" s="173"/>
      <c r="MNP9" s="173"/>
      <c r="MNQ9" s="173"/>
      <c r="MNR9" s="173"/>
      <c r="MNS9" s="173"/>
      <c r="MNT9" s="173"/>
      <c r="MNU9" s="173"/>
      <c r="MNV9" s="173"/>
      <c r="MNW9" s="173"/>
      <c r="MNX9" s="173"/>
      <c r="MNY9" s="173"/>
      <c r="MNZ9" s="173"/>
      <c r="MOA9" s="173"/>
      <c r="MOB9" s="173"/>
      <c r="MOC9" s="173"/>
      <c r="MOD9" s="173"/>
      <c r="MOE9" s="173"/>
      <c r="MOF9" s="173"/>
      <c r="MOG9" s="173"/>
      <c r="MOH9" s="173"/>
      <c r="MOI9" s="173"/>
      <c r="MOJ9" s="173"/>
      <c r="MOK9" s="173"/>
      <c r="MOL9" s="173"/>
      <c r="MOM9" s="173"/>
      <c r="MON9" s="173"/>
      <c r="MOO9" s="173"/>
      <c r="MOP9" s="173"/>
      <c r="MOQ9" s="173"/>
      <c r="MOR9" s="173"/>
      <c r="MOS9" s="173"/>
      <c r="MOT9" s="173"/>
      <c r="MOU9" s="173"/>
      <c r="MOV9" s="173"/>
      <c r="MOW9" s="173"/>
      <c r="MOX9" s="173"/>
      <c r="MOY9" s="173"/>
      <c r="MOZ9" s="173"/>
      <c r="MPA9" s="173"/>
      <c r="MPB9" s="173"/>
      <c r="MPC9" s="173"/>
      <c r="MPD9" s="173"/>
      <c r="MPE9" s="173"/>
      <c r="MPF9" s="173"/>
      <c r="MPG9" s="173"/>
      <c r="MPH9" s="173"/>
      <c r="MPI9" s="173"/>
      <c r="MPJ9" s="173"/>
      <c r="MPK9" s="173"/>
      <c r="MPL9" s="173"/>
      <c r="MPM9" s="173"/>
      <c r="MPN9" s="173"/>
      <c r="MPO9" s="173"/>
      <c r="MPP9" s="173"/>
      <c r="MPQ9" s="173"/>
      <c r="MPR9" s="173"/>
      <c r="MPS9" s="173"/>
      <c r="MPT9" s="173"/>
      <c r="MPU9" s="173"/>
      <c r="MPV9" s="173"/>
      <c r="MPW9" s="173"/>
      <c r="MPX9" s="173"/>
      <c r="MPY9" s="173"/>
      <c r="MPZ9" s="173"/>
      <c r="MQA9" s="173"/>
      <c r="MQB9" s="173"/>
      <c r="MQC9" s="173"/>
      <c r="MQD9" s="173"/>
      <c r="MQE9" s="173"/>
      <c r="MQF9" s="173"/>
      <c r="MQG9" s="173"/>
      <c r="MQH9" s="173"/>
      <c r="MQI9" s="173"/>
      <c r="MQJ9" s="173"/>
      <c r="MQK9" s="173"/>
      <c r="MQL9" s="173"/>
      <c r="MQM9" s="173"/>
      <c r="MQN9" s="173"/>
      <c r="MQO9" s="173"/>
      <c r="MQP9" s="173"/>
      <c r="MQQ9" s="173"/>
      <c r="MQR9" s="173"/>
      <c r="MQS9" s="173"/>
      <c r="MQT9" s="173"/>
      <c r="MQU9" s="173"/>
      <c r="MQV9" s="173"/>
      <c r="MQW9" s="173"/>
      <c r="MQX9" s="173"/>
      <c r="MQY9" s="173"/>
      <c r="MQZ9" s="173"/>
      <c r="MRA9" s="173"/>
      <c r="MRB9" s="173"/>
      <c r="MRC9" s="173"/>
      <c r="MRD9" s="173"/>
      <c r="MRE9" s="173"/>
      <c r="MRF9" s="173"/>
      <c r="MRG9" s="173"/>
      <c r="MRH9" s="173"/>
      <c r="MRI9" s="173"/>
      <c r="MRJ9" s="173"/>
      <c r="MRK9" s="173"/>
      <c r="MRL9" s="173"/>
      <c r="MRM9" s="173"/>
      <c r="MRN9" s="173"/>
      <c r="MRO9" s="173"/>
      <c r="MRP9" s="173"/>
      <c r="MRQ9" s="173"/>
      <c r="MRR9" s="173"/>
      <c r="MRS9" s="173"/>
      <c r="MRT9" s="173"/>
      <c r="MRU9" s="173"/>
      <c r="MRV9" s="173"/>
      <c r="MRW9" s="173"/>
      <c r="MRX9" s="173"/>
      <c r="MRY9" s="173"/>
      <c r="MRZ9" s="173"/>
      <c r="MSA9" s="173"/>
      <c r="MSB9" s="173"/>
      <c r="MSC9" s="173"/>
      <c r="MSD9" s="173"/>
      <c r="MSE9" s="173"/>
      <c r="MSF9" s="173"/>
      <c r="MSG9" s="173"/>
      <c r="MSH9" s="173"/>
      <c r="MSI9" s="173"/>
      <c r="MSJ9" s="173"/>
      <c r="MSK9" s="173"/>
      <c r="MSL9" s="173"/>
      <c r="MSM9" s="173"/>
      <c r="MSN9" s="173"/>
      <c r="MSO9" s="173"/>
      <c r="MSP9" s="173"/>
      <c r="MSQ9" s="173"/>
      <c r="MSR9" s="173"/>
      <c r="MSS9" s="173"/>
      <c r="MST9" s="173"/>
      <c r="MSU9" s="173"/>
      <c r="MSV9" s="173"/>
      <c r="MSW9" s="173"/>
      <c r="MSX9" s="173"/>
      <c r="MSY9" s="173"/>
      <c r="MSZ9" s="173"/>
      <c r="MTA9" s="173"/>
      <c r="MTB9" s="173"/>
      <c r="MTC9" s="173"/>
      <c r="MTD9" s="173"/>
      <c r="MTE9" s="173"/>
      <c r="MTF9" s="173"/>
      <c r="MTG9" s="173"/>
      <c r="MTH9" s="173"/>
      <c r="MTI9" s="173"/>
      <c r="MTJ9" s="173"/>
      <c r="MTK9" s="173"/>
      <c r="MTL9" s="173"/>
      <c r="MTM9" s="173"/>
      <c r="MTN9" s="173"/>
      <c r="MTO9" s="173"/>
      <c r="MTP9" s="173"/>
      <c r="MTQ9" s="173"/>
      <c r="MTR9" s="173"/>
      <c r="MTS9" s="173"/>
      <c r="MTT9" s="173"/>
      <c r="MTU9" s="173"/>
      <c r="MTV9" s="173"/>
      <c r="MTW9" s="173"/>
      <c r="MTX9" s="173"/>
      <c r="MTY9" s="173"/>
      <c r="MTZ9" s="173"/>
      <c r="MUA9" s="173"/>
      <c r="MUB9" s="173"/>
      <c r="MUC9" s="173"/>
      <c r="MUD9" s="173"/>
      <c r="MUE9" s="173"/>
      <c r="MUF9" s="173"/>
      <c r="MUG9" s="173"/>
      <c r="MUH9" s="173"/>
      <c r="MUI9" s="173"/>
      <c r="MUJ9" s="173"/>
      <c r="MUK9" s="173"/>
      <c r="MUL9" s="173"/>
      <c r="MUM9" s="173"/>
      <c r="MUN9" s="173"/>
      <c r="MUO9" s="173"/>
      <c r="MUP9" s="173"/>
      <c r="MUQ9" s="173"/>
      <c r="MUR9" s="173"/>
      <c r="MUS9" s="173"/>
      <c r="MUT9" s="173"/>
      <c r="MUU9" s="173"/>
      <c r="MUV9" s="173"/>
      <c r="MUW9" s="173"/>
      <c r="MUX9" s="173"/>
      <c r="MUY9" s="173"/>
      <c r="MUZ9" s="173"/>
      <c r="MVA9" s="173"/>
      <c r="MVB9" s="173"/>
      <c r="MVC9" s="173"/>
      <c r="MVD9" s="173"/>
      <c r="MVE9" s="173"/>
      <c r="MVF9" s="173"/>
      <c r="MVG9" s="173"/>
      <c r="MVH9" s="173"/>
      <c r="MVI9" s="173"/>
      <c r="MVJ9" s="173"/>
      <c r="MVK9" s="173"/>
      <c r="MVL9" s="173"/>
      <c r="MVM9" s="173"/>
      <c r="MVN9" s="173"/>
      <c r="MVO9" s="173"/>
      <c r="MVP9" s="173"/>
      <c r="MVQ9" s="173"/>
      <c r="MVR9" s="173"/>
      <c r="MVS9" s="173"/>
      <c r="MVT9" s="173"/>
      <c r="MVU9" s="173"/>
      <c r="MVV9" s="173"/>
      <c r="MVW9" s="173"/>
      <c r="MVX9" s="173"/>
      <c r="MVY9" s="173"/>
      <c r="MVZ9" s="173"/>
      <c r="MWA9" s="173"/>
      <c r="MWB9" s="173"/>
      <c r="MWC9" s="173"/>
      <c r="MWD9" s="173"/>
      <c r="MWE9" s="173"/>
      <c r="MWF9" s="173"/>
      <c r="MWG9" s="173"/>
      <c r="MWH9" s="173"/>
      <c r="MWI9" s="173"/>
      <c r="MWJ9" s="173"/>
      <c r="MWK9" s="173"/>
      <c r="MWL9" s="173"/>
      <c r="MWM9" s="173"/>
      <c r="MWN9" s="173"/>
      <c r="MWO9" s="173"/>
      <c r="MWP9" s="173"/>
      <c r="MWQ9" s="173"/>
      <c r="MWR9" s="173"/>
      <c r="MWS9" s="173"/>
      <c r="MWT9" s="173"/>
      <c r="MWU9" s="173"/>
      <c r="MWV9" s="173"/>
      <c r="MWW9" s="173"/>
      <c r="MWX9" s="173"/>
      <c r="MWY9" s="173"/>
      <c r="MWZ9" s="173"/>
      <c r="MXA9" s="173"/>
      <c r="MXB9" s="173"/>
      <c r="MXC9" s="173"/>
      <c r="MXD9" s="173"/>
      <c r="MXE9" s="173"/>
      <c r="MXF9" s="173"/>
      <c r="MXG9" s="173"/>
      <c r="MXH9" s="173"/>
      <c r="MXI9" s="173"/>
      <c r="MXJ9" s="173"/>
      <c r="MXK9" s="173"/>
      <c r="MXL9" s="173"/>
      <c r="MXM9" s="173"/>
      <c r="MXN9" s="173"/>
      <c r="MXO9" s="173"/>
      <c r="MXP9" s="173"/>
      <c r="MXQ9" s="173"/>
      <c r="MXR9" s="173"/>
      <c r="MXS9" s="173"/>
      <c r="MXT9" s="173"/>
      <c r="MXU9" s="173"/>
      <c r="MXV9" s="173"/>
      <c r="MXW9" s="173"/>
      <c r="MXX9" s="173"/>
      <c r="MXY9" s="173"/>
      <c r="MXZ9" s="173"/>
      <c r="MYA9" s="173"/>
      <c r="MYB9" s="173"/>
      <c r="MYC9" s="173"/>
      <c r="MYD9" s="173"/>
      <c r="MYE9" s="173"/>
      <c r="MYF9" s="173"/>
      <c r="MYG9" s="173"/>
      <c r="MYH9" s="173"/>
      <c r="MYI9" s="173"/>
      <c r="MYJ9" s="173"/>
      <c r="MYK9" s="173"/>
      <c r="MYL9" s="173"/>
      <c r="MYM9" s="173"/>
      <c r="MYN9" s="173"/>
      <c r="MYO9" s="173"/>
      <c r="MYP9" s="173"/>
      <c r="MYQ9" s="173"/>
      <c r="MYR9" s="173"/>
      <c r="MYS9" s="173"/>
      <c r="MYT9" s="173"/>
      <c r="MYU9" s="173"/>
      <c r="MYV9" s="173"/>
      <c r="MYW9" s="173"/>
      <c r="MYX9" s="173"/>
      <c r="MYY9" s="173"/>
      <c r="MYZ9" s="173"/>
      <c r="MZA9" s="173"/>
      <c r="MZB9" s="173"/>
      <c r="MZC9" s="173"/>
      <c r="MZD9" s="173"/>
      <c r="MZE9" s="173"/>
      <c r="MZF9" s="173"/>
      <c r="MZG9" s="173"/>
      <c r="MZH9" s="173"/>
      <c r="MZI9" s="173"/>
      <c r="MZJ9" s="173"/>
      <c r="MZK9" s="173"/>
      <c r="MZL9" s="173"/>
      <c r="MZM9" s="173"/>
      <c r="MZN9" s="173"/>
      <c r="MZO9" s="173"/>
      <c r="MZP9" s="173"/>
      <c r="MZQ9" s="173"/>
      <c r="MZR9" s="173"/>
      <c r="MZS9" s="173"/>
      <c r="MZT9" s="173"/>
      <c r="MZU9" s="173"/>
      <c r="MZV9" s="173"/>
      <c r="MZW9" s="173"/>
      <c r="MZX9" s="173"/>
      <c r="MZY9" s="173"/>
      <c r="MZZ9" s="173"/>
      <c r="NAA9" s="173"/>
      <c r="NAB9" s="173"/>
      <c r="NAC9" s="173"/>
      <c r="NAD9" s="173"/>
      <c r="NAE9" s="173"/>
      <c r="NAF9" s="173"/>
      <c r="NAG9" s="173"/>
      <c r="NAH9" s="173"/>
      <c r="NAI9" s="173"/>
      <c r="NAJ9" s="173"/>
      <c r="NAK9" s="173"/>
      <c r="NAL9" s="173"/>
      <c r="NAM9" s="173"/>
      <c r="NAN9" s="173"/>
      <c r="NAO9" s="173"/>
      <c r="NAP9" s="173"/>
      <c r="NAQ9" s="173"/>
      <c r="NAR9" s="173"/>
      <c r="NAS9" s="173"/>
      <c r="NAT9" s="173"/>
      <c r="NAU9" s="173"/>
      <c r="NAV9" s="173"/>
      <c r="NAW9" s="173"/>
      <c r="NAX9" s="173"/>
      <c r="NAY9" s="173"/>
      <c r="NAZ9" s="173"/>
      <c r="NBA9" s="173"/>
      <c r="NBB9" s="173"/>
      <c r="NBC9" s="173"/>
      <c r="NBD9" s="173"/>
      <c r="NBE9" s="173"/>
      <c r="NBF9" s="173"/>
      <c r="NBG9" s="173"/>
      <c r="NBH9" s="173"/>
      <c r="NBI9" s="173"/>
      <c r="NBJ9" s="173"/>
      <c r="NBK9" s="173"/>
      <c r="NBL9" s="173"/>
      <c r="NBM9" s="173"/>
      <c r="NBN9" s="173"/>
      <c r="NBO9" s="173"/>
      <c r="NBP9" s="173"/>
      <c r="NBQ9" s="173"/>
      <c r="NBR9" s="173"/>
      <c r="NBS9" s="173"/>
      <c r="NBT9" s="173"/>
      <c r="NBU9" s="173"/>
      <c r="NBV9" s="173"/>
      <c r="NBW9" s="173"/>
      <c r="NBX9" s="173"/>
      <c r="NBY9" s="173"/>
      <c r="NBZ9" s="173"/>
      <c r="NCA9" s="173"/>
      <c r="NCB9" s="173"/>
      <c r="NCC9" s="173"/>
      <c r="NCD9" s="173"/>
      <c r="NCE9" s="173"/>
      <c r="NCF9" s="173"/>
      <c r="NCG9" s="173"/>
      <c r="NCH9" s="173"/>
      <c r="NCI9" s="173"/>
      <c r="NCJ9" s="173"/>
      <c r="NCK9" s="173"/>
      <c r="NCL9" s="173"/>
      <c r="NCM9" s="173"/>
      <c r="NCN9" s="173"/>
      <c r="NCO9" s="173"/>
      <c r="NCP9" s="173"/>
      <c r="NCQ9" s="173"/>
      <c r="NCR9" s="173"/>
      <c r="NCS9" s="173"/>
      <c r="NCT9" s="173"/>
      <c r="NCU9" s="173"/>
      <c r="NCV9" s="173"/>
      <c r="NCW9" s="173"/>
      <c r="NCX9" s="173"/>
      <c r="NCY9" s="173"/>
      <c r="NCZ9" s="173"/>
      <c r="NDA9" s="173"/>
      <c r="NDB9" s="173"/>
      <c r="NDC9" s="173"/>
      <c r="NDD9" s="173"/>
      <c r="NDE9" s="173"/>
      <c r="NDF9" s="173"/>
      <c r="NDG9" s="173"/>
      <c r="NDH9" s="173"/>
      <c r="NDI9" s="173"/>
      <c r="NDJ9" s="173"/>
      <c r="NDK9" s="173"/>
      <c r="NDL9" s="173"/>
      <c r="NDM9" s="173"/>
      <c r="NDN9" s="173"/>
      <c r="NDO9" s="173"/>
      <c r="NDP9" s="173"/>
      <c r="NDQ9" s="173"/>
      <c r="NDR9" s="173"/>
      <c r="NDS9" s="173"/>
      <c r="NDT9" s="173"/>
      <c r="NDU9" s="173"/>
      <c r="NDV9" s="173"/>
      <c r="NDW9" s="173"/>
      <c r="NDX9" s="173"/>
      <c r="NDY9" s="173"/>
      <c r="NDZ9" s="173"/>
      <c r="NEA9" s="173"/>
      <c r="NEB9" s="173"/>
      <c r="NEC9" s="173"/>
      <c r="NED9" s="173"/>
      <c r="NEE9" s="173"/>
      <c r="NEF9" s="173"/>
      <c r="NEG9" s="173"/>
      <c r="NEH9" s="173"/>
      <c r="NEI9" s="173"/>
      <c r="NEJ9" s="173"/>
      <c r="NEK9" s="173"/>
      <c r="NEL9" s="173"/>
      <c r="NEM9" s="173"/>
      <c r="NEN9" s="173"/>
      <c r="NEO9" s="173"/>
      <c r="NEP9" s="173"/>
      <c r="NEQ9" s="173"/>
      <c r="NER9" s="173"/>
      <c r="NES9" s="173"/>
      <c r="NET9" s="173"/>
      <c r="NEU9" s="173"/>
      <c r="NEV9" s="173"/>
      <c r="NEW9" s="173"/>
      <c r="NEX9" s="173"/>
      <c r="NEY9" s="173"/>
      <c r="NEZ9" s="173"/>
      <c r="NFA9" s="173"/>
      <c r="NFB9" s="173"/>
      <c r="NFC9" s="173"/>
      <c r="NFD9" s="173"/>
      <c r="NFE9" s="173"/>
      <c r="NFF9" s="173"/>
      <c r="NFG9" s="173"/>
      <c r="NFH9" s="173"/>
      <c r="NFI9" s="173"/>
      <c r="NFJ9" s="173"/>
      <c r="NFK9" s="173"/>
      <c r="NFL9" s="173"/>
      <c r="NFM9" s="173"/>
      <c r="NFN9" s="173"/>
      <c r="NFO9" s="173"/>
      <c r="NFP9" s="173"/>
      <c r="NFQ9" s="173"/>
      <c r="NFR9" s="173"/>
      <c r="NFS9" s="173"/>
      <c r="NFT9" s="173"/>
      <c r="NFU9" s="173"/>
      <c r="NFV9" s="173"/>
      <c r="NFW9" s="173"/>
      <c r="NFX9" s="173"/>
      <c r="NFY9" s="173"/>
      <c r="NFZ9" s="173"/>
      <c r="NGA9" s="173"/>
      <c r="NGB9" s="173"/>
      <c r="NGC9" s="173"/>
      <c r="NGD9" s="173"/>
      <c r="NGE9" s="173"/>
      <c r="NGF9" s="173"/>
      <c r="NGG9" s="173"/>
      <c r="NGH9" s="173"/>
      <c r="NGI9" s="173"/>
      <c r="NGJ9" s="173"/>
      <c r="NGK9" s="173"/>
      <c r="NGL9" s="173"/>
      <c r="NGM9" s="173"/>
      <c r="NGN9" s="173"/>
      <c r="NGO9" s="173"/>
      <c r="NGP9" s="173"/>
      <c r="NGQ9" s="173"/>
      <c r="NGR9" s="173"/>
      <c r="NGS9" s="173"/>
      <c r="NGT9" s="173"/>
      <c r="NGU9" s="173"/>
      <c r="NGV9" s="173"/>
      <c r="NGW9" s="173"/>
      <c r="NGX9" s="173"/>
      <c r="NGY9" s="173"/>
      <c r="NGZ9" s="173"/>
      <c r="NHA9" s="173"/>
      <c r="NHB9" s="173"/>
      <c r="NHC9" s="173"/>
      <c r="NHD9" s="173"/>
      <c r="NHE9" s="173"/>
      <c r="NHF9" s="173"/>
      <c r="NHG9" s="173"/>
      <c r="NHH9" s="173"/>
      <c r="NHI9" s="173"/>
      <c r="NHJ9" s="173"/>
      <c r="NHK9" s="173"/>
      <c r="NHL9" s="173"/>
      <c r="NHM9" s="173"/>
      <c r="NHN9" s="173"/>
      <c r="NHO9" s="173"/>
      <c r="NHP9" s="173"/>
      <c r="NHQ9" s="173"/>
      <c r="NHR9" s="173"/>
      <c r="NHS9" s="173"/>
      <c r="NHT9" s="173"/>
      <c r="NHU9" s="173"/>
      <c r="NHV9" s="173"/>
      <c r="NHW9" s="173"/>
      <c r="NHX9" s="173"/>
      <c r="NHY9" s="173"/>
      <c r="NHZ9" s="173"/>
      <c r="NIA9" s="173"/>
      <c r="NIB9" s="173"/>
      <c r="NIC9" s="173"/>
      <c r="NID9" s="173"/>
      <c r="NIE9" s="173"/>
      <c r="NIF9" s="173"/>
      <c r="NIG9" s="173"/>
      <c r="NIH9" s="173"/>
      <c r="NII9" s="173"/>
      <c r="NIJ9" s="173"/>
      <c r="NIK9" s="173"/>
      <c r="NIL9" s="173"/>
      <c r="NIM9" s="173"/>
      <c r="NIN9" s="173"/>
      <c r="NIO9" s="173"/>
      <c r="NIP9" s="173"/>
      <c r="NIQ9" s="173"/>
      <c r="NIR9" s="173"/>
      <c r="NIS9" s="173"/>
      <c r="NIT9" s="173"/>
      <c r="NIU9" s="173"/>
      <c r="NIV9" s="173"/>
      <c r="NIW9" s="173"/>
      <c r="NIX9" s="173"/>
      <c r="NIY9" s="173"/>
      <c r="NIZ9" s="173"/>
      <c r="NJA9" s="173"/>
      <c r="NJB9" s="173"/>
      <c r="NJC9" s="173"/>
      <c r="NJD9" s="173"/>
      <c r="NJE9" s="173"/>
      <c r="NJF9" s="173"/>
      <c r="NJG9" s="173"/>
      <c r="NJH9" s="173"/>
      <c r="NJI9" s="173"/>
      <c r="NJJ9" s="173"/>
      <c r="NJK9" s="173"/>
      <c r="NJL9" s="173"/>
      <c r="NJM9" s="173"/>
      <c r="NJN9" s="173"/>
      <c r="NJO9" s="173"/>
      <c r="NJP9" s="173"/>
      <c r="NJQ9" s="173"/>
      <c r="NJR9" s="173"/>
      <c r="NJS9" s="173"/>
      <c r="NJT9" s="173"/>
      <c r="NJU9" s="173"/>
      <c r="NJV9" s="173"/>
      <c r="NJW9" s="173"/>
      <c r="NJX9" s="173"/>
      <c r="NJY9" s="173"/>
      <c r="NJZ9" s="173"/>
      <c r="NKA9" s="173"/>
      <c r="NKB9" s="173"/>
      <c r="NKC9" s="173"/>
      <c r="NKD9" s="173"/>
      <c r="NKE9" s="173"/>
      <c r="NKF9" s="173"/>
      <c r="NKG9" s="173"/>
      <c r="NKH9" s="173"/>
      <c r="NKI9" s="173"/>
      <c r="NKJ9" s="173"/>
      <c r="NKK9" s="173"/>
      <c r="NKL9" s="173"/>
      <c r="NKM9" s="173"/>
      <c r="NKN9" s="173"/>
      <c r="NKO9" s="173"/>
      <c r="NKP9" s="173"/>
      <c r="NKQ9" s="173"/>
      <c r="NKR9" s="173"/>
      <c r="NKS9" s="173"/>
      <c r="NKT9" s="173"/>
      <c r="NKU9" s="173"/>
      <c r="NKV9" s="173"/>
      <c r="NKW9" s="173"/>
      <c r="NKX9" s="173"/>
      <c r="NKY9" s="173"/>
      <c r="NKZ9" s="173"/>
      <c r="NLA9" s="173"/>
      <c r="NLB9" s="173"/>
      <c r="NLC9" s="173"/>
      <c r="NLD9" s="173"/>
      <c r="NLE9" s="173"/>
      <c r="NLF9" s="173"/>
      <c r="NLG9" s="173"/>
      <c r="NLH9" s="173"/>
      <c r="NLI9" s="173"/>
      <c r="NLJ9" s="173"/>
      <c r="NLK9" s="173"/>
      <c r="NLL9" s="173"/>
      <c r="NLM9" s="173"/>
      <c r="NLN9" s="173"/>
      <c r="NLO9" s="173"/>
      <c r="NLP9" s="173"/>
      <c r="NLQ9" s="173"/>
      <c r="NLR9" s="173"/>
      <c r="NLS9" s="173"/>
      <c r="NLT9" s="173"/>
      <c r="NLU9" s="173"/>
      <c r="NLV9" s="173"/>
      <c r="NLW9" s="173"/>
      <c r="NLX9" s="173"/>
      <c r="NLY9" s="173"/>
      <c r="NLZ9" s="173"/>
      <c r="NMA9" s="173"/>
      <c r="NMB9" s="173"/>
      <c r="NMC9" s="173"/>
      <c r="NMD9" s="173"/>
      <c r="NME9" s="173"/>
      <c r="NMF9" s="173"/>
      <c r="NMG9" s="173"/>
      <c r="NMH9" s="173"/>
      <c r="NMI9" s="173"/>
      <c r="NMJ9" s="173"/>
      <c r="NMK9" s="173"/>
      <c r="NML9" s="173"/>
      <c r="NMM9" s="173"/>
      <c r="NMN9" s="173"/>
      <c r="NMO9" s="173"/>
      <c r="NMP9" s="173"/>
      <c r="NMQ9" s="173"/>
      <c r="NMR9" s="173"/>
      <c r="NMS9" s="173"/>
      <c r="NMT9" s="173"/>
      <c r="NMU9" s="173"/>
      <c r="NMV9" s="173"/>
      <c r="NMW9" s="173"/>
      <c r="NMX9" s="173"/>
      <c r="NMY9" s="173"/>
      <c r="NMZ9" s="173"/>
      <c r="NNA9" s="173"/>
      <c r="NNB9" s="173"/>
      <c r="NNC9" s="173"/>
      <c r="NND9" s="173"/>
      <c r="NNE9" s="173"/>
      <c r="NNF9" s="173"/>
      <c r="NNG9" s="173"/>
      <c r="NNH9" s="173"/>
      <c r="NNI9" s="173"/>
      <c r="NNJ9" s="173"/>
      <c r="NNK9" s="173"/>
      <c r="NNL9" s="173"/>
      <c r="NNM9" s="173"/>
      <c r="NNN9" s="173"/>
      <c r="NNO9" s="173"/>
      <c r="NNP9" s="173"/>
      <c r="NNQ9" s="173"/>
      <c r="NNR9" s="173"/>
      <c r="NNS9" s="173"/>
      <c r="NNT9" s="173"/>
      <c r="NNU9" s="173"/>
      <c r="NNV9" s="173"/>
      <c r="NNW9" s="173"/>
      <c r="NNX9" s="173"/>
      <c r="NNY9" s="173"/>
      <c r="NNZ9" s="173"/>
      <c r="NOA9" s="173"/>
      <c r="NOB9" s="173"/>
      <c r="NOC9" s="173"/>
      <c r="NOD9" s="173"/>
      <c r="NOE9" s="173"/>
      <c r="NOF9" s="173"/>
      <c r="NOG9" s="173"/>
      <c r="NOH9" s="173"/>
      <c r="NOI9" s="173"/>
      <c r="NOJ9" s="173"/>
      <c r="NOK9" s="173"/>
      <c r="NOL9" s="173"/>
      <c r="NOM9" s="173"/>
      <c r="NON9" s="173"/>
      <c r="NOO9" s="173"/>
      <c r="NOP9" s="173"/>
      <c r="NOQ9" s="173"/>
      <c r="NOR9" s="173"/>
      <c r="NOS9" s="173"/>
      <c r="NOT9" s="173"/>
      <c r="NOU9" s="173"/>
      <c r="NOV9" s="173"/>
      <c r="NOW9" s="173"/>
      <c r="NOX9" s="173"/>
      <c r="NOY9" s="173"/>
      <c r="NOZ9" s="173"/>
      <c r="NPA9" s="173"/>
      <c r="NPB9" s="173"/>
      <c r="NPC9" s="173"/>
      <c r="NPD9" s="173"/>
      <c r="NPE9" s="173"/>
      <c r="NPF9" s="173"/>
      <c r="NPG9" s="173"/>
      <c r="NPH9" s="173"/>
      <c r="NPI9" s="173"/>
      <c r="NPJ9" s="173"/>
      <c r="NPK9" s="173"/>
      <c r="NPL9" s="173"/>
      <c r="NPM9" s="173"/>
      <c r="NPN9" s="173"/>
      <c r="NPO9" s="173"/>
      <c r="NPP9" s="173"/>
      <c r="NPQ9" s="173"/>
      <c r="NPR9" s="173"/>
      <c r="NPS9" s="173"/>
      <c r="NPT9" s="173"/>
      <c r="NPU9" s="173"/>
      <c r="NPV9" s="173"/>
      <c r="NPW9" s="173"/>
      <c r="NPX9" s="173"/>
      <c r="NPY9" s="173"/>
      <c r="NPZ9" s="173"/>
      <c r="NQA9" s="173"/>
      <c r="NQB9" s="173"/>
      <c r="NQC9" s="173"/>
      <c r="NQD9" s="173"/>
      <c r="NQE9" s="173"/>
      <c r="NQF9" s="173"/>
      <c r="NQG9" s="173"/>
      <c r="NQH9" s="173"/>
      <c r="NQI9" s="173"/>
      <c r="NQJ9" s="173"/>
      <c r="NQK9" s="173"/>
      <c r="NQL9" s="173"/>
      <c r="NQM9" s="173"/>
      <c r="NQN9" s="173"/>
      <c r="NQO9" s="173"/>
      <c r="NQP9" s="173"/>
      <c r="NQQ9" s="173"/>
      <c r="NQR9" s="173"/>
      <c r="NQS9" s="173"/>
      <c r="NQT9" s="173"/>
      <c r="NQU9" s="173"/>
      <c r="NQV9" s="173"/>
      <c r="NQW9" s="173"/>
      <c r="NQX9" s="173"/>
      <c r="NQY9" s="173"/>
      <c r="NQZ9" s="173"/>
      <c r="NRA9" s="173"/>
      <c r="NRB9" s="173"/>
      <c r="NRC9" s="173"/>
      <c r="NRD9" s="173"/>
      <c r="NRE9" s="173"/>
      <c r="NRF9" s="173"/>
      <c r="NRG9" s="173"/>
      <c r="NRH9" s="173"/>
      <c r="NRI9" s="173"/>
      <c r="NRJ9" s="173"/>
      <c r="NRK9" s="173"/>
      <c r="NRL9" s="173"/>
      <c r="NRM9" s="173"/>
      <c r="NRN9" s="173"/>
      <c r="NRO9" s="173"/>
      <c r="NRP9" s="173"/>
      <c r="NRQ9" s="173"/>
      <c r="NRR9" s="173"/>
      <c r="NRS9" s="173"/>
      <c r="NRT9" s="173"/>
      <c r="NRU9" s="173"/>
      <c r="NRV9" s="173"/>
      <c r="NRW9" s="173"/>
      <c r="NRX9" s="173"/>
      <c r="NRY9" s="173"/>
      <c r="NRZ9" s="173"/>
      <c r="NSA9" s="173"/>
      <c r="NSB9" s="173"/>
      <c r="NSC9" s="173"/>
      <c r="NSD9" s="173"/>
      <c r="NSE9" s="173"/>
      <c r="NSF9" s="173"/>
      <c r="NSG9" s="173"/>
      <c r="NSH9" s="173"/>
      <c r="NSI9" s="173"/>
      <c r="NSJ9" s="173"/>
      <c r="NSK9" s="173"/>
      <c r="NSL9" s="173"/>
      <c r="NSM9" s="173"/>
      <c r="NSN9" s="173"/>
      <c r="NSO9" s="173"/>
      <c r="NSP9" s="173"/>
      <c r="NSQ9" s="173"/>
      <c r="NSR9" s="173"/>
      <c r="NSS9" s="173"/>
      <c r="NST9" s="173"/>
      <c r="NSU9" s="173"/>
      <c r="NSV9" s="173"/>
      <c r="NSW9" s="173"/>
      <c r="NSX9" s="173"/>
      <c r="NSY9" s="173"/>
      <c r="NSZ9" s="173"/>
      <c r="NTA9" s="173"/>
      <c r="NTB9" s="173"/>
      <c r="NTC9" s="173"/>
      <c r="NTD9" s="173"/>
      <c r="NTE9" s="173"/>
      <c r="NTF9" s="173"/>
      <c r="NTG9" s="173"/>
      <c r="NTH9" s="173"/>
      <c r="NTI9" s="173"/>
      <c r="NTJ9" s="173"/>
      <c r="NTK9" s="173"/>
      <c r="NTL9" s="173"/>
      <c r="NTM9" s="173"/>
      <c r="NTN9" s="173"/>
      <c r="NTO9" s="173"/>
      <c r="NTP9" s="173"/>
      <c r="NTQ9" s="173"/>
      <c r="NTR9" s="173"/>
      <c r="NTS9" s="173"/>
      <c r="NTT9" s="173"/>
      <c r="NTU9" s="173"/>
      <c r="NTV9" s="173"/>
      <c r="NTW9" s="173"/>
      <c r="NTX9" s="173"/>
      <c r="NTY9" s="173"/>
      <c r="NTZ9" s="173"/>
      <c r="NUA9" s="173"/>
      <c r="NUB9" s="173"/>
      <c r="NUC9" s="173"/>
      <c r="NUD9" s="173"/>
      <c r="NUE9" s="173"/>
      <c r="NUF9" s="173"/>
      <c r="NUG9" s="173"/>
      <c r="NUH9" s="173"/>
      <c r="NUI9" s="173"/>
      <c r="NUJ9" s="173"/>
      <c r="NUK9" s="173"/>
      <c r="NUL9" s="173"/>
      <c r="NUM9" s="173"/>
      <c r="NUN9" s="173"/>
      <c r="NUO9" s="173"/>
      <c r="NUP9" s="173"/>
      <c r="NUQ9" s="173"/>
      <c r="NUR9" s="173"/>
      <c r="NUS9" s="173"/>
      <c r="NUT9" s="173"/>
      <c r="NUU9" s="173"/>
      <c r="NUV9" s="173"/>
      <c r="NUW9" s="173"/>
      <c r="NUX9" s="173"/>
      <c r="NUY9" s="173"/>
      <c r="NUZ9" s="173"/>
      <c r="NVA9" s="173"/>
      <c r="NVB9" s="173"/>
      <c r="NVC9" s="173"/>
      <c r="NVD9" s="173"/>
      <c r="NVE9" s="173"/>
      <c r="NVF9" s="173"/>
      <c r="NVG9" s="173"/>
      <c r="NVH9" s="173"/>
      <c r="NVI9" s="173"/>
      <c r="NVJ9" s="173"/>
      <c r="NVK9" s="173"/>
      <c r="NVL9" s="173"/>
      <c r="NVM9" s="173"/>
      <c r="NVN9" s="173"/>
      <c r="NVO9" s="173"/>
      <c r="NVP9" s="173"/>
      <c r="NVQ9" s="173"/>
      <c r="NVR9" s="173"/>
      <c r="NVS9" s="173"/>
      <c r="NVT9" s="173"/>
      <c r="NVU9" s="173"/>
      <c r="NVV9" s="173"/>
      <c r="NVW9" s="173"/>
      <c r="NVX9" s="173"/>
      <c r="NVY9" s="173"/>
      <c r="NVZ9" s="173"/>
      <c r="NWA9" s="173"/>
      <c r="NWB9" s="173"/>
      <c r="NWC9" s="173"/>
      <c r="NWD9" s="173"/>
      <c r="NWE9" s="173"/>
      <c r="NWF9" s="173"/>
      <c r="NWG9" s="173"/>
      <c r="NWH9" s="173"/>
      <c r="NWI9" s="173"/>
      <c r="NWJ9" s="173"/>
      <c r="NWK9" s="173"/>
      <c r="NWL9" s="173"/>
      <c r="NWM9" s="173"/>
      <c r="NWN9" s="173"/>
      <c r="NWO9" s="173"/>
      <c r="NWP9" s="173"/>
      <c r="NWQ9" s="173"/>
      <c r="NWR9" s="173"/>
      <c r="NWS9" s="173"/>
      <c r="NWT9" s="173"/>
      <c r="NWU9" s="173"/>
      <c r="NWV9" s="173"/>
      <c r="NWW9" s="173"/>
      <c r="NWX9" s="173"/>
      <c r="NWY9" s="173"/>
      <c r="NWZ9" s="173"/>
      <c r="NXA9" s="173"/>
      <c r="NXB9" s="173"/>
      <c r="NXC9" s="173"/>
      <c r="NXD9" s="173"/>
      <c r="NXE9" s="173"/>
      <c r="NXF9" s="173"/>
      <c r="NXG9" s="173"/>
      <c r="NXH9" s="173"/>
      <c r="NXI9" s="173"/>
      <c r="NXJ9" s="173"/>
      <c r="NXK9" s="173"/>
      <c r="NXL9" s="173"/>
      <c r="NXM9" s="173"/>
      <c r="NXN9" s="173"/>
      <c r="NXO9" s="173"/>
      <c r="NXP9" s="173"/>
      <c r="NXQ9" s="173"/>
      <c r="NXR9" s="173"/>
      <c r="NXS9" s="173"/>
      <c r="NXT9" s="173"/>
      <c r="NXU9" s="173"/>
      <c r="NXV9" s="173"/>
      <c r="NXW9" s="173"/>
      <c r="NXX9" s="173"/>
      <c r="NXY9" s="173"/>
      <c r="NXZ9" s="173"/>
      <c r="NYA9" s="173"/>
      <c r="NYB9" s="173"/>
      <c r="NYC9" s="173"/>
      <c r="NYD9" s="173"/>
      <c r="NYE9" s="173"/>
      <c r="NYF9" s="173"/>
      <c r="NYG9" s="173"/>
      <c r="NYH9" s="173"/>
      <c r="NYI9" s="173"/>
      <c r="NYJ9" s="173"/>
      <c r="NYK9" s="173"/>
      <c r="NYL9" s="173"/>
      <c r="NYM9" s="173"/>
      <c r="NYN9" s="173"/>
      <c r="NYO9" s="173"/>
      <c r="NYP9" s="173"/>
      <c r="NYQ9" s="173"/>
      <c r="NYR9" s="173"/>
      <c r="NYS9" s="173"/>
      <c r="NYT9" s="173"/>
      <c r="NYU9" s="173"/>
      <c r="NYV9" s="173"/>
      <c r="NYW9" s="173"/>
      <c r="NYX9" s="173"/>
      <c r="NYY9" s="173"/>
      <c r="NYZ9" s="173"/>
      <c r="NZA9" s="173"/>
      <c r="NZB9" s="173"/>
      <c r="NZC9" s="173"/>
      <c r="NZD9" s="173"/>
      <c r="NZE9" s="173"/>
      <c r="NZF9" s="173"/>
      <c r="NZG9" s="173"/>
      <c r="NZH9" s="173"/>
      <c r="NZI9" s="173"/>
      <c r="NZJ9" s="173"/>
      <c r="NZK9" s="173"/>
      <c r="NZL9" s="173"/>
      <c r="NZM9" s="173"/>
      <c r="NZN9" s="173"/>
      <c r="NZO9" s="173"/>
      <c r="NZP9" s="173"/>
      <c r="NZQ9" s="173"/>
      <c r="NZR9" s="173"/>
      <c r="NZS9" s="173"/>
      <c r="NZT9" s="173"/>
      <c r="NZU9" s="173"/>
      <c r="NZV9" s="173"/>
      <c r="NZW9" s="173"/>
      <c r="NZX9" s="173"/>
      <c r="NZY9" s="173"/>
      <c r="NZZ9" s="173"/>
      <c r="OAA9" s="173"/>
      <c r="OAB9" s="173"/>
      <c r="OAC9" s="173"/>
      <c r="OAD9" s="173"/>
      <c r="OAE9" s="173"/>
      <c r="OAF9" s="173"/>
      <c r="OAG9" s="173"/>
      <c r="OAH9" s="173"/>
      <c r="OAI9" s="173"/>
      <c r="OAJ9" s="173"/>
      <c r="OAK9" s="173"/>
      <c r="OAL9" s="173"/>
      <c r="OAM9" s="173"/>
      <c r="OAN9" s="173"/>
      <c r="OAO9" s="173"/>
      <c r="OAP9" s="173"/>
      <c r="OAQ9" s="173"/>
      <c r="OAR9" s="173"/>
      <c r="OAS9" s="173"/>
      <c r="OAT9" s="173"/>
      <c r="OAU9" s="173"/>
      <c r="OAV9" s="173"/>
      <c r="OAW9" s="173"/>
      <c r="OAX9" s="173"/>
      <c r="OAY9" s="173"/>
      <c r="OAZ9" s="173"/>
      <c r="OBA9" s="173"/>
      <c r="OBB9" s="173"/>
      <c r="OBC9" s="173"/>
      <c r="OBD9" s="173"/>
      <c r="OBE9" s="173"/>
      <c r="OBF9" s="173"/>
      <c r="OBG9" s="173"/>
      <c r="OBH9" s="173"/>
      <c r="OBI9" s="173"/>
      <c r="OBJ9" s="173"/>
      <c r="OBK9" s="173"/>
      <c r="OBL9" s="173"/>
      <c r="OBM9" s="173"/>
      <c r="OBN9" s="173"/>
      <c r="OBO9" s="173"/>
      <c r="OBP9" s="173"/>
      <c r="OBQ9" s="173"/>
      <c r="OBR9" s="173"/>
      <c r="OBS9" s="173"/>
      <c r="OBT9" s="173"/>
      <c r="OBU9" s="173"/>
      <c r="OBV9" s="173"/>
      <c r="OBW9" s="173"/>
      <c r="OBX9" s="173"/>
      <c r="OBY9" s="173"/>
      <c r="OBZ9" s="173"/>
      <c r="OCA9" s="173"/>
      <c r="OCB9" s="173"/>
      <c r="OCC9" s="173"/>
      <c r="OCD9" s="173"/>
      <c r="OCE9" s="173"/>
      <c r="OCF9" s="173"/>
      <c r="OCG9" s="173"/>
      <c r="OCH9" s="173"/>
      <c r="OCI9" s="173"/>
      <c r="OCJ9" s="173"/>
      <c r="OCK9" s="173"/>
      <c r="OCL9" s="173"/>
      <c r="OCM9" s="173"/>
      <c r="OCN9" s="173"/>
      <c r="OCO9" s="173"/>
      <c r="OCP9" s="173"/>
      <c r="OCQ9" s="173"/>
      <c r="OCR9" s="173"/>
      <c r="OCS9" s="173"/>
      <c r="OCT9" s="173"/>
      <c r="OCU9" s="173"/>
      <c r="OCV9" s="173"/>
      <c r="OCW9" s="173"/>
      <c r="OCX9" s="173"/>
      <c r="OCY9" s="173"/>
      <c r="OCZ9" s="173"/>
      <c r="ODA9" s="173"/>
      <c r="ODB9" s="173"/>
      <c r="ODC9" s="173"/>
      <c r="ODD9" s="173"/>
      <c r="ODE9" s="173"/>
      <c r="ODF9" s="173"/>
      <c r="ODG9" s="173"/>
      <c r="ODH9" s="173"/>
      <c r="ODI9" s="173"/>
      <c r="ODJ9" s="173"/>
      <c r="ODK9" s="173"/>
      <c r="ODL9" s="173"/>
      <c r="ODM9" s="173"/>
      <c r="ODN9" s="173"/>
      <c r="ODO9" s="173"/>
      <c r="ODP9" s="173"/>
      <c r="ODQ9" s="173"/>
      <c r="ODR9" s="173"/>
      <c r="ODS9" s="173"/>
      <c r="ODT9" s="173"/>
      <c r="ODU9" s="173"/>
      <c r="ODV9" s="173"/>
      <c r="ODW9" s="173"/>
      <c r="ODX9" s="173"/>
      <c r="ODY9" s="173"/>
      <c r="ODZ9" s="173"/>
      <c r="OEA9" s="173"/>
      <c r="OEB9" s="173"/>
      <c r="OEC9" s="173"/>
      <c r="OED9" s="173"/>
      <c r="OEE9" s="173"/>
      <c r="OEF9" s="173"/>
      <c r="OEG9" s="173"/>
      <c r="OEH9" s="173"/>
      <c r="OEI9" s="173"/>
      <c r="OEJ9" s="173"/>
      <c r="OEK9" s="173"/>
      <c r="OEL9" s="173"/>
      <c r="OEM9" s="173"/>
      <c r="OEN9" s="173"/>
      <c r="OEO9" s="173"/>
      <c r="OEP9" s="173"/>
      <c r="OEQ9" s="173"/>
      <c r="OER9" s="173"/>
      <c r="OES9" s="173"/>
      <c r="OET9" s="173"/>
      <c r="OEU9" s="173"/>
      <c r="OEV9" s="173"/>
      <c r="OEW9" s="173"/>
      <c r="OEX9" s="173"/>
      <c r="OEY9" s="173"/>
      <c r="OEZ9" s="173"/>
      <c r="OFA9" s="173"/>
      <c r="OFB9" s="173"/>
      <c r="OFC9" s="173"/>
      <c r="OFD9" s="173"/>
      <c r="OFE9" s="173"/>
      <c r="OFF9" s="173"/>
      <c r="OFG9" s="173"/>
      <c r="OFH9" s="173"/>
      <c r="OFI9" s="173"/>
      <c r="OFJ9" s="173"/>
      <c r="OFK9" s="173"/>
      <c r="OFL9" s="173"/>
      <c r="OFM9" s="173"/>
      <c r="OFN9" s="173"/>
      <c r="OFO9" s="173"/>
      <c r="OFP9" s="173"/>
      <c r="OFQ9" s="173"/>
      <c r="OFR9" s="173"/>
      <c r="OFS9" s="173"/>
      <c r="OFT9" s="173"/>
      <c r="OFU9" s="173"/>
      <c r="OFV9" s="173"/>
      <c r="OFW9" s="173"/>
      <c r="OFX9" s="173"/>
      <c r="OFY9" s="173"/>
      <c r="OFZ9" s="173"/>
      <c r="OGA9" s="173"/>
      <c r="OGB9" s="173"/>
      <c r="OGC9" s="173"/>
      <c r="OGD9" s="173"/>
      <c r="OGE9" s="173"/>
      <c r="OGF9" s="173"/>
      <c r="OGG9" s="173"/>
      <c r="OGH9" s="173"/>
      <c r="OGI9" s="173"/>
      <c r="OGJ9" s="173"/>
      <c r="OGK9" s="173"/>
      <c r="OGL9" s="173"/>
      <c r="OGM9" s="173"/>
      <c r="OGN9" s="173"/>
      <c r="OGO9" s="173"/>
      <c r="OGP9" s="173"/>
      <c r="OGQ9" s="173"/>
      <c r="OGR9" s="173"/>
      <c r="OGS9" s="173"/>
      <c r="OGT9" s="173"/>
      <c r="OGU9" s="173"/>
      <c r="OGV9" s="173"/>
      <c r="OGW9" s="173"/>
      <c r="OGX9" s="173"/>
      <c r="OGY9" s="173"/>
      <c r="OGZ9" s="173"/>
      <c r="OHA9" s="173"/>
      <c r="OHB9" s="173"/>
      <c r="OHC9" s="173"/>
      <c r="OHD9" s="173"/>
      <c r="OHE9" s="173"/>
      <c r="OHF9" s="173"/>
      <c r="OHG9" s="173"/>
      <c r="OHH9" s="173"/>
      <c r="OHI9" s="173"/>
      <c r="OHJ9" s="173"/>
      <c r="OHK9" s="173"/>
      <c r="OHL9" s="173"/>
      <c r="OHM9" s="173"/>
      <c r="OHN9" s="173"/>
      <c r="OHO9" s="173"/>
      <c r="OHP9" s="173"/>
      <c r="OHQ9" s="173"/>
      <c r="OHR9" s="173"/>
      <c r="OHS9" s="173"/>
      <c r="OHT9" s="173"/>
      <c r="OHU9" s="173"/>
      <c r="OHV9" s="173"/>
      <c r="OHW9" s="173"/>
      <c r="OHX9" s="173"/>
      <c r="OHY9" s="173"/>
      <c r="OHZ9" s="173"/>
      <c r="OIA9" s="173"/>
      <c r="OIB9" s="173"/>
      <c r="OIC9" s="173"/>
      <c r="OID9" s="173"/>
      <c r="OIE9" s="173"/>
      <c r="OIF9" s="173"/>
      <c r="OIG9" s="173"/>
      <c r="OIH9" s="173"/>
      <c r="OII9" s="173"/>
      <c r="OIJ9" s="173"/>
      <c r="OIK9" s="173"/>
      <c r="OIL9" s="173"/>
      <c r="OIM9" s="173"/>
      <c r="OIN9" s="173"/>
      <c r="OIO9" s="173"/>
      <c r="OIP9" s="173"/>
      <c r="OIQ9" s="173"/>
      <c r="OIR9" s="173"/>
      <c r="OIS9" s="173"/>
      <c r="OIT9" s="173"/>
      <c r="OIU9" s="173"/>
      <c r="OIV9" s="173"/>
      <c r="OIW9" s="173"/>
      <c r="OIX9" s="173"/>
      <c r="OIY9" s="173"/>
      <c r="OIZ9" s="173"/>
      <c r="OJA9" s="173"/>
      <c r="OJB9" s="173"/>
      <c r="OJC9" s="173"/>
      <c r="OJD9" s="173"/>
      <c r="OJE9" s="173"/>
      <c r="OJF9" s="173"/>
      <c r="OJG9" s="173"/>
      <c r="OJH9" s="173"/>
      <c r="OJI9" s="173"/>
      <c r="OJJ9" s="173"/>
      <c r="OJK9" s="173"/>
      <c r="OJL9" s="173"/>
      <c r="OJM9" s="173"/>
      <c r="OJN9" s="173"/>
      <c r="OJO9" s="173"/>
      <c r="OJP9" s="173"/>
      <c r="OJQ9" s="173"/>
      <c r="OJR9" s="173"/>
      <c r="OJS9" s="173"/>
      <c r="OJT9" s="173"/>
      <c r="OJU9" s="173"/>
      <c r="OJV9" s="173"/>
      <c r="OJW9" s="173"/>
      <c r="OJX9" s="173"/>
      <c r="OJY9" s="173"/>
      <c r="OJZ9" s="173"/>
      <c r="OKA9" s="173"/>
      <c r="OKB9" s="173"/>
      <c r="OKC9" s="173"/>
      <c r="OKD9" s="173"/>
      <c r="OKE9" s="173"/>
      <c r="OKF9" s="173"/>
      <c r="OKG9" s="173"/>
      <c r="OKH9" s="173"/>
      <c r="OKI9" s="173"/>
      <c r="OKJ9" s="173"/>
      <c r="OKK9" s="173"/>
      <c r="OKL9" s="173"/>
      <c r="OKM9" s="173"/>
      <c r="OKN9" s="173"/>
      <c r="OKO9" s="173"/>
      <c r="OKP9" s="173"/>
      <c r="OKQ9" s="173"/>
      <c r="OKR9" s="173"/>
      <c r="OKS9" s="173"/>
      <c r="OKT9" s="173"/>
      <c r="OKU9" s="173"/>
      <c r="OKV9" s="173"/>
      <c r="OKW9" s="173"/>
      <c r="OKX9" s="173"/>
      <c r="OKY9" s="173"/>
      <c r="OKZ9" s="173"/>
      <c r="OLA9" s="173"/>
      <c r="OLB9" s="173"/>
      <c r="OLC9" s="173"/>
      <c r="OLD9" s="173"/>
      <c r="OLE9" s="173"/>
      <c r="OLF9" s="173"/>
      <c r="OLG9" s="173"/>
      <c r="OLH9" s="173"/>
      <c r="OLI9" s="173"/>
      <c r="OLJ9" s="173"/>
      <c r="OLK9" s="173"/>
      <c r="OLL9" s="173"/>
      <c r="OLM9" s="173"/>
      <c r="OLN9" s="173"/>
      <c r="OLO9" s="173"/>
      <c r="OLP9" s="173"/>
      <c r="OLQ9" s="173"/>
      <c r="OLR9" s="173"/>
      <c r="OLS9" s="173"/>
      <c r="OLT9" s="173"/>
      <c r="OLU9" s="173"/>
      <c r="OLV9" s="173"/>
      <c r="OLW9" s="173"/>
      <c r="OLX9" s="173"/>
      <c r="OLY9" s="173"/>
      <c r="OLZ9" s="173"/>
      <c r="OMA9" s="173"/>
      <c r="OMB9" s="173"/>
      <c r="OMC9" s="173"/>
      <c r="OMD9" s="173"/>
      <c r="OME9" s="173"/>
      <c r="OMF9" s="173"/>
      <c r="OMG9" s="173"/>
      <c r="OMH9" s="173"/>
      <c r="OMI9" s="173"/>
      <c r="OMJ9" s="173"/>
      <c r="OMK9" s="173"/>
      <c r="OML9" s="173"/>
      <c r="OMM9" s="173"/>
      <c r="OMN9" s="173"/>
      <c r="OMO9" s="173"/>
      <c r="OMP9" s="173"/>
      <c r="OMQ9" s="173"/>
      <c r="OMR9" s="173"/>
      <c r="OMS9" s="173"/>
      <c r="OMT9" s="173"/>
      <c r="OMU9" s="173"/>
      <c r="OMV9" s="173"/>
      <c r="OMW9" s="173"/>
      <c r="OMX9" s="173"/>
      <c r="OMY9" s="173"/>
      <c r="OMZ9" s="173"/>
      <c r="ONA9" s="173"/>
      <c r="ONB9" s="173"/>
      <c r="ONC9" s="173"/>
      <c r="OND9" s="173"/>
      <c r="ONE9" s="173"/>
      <c r="ONF9" s="173"/>
      <c r="ONG9" s="173"/>
      <c r="ONH9" s="173"/>
      <c r="ONI9" s="173"/>
      <c r="ONJ9" s="173"/>
      <c r="ONK9" s="173"/>
      <c r="ONL9" s="173"/>
      <c r="ONM9" s="173"/>
      <c r="ONN9" s="173"/>
      <c r="ONO9" s="173"/>
      <c r="ONP9" s="173"/>
      <c r="ONQ9" s="173"/>
      <c r="ONR9" s="173"/>
      <c r="ONS9" s="173"/>
      <c r="ONT9" s="173"/>
      <c r="ONU9" s="173"/>
      <c r="ONV9" s="173"/>
      <c r="ONW9" s="173"/>
      <c r="ONX9" s="173"/>
      <c r="ONY9" s="173"/>
      <c r="ONZ9" s="173"/>
      <c r="OOA9" s="173"/>
      <c r="OOB9" s="173"/>
      <c r="OOC9" s="173"/>
      <c r="OOD9" s="173"/>
      <c r="OOE9" s="173"/>
      <c r="OOF9" s="173"/>
      <c r="OOG9" s="173"/>
      <c r="OOH9" s="173"/>
      <c r="OOI9" s="173"/>
      <c r="OOJ9" s="173"/>
      <c r="OOK9" s="173"/>
      <c r="OOL9" s="173"/>
      <c r="OOM9" s="173"/>
      <c r="OON9" s="173"/>
      <c r="OOO9" s="173"/>
      <c r="OOP9" s="173"/>
      <c r="OOQ9" s="173"/>
      <c r="OOR9" s="173"/>
      <c r="OOS9" s="173"/>
      <c r="OOT9" s="173"/>
      <c r="OOU9" s="173"/>
      <c r="OOV9" s="173"/>
      <c r="OOW9" s="173"/>
      <c r="OOX9" s="173"/>
      <c r="OOY9" s="173"/>
      <c r="OOZ9" s="173"/>
      <c r="OPA9" s="173"/>
      <c r="OPB9" s="173"/>
      <c r="OPC9" s="173"/>
      <c r="OPD9" s="173"/>
      <c r="OPE9" s="173"/>
      <c r="OPF9" s="173"/>
      <c r="OPG9" s="173"/>
      <c r="OPH9" s="173"/>
      <c r="OPI9" s="173"/>
      <c r="OPJ9" s="173"/>
      <c r="OPK9" s="173"/>
      <c r="OPL9" s="173"/>
      <c r="OPM9" s="173"/>
      <c r="OPN9" s="173"/>
      <c r="OPO9" s="173"/>
      <c r="OPP9" s="173"/>
      <c r="OPQ9" s="173"/>
      <c r="OPR9" s="173"/>
      <c r="OPS9" s="173"/>
      <c r="OPT9" s="173"/>
      <c r="OPU9" s="173"/>
      <c r="OPV9" s="173"/>
      <c r="OPW9" s="173"/>
      <c r="OPX9" s="173"/>
      <c r="OPY9" s="173"/>
      <c r="OPZ9" s="173"/>
      <c r="OQA9" s="173"/>
      <c r="OQB9" s="173"/>
      <c r="OQC9" s="173"/>
      <c r="OQD9" s="173"/>
      <c r="OQE9" s="173"/>
      <c r="OQF9" s="173"/>
      <c r="OQG9" s="173"/>
      <c r="OQH9" s="173"/>
      <c r="OQI9" s="173"/>
      <c r="OQJ9" s="173"/>
      <c r="OQK9" s="173"/>
      <c r="OQL9" s="173"/>
      <c r="OQM9" s="173"/>
      <c r="OQN9" s="173"/>
      <c r="OQO9" s="173"/>
      <c r="OQP9" s="173"/>
      <c r="OQQ9" s="173"/>
      <c r="OQR9" s="173"/>
      <c r="OQS9" s="173"/>
      <c r="OQT9" s="173"/>
      <c r="OQU9" s="173"/>
      <c r="OQV9" s="173"/>
      <c r="OQW9" s="173"/>
      <c r="OQX9" s="173"/>
      <c r="OQY9" s="173"/>
      <c r="OQZ9" s="173"/>
      <c r="ORA9" s="173"/>
      <c r="ORB9" s="173"/>
      <c r="ORC9" s="173"/>
      <c r="ORD9" s="173"/>
      <c r="ORE9" s="173"/>
      <c r="ORF9" s="173"/>
      <c r="ORG9" s="173"/>
      <c r="ORH9" s="173"/>
      <c r="ORI9" s="173"/>
      <c r="ORJ9" s="173"/>
      <c r="ORK9" s="173"/>
      <c r="ORL9" s="173"/>
      <c r="ORM9" s="173"/>
      <c r="ORN9" s="173"/>
      <c r="ORO9" s="173"/>
      <c r="ORP9" s="173"/>
      <c r="ORQ9" s="173"/>
      <c r="ORR9" s="173"/>
      <c r="ORS9" s="173"/>
      <c r="ORT9" s="173"/>
      <c r="ORU9" s="173"/>
      <c r="ORV9" s="173"/>
      <c r="ORW9" s="173"/>
      <c r="ORX9" s="173"/>
      <c r="ORY9" s="173"/>
      <c r="ORZ9" s="173"/>
      <c r="OSA9" s="173"/>
      <c r="OSB9" s="173"/>
      <c r="OSC9" s="173"/>
      <c r="OSD9" s="173"/>
      <c r="OSE9" s="173"/>
      <c r="OSF9" s="173"/>
      <c r="OSG9" s="173"/>
      <c r="OSH9" s="173"/>
      <c r="OSI9" s="173"/>
      <c r="OSJ9" s="173"/>
      <c r="OSK9" s="173"/>
      <c r="OSL9" s="173"/>
      <c r="OSM9" s="173"/>
      <c r="OSN9" s="173"/>
      <c r="OSO9" s="173"/>
      <c r="OSP9" s="173"/>
      <c r="OSQ9" s="173"/>
      <c r="OSR9" s="173"/>
      <c r="OSS9" s="173"/>
      <c r="OST9" s="173"/>
      <c r="OSU9" s="173"/>
      <c r="OSV9" s="173"/>
      <c r="OSW9" s="173"/>
      <c r="OSX9" s="173"/>
      <c r="OSY9" s="173"/>
      <c r="OSZ9" s="173"/>
      <c r="OTA9" s="173"/>
      <c r="OTB9" s="173"/>
      <c r="OTC9" s="173"/>
      <c r="OTD9" s="173"/>
      <c r="OTE9" s="173"/>
      <c r="OTF9" s="173"/>
      <c r="OTG9" s="173"/>
      <c r="OTH9" s="173"/>
      <c r="OTI9" s="173"/>
      <c r="OTJ9" s="173"/>
      <c r="OTK9" s="173"/>
      <c r="OTL9" s="173"/>
      <c r="OTM9" s="173"/>
      <c r="OTN9" s="173"/>
      <c r="OTO9" s="173"/>
      <c r="OTP9" s="173"/>
      <c r="OTQ9" s="173"/>
      <c r="OTR9" s="173"/>
      <c r="OTS9" s="173"/>
      <c r="OTT9" s="173"/>
      <c r="OTU9" s="173"/>
      <c r="OTV9" s="173"/>
      <c r="OTW9" s="173"/>
      <c r="OTX9" s="173"/>
      <c r="OTY9" s="173"/>
      <c r="OTZ9" s="173"/>
      <c r="OUA9" s="173"/>
      <c r="OUB9" s="173"/>
      <c r="OUC9" s="173"/>
      <c r="OUD9" s="173"/>
      <c r="OUE9" s="173"/>
      <c r="OUF9" s="173"/>
      <c r="OUG9" s="173"/>
      <c r="OUH9" s="173"/>
      <c r="OUI9" s="173"/>
      <c r="OUJ9" s="173"/>
      <c r="OUK9" s="173"/>
      <c r="OUL9" s="173"/>
      <c r="OUM9" s="173"/>
      <c r="OUN9" s="173"/>
      <c r="OUO9" s="173"/>
      <c r="OUP9" s="173"/>
      <c r="OUQ9" s="173"/>
      <c r="OUR9" s="173"/>
      <c r="OUS9" s="173"/>
      <c r="OUT9" s="173"/>
      <c r="OUU9" s="173"/>
      <c r="OUV9" s="173"/>
      <c r="OUW9" s="173"/>
      <c r="OUX9" s="173"/>
      <c r="OUY9" s="173"/>
      <c r="OUZ9" s="173"/>
      <c r="OVA9" s="173"/>
      <c r="OVB9" s="173"/>
      <c r="OVC9" s="173"/>
      <c r="OVD9" s="173"/>
      <c r="OVE9" s="173"/>
      <c r="OVF9" s="173"/>
      <c r="OVG9" s="173"/>
      <c r="OVH9" s="173"/>
      <c r="OVI9" s="173"/>
      <c r="OVJ9" s="173"/>
      <c r="OVK9" s="173"/>
      <c r="OVL9" s="173"/>
      <c r="OVM9" s="173"/>
      <c r="OVN9" s="173"/>
      <c r="OVO9" s="173"/>
      <c r="OVP9" s="173"/>
      <c r="OVQ9" s="173"/>
      <c r="OVR9" s="173"/>
      <c r="OVS9" s="173"/>
      <c r="OVT9" s="173"/>
      <c r="OVU9" s="173"/>
      <c r="OVV9" s="173"/>
      <c r="OVW9" s="173"/>
      <c r="OVX9" s="173"/>
      <c r="OVY9" s="173"/>
      <c r="OVZ9" s="173"/>
      <c r="OWA9" s="173"/>
      <c r="OWB9" s="173"/>
      <c r="OWC9" s="173"/>
      <c r="OWD9" s="173"/>
      <c r="OWE9" s="173"/>
      <c r="OWF9" s="173"/>
      <c r="OWG9" s="173"/>
      <c r="OWH9" s="173"/>
      <c r="OWI9" s="173"/>
      <c r="OWJ9" s="173"/>
      <c r="OWK9" s="173"/>
      <c r="OWL9" s="173"/>
      <c r="OWM9" s="173"/>
      <c r="OWN9" s="173"/>
      <c r="OWO9" s="173"/>
      <c r="OWP9" s="173"/>
      <c r="OWQ9" s="173"/>
      <c r="OWR9" s="173"/>
      <c r="OWS9" s="173"/>
      <c r="OWT9" s="173"/>
      <c r="OWU9" s="173"/>
      <c r="OWV9" s="173"/>
      <c r="OWW9" s="173"/>
      <c r="OWX9" s="173"/>
      <c r="OWY9" s="173"/>
      <c r="OWZ9" s="173"/>
      <c r="OXA9" s="173"/>
      <c r="OXB9" s="173"/>
      <c r="OXC9" s="173"/>
      <c r="OXD9" s="173"/>
      <c r="OXE9" s="173"/>
      <c r="OXF9" s="173"/>
      <c r="OXG9" s="173"/>
      <c r="OXH9" s="173"/>
      <c r="OXI9" s="173"/>
      <c r="OXJ9" s="173"/>
      <c r="OXK9" s="173"/>
      <c r="OXL9" s="173"/>
      <c r="OXM9" s="173"/>
      <c r="OXN9" s="173"/>
      <c r="OXO9" s="173"/>
      <c r="OXP9" s="173"/>
      <c r="OXQ9" s="173"/>
      <c r="OXR9" s="173"/>
      <c r="OXS9" s="173"/>
      <c r="OXT9" s="173"/>
      <c r="OXU9" s="173"/>
      <c r="OXV9" s="173"/>
      <c r="OXW9" s="173"/>
      <c r="OXX9" s="173"/>
      <c r="OXY9" s="173"/>
      <c r="OXZ9" s="173"/>
      <c r="OYA9" s="173"/>
      <c r="OYB9" s="173"/>
      <c r="OYC9" s="173"/>
      <c r="OYD9" s="173"/>
      <c r="OYE9" s="173"/>
      <c r="OYF9" s="173"/>
      <c r="OYG9" s="173"/>
      <c r="OYH9" s="173"/>
      <c r="OYI9" s="173"/>
      <c r="OYJ9" s="173"/>
      <c r="OYK9" s="173"/>
      <c r="OYL9" s="173"/>
      <c r="OYM9" s="173"/>
      <c r="OYN9" s="173"/>
      <c r="OYO9" s="173"/>
      <c r="OYP9" s="173"/>
      <c r="OYQ9" s="173"/>
      <c r="OYR9" s="173"/>
      <c r="OYS9" s="173"/>
      <c r="OYT9" s="173"/>
      <c r="OYU9" s="173"/>
      <c r="OYV9" s="173"/>
      <c r="OYW9" s="173"/>
      <c r="OYX9" s="173"/>
      <c r="OYY9" s="173"/>
      <c r="OYZ9" s="173"/>
      <c r="OZA9" s="173"/>
      <c r="OZB9" s="173"/>
      <c r="OZC9" s="173"/>
      <c r="OZD9" s="173"/>
      <c r="OZE9" s="173"/>
      <c r="OZF9" s="173"/>
      <c r="OZG9" s="173"/>
      <c r="OZH9" s="173"/>
      <c r="OZI9" s="173"/>
      <c r="OZJ9" s="173"/>
      <c r="OZK9" s="173"/>
      <c r="OZL9" s="173"/>
      <c r="OZM9" s="173"/>
      <c r="OZN9" s="173"/>
      <c r="OZO9" s="173"/>
      <c r="OZP9" s="173"/>
      <c r="OZQ9" s="173"/>
      <c r="OZR9" s="173"/>
      <c r="OZS9" s="173"/>
      <c r="OZT9" s="173"/>
      <c r="OZU9" s="173"/>
      <c r="OZV9" s="173"/>
      <c r="OZW9" s="173"/>
      <c r="OZX9" s="173"/>
      <c r="OZY9" s="173"/>
      <c r="OZZ9" s="173"/>
      <c r="PAA9" s="173"/>
      <c r="PAB9" s="173"/>
      <c r="PAC9" s="173"/>
      <c r="PAD9" s="173"/>
      <c r="PAE9" s="173"/>
      <c r="PAF9" s="173"/>
      <c r="PAG9" s="173"/>
      <c r="PAH9" s="173"/>
      <c r="PAI9" s="173"/>
      <c r="PAJ9" s="173"/>
      <c r="PAK9" s="173"/>
      <c r="PAL9" s="173"/>
      <c r="PAM9" s="173"/>
      <c r="PAN9" s="173"/>
      <c r="PAO9" s="173"/>
      <c r="PAP9" s="173"/>
      <c r="PAQ9" s="173"/>
      <c r="PAR9" s="173"/>
      <c r="PAS9" s="173"/>
      <c r="PAT9" s="173"/>
      <c r="PAU9" s="173"/>
      <c r="PAV9" s="173"/>
      <c r="PAW9" s="173"/>
      <c r="PAX9" s="173"/>
      <c r="PAY9" s="173"/>
      <c r="PAZ9" s="173"/>
      <c r="PBA9" s="173"/>
      <c r="PBB9" s="173"/>
      <c r="PBC9" s="173"/>
      <c r="PBD9" s="173"/>
      <c r="PBE9" s="173"/>
      <c r="PBF9" s="173"/>
      <c r="PBG9" s="173"/>
      <c r="PBH9" s="173"/>
      <c r="PBI9" s="173"/>
      <c r="PBJ9" s="173"/>
      <c r="PBK9" s="173"/>
      <c r="PBL9" s="173"/>
      <c r="PBM9" s="173"/>
      <c r="PBN9" s="173"/>
      <c r="PBO9" s="173"/>
      <c r="PBP9" s="173"/>
      <c r="PBQ9" s="173"/>
      <c r="PBR9" s="173"/>
      <c r="PBS9" s="173"/>
      <c r="PBT9" s="173"/>
      <c r="PBU9" s="173"/>
      <c r="PBV9" s="173"/>
      <c r="PBW9" s="173"/>
      <c r="PBX9" s="173"/>
      <c r="PBY9" s="173"/>
      <c r="PBZ9" s="173"/>
      <c r="PCA9" s="173"/>
      <c r="PCB9" s="173"/>
      <c r="PCC9" s="173"/>
      <c r="PCD9" s="173"/>
      <c r="PCE9" s="173"/>
      <c r="PCF9" s="173"/>
      <c r="PCG9" s="173"/>
      <c r="PCH9" s="173"/>
      <c r="PCI9" s="173"/>
      <c r="PCJ9" s="173"/>
      <c r="PCK9" s="173"/>
      <c r="PCL9" s="173"/>
      <c r="PCM9" s="173"/>
      <c r="PCN9" s="173"/>
      <c r="PCO9" s="173"/>
      <c r="PCP9" s="173"/>
      <c r="PCQ9" s="173"/>
      <c r="PCR9" s="173"/>
      <c r="PCS9" s="173"/>
      <c r="PCT9" s="173"/>
      <c r="PCU9" s="173"/>
      <c r="PCV9" s="173"/>
      <c r="PCW9" s="173"/>
      <c r="PCX9" s="173"/>
      <c r="PCY9" s="173"/>
      <c r="PCZ9" s="173"/>
      <c r="PDA9" s="173"/>
      <c r="PDB9" s="173"/>
      <c r="PDC9" s="173"/>
      <c r="PDD9" s="173"/>
      <c r="PDE9" s="173"/>
      <c r="PDF9" s="173"/>
      <c r="PDG9" s="173"/>
      <c r="PDH9" s="173"/>
      <c r="PDI9" s="173"/>
      <c r="PDJ9" s="173"/>
      <c r="PDK9" s="173"/>
      <c r="PDL9" s="173"/>
      <c r="PDM9" s="173"/>
      <c r="PDN9" s="173"/>
      <c r="PDO9" s="173"/>
      <c r="PDP9" s="173"/>
      <c r="PDQ9" s="173"/>
      <c r="PDR9" s="173"/>
      <c r="PDS9" s="173"/>
      <c r="PDT9" s="173"/>
      <c r="PDU9" s="173"/>
      <c r="PDV9" s="173"/>
      <c r="PDW9" s="173"/>
      <c r="PDX9" s="173"/>
      <c r="PDY9" s="173"/>
      <c r="PDZ9" s="173"/>
      <c r="PEA9" s="173"/>
      <c r="PEB9" s="173"/>
      <c r="PEC9" s="173"/>
      <c r="PED9" s="173"/>
      <c r="PEE9" s="173"/>
      <c r="PEF9" s="173"/>
      <c r="PEG9" s="173"/>
      <c r="PEH9" s="173"/>
      <c r="PEI9" s="173"/>
      <c r="PEJ9" s="173"/>
      <c r="PEK9" s="173"/>
      <c r="PEL9" s="173"/>
      <c r="PEM9" s="173"/>
      <c r="PEN9" s="173"/>
      <c r="PEO9" s="173"/>
      <c r="PEP9" s="173"/>
      <c r="PEQ9" s="173"/>
      <c r="PER9" s="173"/>
      <c r="PES9" s="173"/>
      <c r="PET9" s="173"/>
      <c r="PEU9" s="173"/>
      <c r="PEV9" s="173"/>
      <c r="PEW9" s="173"/>
      <c r="PEX9" s="173"/>
      <c r="PEY9" s="173"/>
      <c r="PEZ9" s="173"/>
      <c r="PFA9" s="173"/>
      <c r="PFB9" s="173"/>
      <c r="PFC9" s="173"/>
      <c r="PFD9" s="173"/>
      <c r="PFE9" s="173"/>
      <c r="PFF9" s="173"/>
      <c r="PFG9" s="173"/>
      <c r="PFH9" s="173"/>
      <c r="PFI9" s="173"/>
      <c r="PFJ9" s="173"/>
      <c r="PFK9" s="173"/>
      <c r="PFL9" s="173"/>
      <c r="PFM9" s="173"/>
      <c r="PFN9" s="173"/>
      <c r="PFO9" s="173"/>
      <c r="PFP9" s="173"/>
      <c r="PFQ9" s="173"/>
      <c r="PFR9" s="173"/>
      <c r="PFS9" s="173"/>
      <c r="PFT9" s="173"/>
      <c r="PFU9" s="173"/>
      <c r="PFV9" s="173"/>
      <c r="PFW9" s="173"/>
      <c r="PFX9" s="173"/>
      <c r="PFY9" s="173"/>
      <c r="PFZ9" s="173"/>
      <c r="PGA9" s="173"/>
      <c r="PGB9" s="173"/>
      <c r="PGC9" s="173"/>
      <c r="PGD9" s="173"/>
      <c r="PGE9" s="173"/>
      <c r="PGF9" s="173"/>
      <c r="PGG9" s="173"/>
      <c r="PGH9" s="173"/>
      <c r="PGI9" s="173"/>
      <c r="PGJ9" s="173"/>
      <c r="PGK9" s="173"/>
      <c r="PGL9" s="173"/>
      <c r="PGM9" s="173"/>
      <c r="PGN9" s="173"/>
      <c r="PGO9" s="173"/>
      <c r="PGP9" s="173"/>
      <c r="PGQ9" s="173"/>
      <c r="PGR9" s="173"/>
      <c r="PGS9" s="173"/>
      <c r="PGT9" s="173"/>
      <c r="PGU9" s="173"/>
      <c r="PGV9" s="173"/>
      <c r="PGW9" s="173"/>
      <c r="PGX9" s="173"/>
      <c r="PGY9" s="173"/>
      <c r="PGZ9" s="173"/>
      <c r="PHA9" s="173"/>
      <c r="PHB9" s="173"/>
      <c r="PHC9" s="173"/>
      <c r="PHD9" s="173"/>
      <c r="PHE9" s="173"/>
      <c r="PHF9" s="173"/>
      <c r="PHG9" s="173"/>
      <c r="PHH9" s="173"/>
      <c r="PHI9" s="173"/>
      <c r="PHJ9" s="173"/>
      <c r="PHK9" s="173"/>
      <c r="PHL9" s="173"/>
      <c r="PHM9" s="173"/>
      <c r="PHN9" s="173"/>
      <c r="PHO9" s="173"/>
      <c r="PHP9" s="173"/>
      <c r="PHQ9" s="173"/>
      <c r="PHR9" s="173"/>
      <c r="PHS9" s="173"/>
      <c r="PHT9" s="173"/>
      <c r="PHU9" s="173"/>
      <c r="PHV9" s="173"/>
      <c r="PHW9" s="173"/>
      <c r="PHX9" s="173"/>
      <c r="PHY9" s="173"/>
      <c r="PHZ9" s="173"/>
      <c r="PIA9" s="173"/>
      <c r="PIB9" s="173"/>
      <c r="PIC9" s="173"/>
      <c r="PID9" s="173"/>
      <c r="PIE9" s="173"/>
      <c r="PIF9" s="173"/>
      <c r="PIG9" s="173"/>
      <c r="PIH9" s="173"/>
      <c r="PII9" s="173"/>
      <c r="PIJ9" s="173"/>
      <c r="PIK9" s="173"/>
      <c r="PIL9" s="173"/>
      <c r="PIM9" s="173"/>
      <c r="PIN9" s="173"/>
      <c r="PIO9" s="173"/>
      <c r="PIP9" s="173"/>
      <c r="PIQ9" s="173"/>
      <c r="PIR9" s="173"/>
      <c r="PIS9" s="173"/>
      <c r="PIT9" s="173"/>
      <c r="PIU9" s="173"/>
      <c r="PIV9" s="173"/>
      <c r="PIW9" s="173"/>
      <c r="PIX9" s="173"/>
      <c r="PIY9" s="173"/>
      <c r="PIZ9" s="173"/>
      <c r="PJA9" s="173"/>
      <c r="PJB9" s="173"/>
      <c r="PJC9" s="173"/>
      <c r="PJD9" s="173"/>
      <c r="PJE9" s="173"/>
      <c r="PJF9" s="173"/>
      <c r="PJG9" s="173"/>
      <c r="PJH9" s="173"/>
      <c r="PJI9" s="173"/>
      <c r="PJJ9" s="173"/>
      <c r="PJK9" s="173"/>
      <c r="PJL9" s="173"/>
      <c r="PJM9" s="173"/>
      <c r="PJN9" s="173"/>
      <c r="PJO9" s="173"/>
      <c r="PJP9" s="173"/>
      <c r="PJQ9" s="173"/>
      <c r="PJR9" s="173"/>
      <c r="PJS9" s="173"/>
      <c r="PJT9" s="173"/>
      <c r="PJU9" s="173"/>
      <c r="PJV9" s="173"/>
      <c r="PJW9" s="173"/>
      <c r="PJX9" s="173"/>
      <c r="PJY9" s="173"/>
      <c r="PJZ9" s="173"/>
      <c r="PKA9" s="173"/>
      <c r="PKB9" s="173"/>
      <c r="PKC9" s="173"/>
      <c r="PKD9" s="173"/>
      <c r="PKE9" s="173"/>
      <c r="PKF9" s="173"/>
      <c r="PKG9" s="173"/>
      <c r="PKH9" s="173"/>
      <c r="PKI9" s="173"/>
      <c r="PKJ9" s="173"/>
      <c r="PKK9" s="173"/>
      <c r="PKL9" s="173"/>
      <c r="PKM9" s="173"/>
      <c r="PKN9" s="173"/>
      <c r="PKO9" s="173"/>
      <c r="PKP9" s="173"/>
      <c r="PKQ9" s="173"/>
      <c r="PKR9" s="173"/>
      <c r="PKS9" s="173"/>
      <c r="PKT9" s="173"/>
      <c r="PKU9" s="173"/>
      <c r="PKV9" s="173"/>
      <c r="PKW9" s="173"/>
      <c r="PKX9" s="173"/>
      <c r="PKY9" s="173"/>
      <c r="PKZ9" s="173"/>
      <c r="PLA9" s="173"/>
      <c r="PLB9" s="173"/>
      <c r="PLC9" s="173"/>
      <c r="PLD9" s="173"/>
      <c r="PLE9" s="173"/>
      <c r="PLF9" s="173"/>
      <c r="PLG9" s="173"/>
      <c r="PLH9" s="173"/>
      <c r="PLI9" s="173"/>
      <c r="PLJ9" s="173"/>
      <c r="PLK9" s="173"/>
      <c r="PLL9" s="173"/>
      <c r="PLM9" s="173"/>
      <c r="PLN9" s="173"/>
      <c r="PLO9" s="173"/>
      <c r="PLP9" s="173"/>
      <c r="PLQ9" s="173"/>
      <c r="PLR9" s="173"/>
      <c r="PLS9" s="173"/>
      <c r="PLT9" s="173"/>
      <c r="PLU9" s="173"/>
      <c r="PLV9" s="173"/>
      <c r="PLW9" s="173"/>
      <c r="PLX9" s="173"/>
      <c r="PLY9" s="173"/>
      <c r="PLZ9" s="173"/>
      <c r="PMA9" s="173"/>
      <c r="PMB9" s="173"/>
      <c r="PMC9" s="173"/>
      <c r="PMD9" s="173"/>
      <c r="PME9" s="173"/>
      <c r="PMF9" s="173"/>
      <c r="PMG9" s="173"/>
      <c r="PMH9" s="173"/>
      <c r="PMI9" s="173"/>
      <c r="PMJ9" s="173"/>
      <c r="PMK9" s="173"/>
      <c r="PML9" s="173"/>
      <c r="PMM9" s="173"/>
      <c r="PMN9" s="173"/>
      <c r="PMO9" s="173"/>
      <c r="PMP9" s="173"/>
      <c r="PMQ9" s="173"/>
      <c r="PMR9" s="173"/>
      <c r="PMS9" s="173"/>
      <c r="PMT9" s="173"/>
      <c r="PMU9" s="173"/>
      <c r="PMV9" s="173"/>
      <c r="PMW9" s="173"/>
      <c r="PMX9" s="173"/>
      <c r="PMY9" s="173"/>
      <c r="PMZ9" s="173"/>
      <c r="PNA9" s="173"/>
      <c r="PNB9" s="173"/>
      <c r="PNC9" s="173"/>
      <c r="PND9" s="173"/>
      <c r="PNE9" s="173"/>
      <c r="PNF9" s="173"/>
      <c r="PNG9" s="173"/>
      <c r="PNH9" s="173"/>
      <c r="PNI9" s="173"/>
      <c r="PNJ9" s="173"/>
      <c r="PNK9" s="173"/>
      <c r="PNL9" s="173"/>
      <c r="PNM9" s="173"/>
      <c r="PNN9" s="173"/>
      <c r="PNO9" s="173"/>
      <c r="PNP9" s="173"/>
      <c r="PNQ9" s="173"/>
      <c r="PNR9" s="173"/>
      <c r="PNS9" s="173"/>
      <c r="PNT9" s="173"/>
      <c r="PNU9" s="173"/>
      <c r="PNV9" s="173"/>
      <c r="PNW9" s="173"/>
      <c r="PNX9" s="173"/>
      <c r="PNY9" s="173"/>
      <c r="PNZ9" s="173"/>
      <c r="POA9" s="173"/>
      <c r="POB9" s="173"/>
      <c r="POC9" s="173"/>
      <c r="POD9" s="173"/>
      <c r="POE9" s="173"/>
      <c r="POF9" s="173"/>
      <c r="POG9" s="173"/>
      <c r="POH9" s="173"/>
      <c r="POI9" s="173"/>
      <c r="POJ9" s="173"/>
      <c r="POK9" s="173"/>
      <c r="POL9" s="173"/>
      <c r="POM9" s="173"/>
      <c r="PON9" s="173"/>
      <c r="POO9" s="173"/>
      <c r="POP9" s="173"/>
      <c r="POQ9" s="173"/>
      <c r="POR9" s="173"/>
      <c r="POS9" s="173"/>
      <c r="POT9" s="173"/>
      <c r="POU9" s="173"/>
      <c r="POV9" s="173"/>
      <c r="POW9" s="173"/>
      <c r="POX9" s="173"/>
      <c r="POY9" s="173"/>
      <c r="POZ9" s="173"/>
      <c r="PPA9" s="173"/>
      <c r="PPB9" s="173"/>
      <c r="PPC9" s="173"/>
      <c r="PPD9" s="173"/>
      <c r="PPE9" s="173"/>
      <c r="PPF9" s="173"/>
      <c r="PPG9" s="173"/>
      <c r="PPH9" s="173"/>
      <c r="PPI9" s="173"/>
      <c r="PPJ9" s="173"/>
      <c r="PPK9" s="173"/>
      <c r="PPL9" s="173"/>
      <c r="PPM9" s="173"/>
      <c r="PPN9" s="173"/>
      <c r="PPO9" s="173"/>
      <c r="PPP9" s="173"/>
      <c r="PPQ9" s="173"/>
      <c r="PPR9" s="173"/>
      <c r="PPS9" s="173"/>
      <c r="PPT9" s="173"/>
      <c r="PPU9" s="173"/>
      <c r="PPV9" s="173"/>
      <c r="PPW9" s="173"/>
      <c r="PPX9" s="173"/>
      <c r="PPY9" s="173"/>
      <c r="PPZ9" s="173"/>
      <c r="PQA9" s="173"/>
      <c r="PQB9" s="173"/>
      <c r="PQC9" s="173"/>
      <c r="PQD9" s="173"/>
      <c r="PQE9" s="173"/>
      <c r="PQF9" s="173"/>
      <c r="PQG9" s="173"/>
      <c r="PQH9" s="173"/>
      <c r="PQI9" s="173"/>
      <c r="PQJ9" s="173"/>
      <c r="PQK9" s="173"/>
      <c r="PQL9" s="173"/>
      <c r="PQM9" s="173"/>
      <c r="PQN9" s="173"/>
      <c r="PQO9" s="173"/>
      <c r="PQP9" s="173"/>
      <c r="PQQ9" s="173"/>
      <c r="PQR9" s="173"/>
      <c r="PQS9" s="173"/>
      <c r="PQT9" s="173"/>
      <c r="PQU9" s="173"/>
      <c r="PQV9" s="173"/>
      <c r="PQW9" s="173"/>
      <c r="PQX9" s="173"/>
      <c r="PQY9" s="173"/>
      <c r="PQZ9" s="173"/>
      <c r="PRA9" s="173"/>
      <c r="PRB9" s="173"/>
      <c r="PRC9" s="173"/>
      <c r="PRD9" s="173"/>
      <c r="PRE9" s="173"/>
      <c r="PRF9" s="173"/>
      <c r="PRG9" s="173"/>
      <c r="PRH9" s="173"/>
      <c r="PRI9" s="173"/>
      <c r="PRJ9" s="173"/>
      <c r="PRK9" s="173"/>
      <c r="PRL9" s="173"/>
      <c r="PRM9" s="173"/>
      <c r="PRN9" s="173"/>
      <c r="PRO9" s="173"/>
      <c r="PRP9" s="173"/>
      <c r="PRQ9" s="173"/>
      <c r="PRR9" s="173"/>
      <c r="PRS9" s="173"/>
      <c r="PRT9" s="173"/>
      <c r="PRU9" s="173"/>
      <c r="PRV9" s="173"/>
      <c r="PRW9" s="173"/>
      <c r="PRX9" s="173"/>
      <c r="PRY9" s="173"/>
      <c r="PRZ9" s="173"/>
      <c r="PSA9" s="173"/>
      <c r="PSB9" s="173"/>
      <c r="PSC9" s="173"/>
      <c r="PSD9" s="173"/>
      <c r="PSE9" s="173"/>
      <c r="PSF9" s="173"/>
      <c r="PSG9" s="173"/>
      <c r="PSH9" s="173"/>
      <c r="PSI9" s="173"/>
      <c r="PSJ9" s="173"/>
      <c r="PSK9" s="173"/>
      <c r="PSL9" s="173"/>
      <c r="PSM9" s="173"/>
      <c r="PSN9" s="173"/>
      <c r="PSO9" s="173"/>
      <c r="PSP9" s="173"/>
      <c r="PSQ9" s="173"/>
      <c r="PSR9" s="173"/>
      <c r="PSS9" s="173"/>
      <c r="PST9" s="173"/>
      <c r="PSU9" s="173"/>
      <c r="PSV9" s="173"/>
      <c r="PSW9" s="173"/>
      <c r="PSX9" s="173"/>
      <c r="PSY9" s="173"/>
      <c r="PSZ9" s="173"/>
      <c r="PTA9" s="173"/>
      <c r="PTB9" s="173"/>
      <c r="PTC9" s="173"/>
      <c r="PTD9" s="173"/>
      <c r="PTE9" s="173"/>
      <c r="PTF9" s="173"/>
      <c r="PTG9" s="173"/>
      <c r="PTH9" s="173"/>
      <c r="PTI9" s="173"/>
      <c r="PTJ9" s="173"/>
      <c r="PTK9" s="173"/>
      <c r="PTL9" s="173"/>
      <c r="PTM9" s="173"/>
      <c r="PTN9" s="173"/>
      <c r="PTO9" s="173"/>
      <c r="PTP9" s="173"/>
      <c r="PTQ9" s="173"/>
      <c r="PTR9" s="173"/>
      <c r="PTS9" s="173"/>
      <c r="PTT9" s="173"/>
      <c r="PTU9" s="173"/>
      <c r="PTV9" s="173"/>
      <c r="PTW9" s="173"/>
      <c r="PTX9" s="173"/>
      <c r="PTY9" s="173"/>
      <c r="PTZ9" s="173"/>
      <c r="PUA9" s="173"/>
      <c r="PUB9" s="173"/>
      <c r="PUC9" s="173"/>
      <c r="PUD9" s="173"/>
      <c r="PUE9" s="173"/>
      <c r="PUF9" s="173"/>
      <c r="PUG9" s="173"/>
      <c r="PUH9" s="173"/>
      <c r="PUI9" s="173"/>
      <c r="PUJ9" s="173"/>
      <c r="PUK9" s="173"/>
      <c r="PUL9" s="173"/>
      <c r="PUM9" s="173"/>
      <c r="PUN9" s="173"/>
      <c r="PUO9" s="173"/>
      <c r="PUP9" s="173"/>
      <c r="PUQ9" s="173"/>
      <c r="PUR9" s="173"/>
      <c r="PUS9" s="173"/>
      <c r="PUT9" s="173"/>
      <c r="PUU9" s="173"/>
      <c r="PUV9" s="173"/>
      <c r="PUW9" s="173"/>
      <c r="PUX9" s="173"/>
      <c r="PUY9" s="173"/>
      <c r="PUZ9" s="173"/>
      <c r="PVA9" s="173"/>
      <c r="PVB9" s="173"/>
      <c r="PVC9" s="173"/>
      <c r="PVD9" s="173"/>
      <c r="PVE9" s="173"/>
      <c r="PVF9" s="173"/>
      <c r="PVG9" s="173"/>
      <c r="PVH9" s="173"/>
      <c r="PVI9" s="173"/>
      <c r="PVJ9" s="173"/>
      <c r="PVK9" s="173"/>
      <c r="PVL9" s="173"/>
      <c r="PVM9" s="173"/>
      <c r="PVN9" s="173"/>
      <c r="PVO9" s="173"/>
      <c r="PVP9" s="173"/>
      <c r="PVQ9" s="173"/>
      <c r="PVR9" s="173"/>
      <c r="PVS9" s="173"/>
      <c r="PVT9" s="173"/>
      <c r="PVU9" s="173"/>
      <c r="PVV9" s="173"/>
      <c r="PVW9" s="173"/>
      <c r="PVX9" s="173"/>
      <c r="PVY9" s="173"/>
      <c r="PVZ9" s="173"/>
      <c r="PWA9" s="173"/>
      <c r="PWB9" s="173"/>
      <c r="PWC9" s="173"/>
      <c r="PWD9" s="173"/>
      <c r="PWE9" s="173"/>
      <c r="PWF9" s="173"/>
      <c r="PWG9" s="173"/>
      <c r="PWH9" s="173"/>
      <c r="PWI9" s="173"/>
      <c r="PWJ9" s="173"/>
      <c r="PWK9" s="173"/>
      <c r="PWL9" s="173"/>
      <c r="PWM9" s="173"/>
      <c r="PWN9" s="173"/>
      <c r="PWO9" s="173"/>
      <c r="PWP9" s="173"/>
      <c r="PWQ9" s="173"/>
      <c r="PWR9" s="173"/>
      <c r="PWS9" s="173"/>
      <c r="PWT9" s="173"/>
      <c r="PWU9" s="173"/>
      <c r="PWV9" s="173"/>
      <c r="PWW9" s="173"/>
      <c r="PWX9" s="173"/>
      <c r="PWY9" s="173"/>
      <c r="PWZ9" s="173"/>
      <c r="PXA9" s="173"/>
      <c r="PXB9" s="173"/>
      <c r="PXC9" s="173"/>
      <c r="PXD9" s="173"/>
      <c r="PXE9" s="173"/>
      <c r="PXF9" s="173"/>
      <c r="PXG9" s="173"/>
      <c r="PXH9" s="173"/>
      <c r="PXI9" s="173"/>
      <c r="PXJ9" s="173"/>
      <c r="PXK9" s="173"/>
      <c r="PXL9" s="173"/>
      <c r="PXM9" s="173"/>
      <c r="PXN9" s="173"/>
      <c r="PXO9" s="173"/>
      <c r="PXP9" s="173"/>
      <c r="PXQ9" s="173"/>
      <c r="PXR9" s="173"/>
      <c r="PXS9" s="173"/>
      <c r="PXT9" s="173"/>
      <c r="PXU9" s="173"/>
      <c r="PXV9" s="173"/>
      <c r="PXW9" s="173"/>
      <c r="PXX9" s="173"/>
      <c r="PXY9" s="173"/>
      <c r="PXZ9" s="173"/>
      <c r="PYA9" s="173"/>
      <c r="PYB9" s="173"/>
      <c r="PYC9" s="173"/>
      <c r="PYD9" s="173"/>
      <c r="PYE9" s="173"/>
      <c r="PYF9" s="173"/>
      <c r="PYG9" s="173"/>
      <c r="PYH9" s="173"/>
      <c r="PYI9" s="173"/>
      <c r="PYJ9" s="173"/>
      <c r="PYK9" s="173"/>
      <c r="PYL9" s="173"/>
      <c r="PYM9" s="173"/>
      <c r="PYN9" s="173"/>
      <c r="PYO9" s="173"/>
      <c r="PYP9" s="173"/>
      <c r="PYQ9" s="173"/>
      <c r="PYR9" s="173"/>
      <c r="PYS9" s="173"/>
      <c r="PYT9" s="173"/>
      <c r="PYU9" s="173"/>
      <c r="PYV9" s="173"/>
      <c r="PYW9" s="173"/>
      <c r="PYX9" s="173"/>
      <c r="PYY9" s="173"/>
      <c r="PYZ9" s="173"/>
      <c r="PZA9" s="173"/>
      <c r="PZB9" s="173"/>
      <c r="PZC9" s="173"/>
      <c r="PZD9" s="173"/>
      <c r="PZE9" s="173"/>
      <c r="PZF9" s="173"/>
      <c r="PZG9" s="173"/>
      <c r="PZH9" s="173"/>
      <c r="PZI9" s="173"/>
      <c r="PZJ9" s="173"/>
      <c r="PZK9" s="173"/>
      <c r="PZL9" s="173"/>
      <c r="PZM9" s="173"/>
      <c r="PZN9" s="173"/>
      <c r="PZO9" s="173"/>
      <c r="PZP9" s="173"/>
      <c r="PZQ9" s="173"/>
      <c r="PZR9" s="173"/>
      <c r="PZS9" s="173"/>
      <c r="PZT9" s="173"/>
      <c r="PZU9" s="173"/>
      <c r="PZV9" s="173"/>
      <c r="PZW9" s="173"/>
      <c r="PZX9" s="173"/>
      <c r="PZY9" s="173"/>
      <c r="PZZ9" s="173"/>
      <c r="QAA9" s="173"/>
      <c r="QAB9" s="173"/>
      <c r="QAC9" s="173"/>
      <c r="QAD9" s="173"/>
      <c r="QAE9" s="173"/>
      <c r="QAF9" s="173"/>
      <c r="QAG9" s="173"/>
      <c r="QAH9" s="173"/>
      <c r="QAI9" s="173"/>
      <c r="QAJ9" s="173"/>
      <c r="QAK9" s="173"/>
      <c r="QAL9" s="173"/>
      <c r="QAM9" s="173"/>
      <c r="QAN9" s="173"/>
      <c r="QAO9" s="173"/>
      <c r="QAP9" s="173"/>
      <c r="QAQ9" s="173"/>
      <c r="QAR9" s="173"/>
      <c r="QAS9" s="173"/>
      <c r="QAT9" s="173"/>
      <c r="QAU9" s="173"/>
      <c r="QAV9" s="173"/>
      <c r="QAW9" s="173"/>
      <c r="QAX9" s="173"/>
      <c r="QAY9" s="173"/>
      <c r="QAZ9" s="173"/>
      <c r="QBA9" s="173"/>
      <c r="QBB9" s="173"/>
      <c r="QBC9" s="173"/>
      <c r="QBD9" s="173"/>
      <c r="QBE9" s="173"/>
      <c r="QBF9" s="173"/>
      <c r="QBG9" s="173"/>
      <c r="QBH9" s="173"/>
      <c r="QBI9" s="173"/>
      <c r="QBJ9" s="173"/>
      <c r="QBK9" s="173"/>
      <c r="QBL9" s="173"/>
      <c r="QBM9" s="173"/>
      <c r="QBN9" s="173"/>
      <c r="QBO9" s="173"/>
      <c r="QBP9" s="173"/>
      <c r="QBQ9" s="173"/>
      <c r="QBR9" s="173"/>
      <c r="QBS9" s="173"/>
      <c r="QBT9" s="173"/>
      <c r="QBU9" s="173"/>
      <c r="QBV9" s="173"/>
      <c r="QBW9" s="173"/>
      <c r="QBX9" s="173"/>
      <c r="QBY9" s="173"/>
      <c r="QBZ9" s="173"/>
      <c r="QCA9" s="173"/>
      <c r="QCB9" s="173"/>
      <c r="QCC9" s="173"/>
      <c r="QCD9" s="173"/>
      <c r="QCE9" s="173"/>
      <c r="QCF9" s="173"/>
      <c r="QCG9" s="173"/>
      <c r="QCH9" s="173"/>
      <c r="QCI9" s="173"/>
      <c r="QCJ9" s="173"/>
      <c r="QCK9" s="173"/>
      <c r="QCL9" s="173"/>
      <c r="QCM9" s="173"/>
      <c r="QCN9" s="173"/>
      <c r="QCO9" s="173"/>
      <c r="QCP9" s="173"/>
      <c r="QCQ9" s="173"/>
      <c r="QCR9" s="173"/>
      <c r="QCS9" s="173"/>
      <c r="QCT9" s="173"/>
      <c r="QCU9" s="173"/>
      <c r="QCV9" s="173"/>
      <c r="QCW9" s="173"/>
      <c r="QCX9" s="173"/>
      <c r="QCY9" s="173"/>
      <c r="QCZ9" s="173"/>
      <c r="QDA9" s="173"/>
      <c r="QDB9" s="173"/>
      <c r="QDC9" s="173"/>
      <c r="QDD9" s="173"/>
      <c r="QDE9" s="173"/>
      <c r="QDF9" s="173"/>
      <c r="QDG9" s="173"/>
      <c r="QDH9" s="173"/>
      <c r="QDI9" s="173"/>
      <c r="QDJ9" s="173"/>
      <c r="QDK9" s="173"/>
      <c r="QDL9" s="173"/>
      <c r="QDM9" s="173"/>
      <c r="QDN9" s="173"/>
      <c r="QDO9" s="173"/>
      <c r="QDP9" s="173"/>
      <c r="QDQ9" s="173"/>
      <c r="QDR9" s="173"/>
      <c r="QDS9" s="173"/>
      <c r="QDT9" s="173"/>
      <c r="QDU9" s="173"/>
      <c r="QDV9" s="173"/>
      <c r="QDW9" s="173"/>
      <c r="QDX9" s="173"/>
      <c r="QDY9" s="173"/>
      <c r="QDZ9" s="173"/>
      <c r="QEA9" s="173"/>
      <c r="QEB9" s="173"/>
      <c r="QEC9" s="173"/>
      <c r="QED9" s="173"/>
      <c r="QEE9" s="173"/>
      <c r="QEF9" s="173"/>
      <c r="QEG9" s="173"/>
      <c r="QEH9" s="173"/>
      <c r="QEI9" s="173"/>
      <c r="QEJ9" s="173"/>
      <c r="QEK9" s="173"/>
      <c r="QEL9" s="173"/>
      <c r="QEM9" s="173"/>
      <c r="QEN9" s="173"/>
      <c r="QEO9" s="173"/>
      <c r="QEP9" s="173"/>
      <c r="QEQ9" s="173"/>
      <c r="QER9" s="173"/>
      <c r="QES9" s="173"/>
      <c r="QET9" s="173"/>
      <c r="QEU9" s="173"/>
      <c r="QEV9" s="173"/>
      <c r="QEW9" s="173"/>
      <c r="QEX9" s="173"/>
      <c r="QEY9" s="173"/>
      <c r="QEZ9" s="173"/>
      <c r="QFA9" s="173"/>
      <c r="QFB9" s="173"/>
      <c r="QFC9" s="173"/>
      <c r="QFD9" s="173"/>
      <c r="QFE9" s="173"/>
      <c r="QFF9" s="173"/>
      <c r="QFG9" s="173"/>
      <c r="QFH9" s="173"/>
      <c r="QFI9" s="173"/>
      <c r="QFJ9" s="173"/>
      <c r="QFK9" s="173"/>
      <c r="QFL9" s="173"/>
      <c r="QFM9" s="173"/>
      <c r="QFN9" s="173"/>
      <c r="QFO9" s="173"/>
      <c r="QFP9" s="173"/>
      <c r="QFQ9" s="173"/>
      <c r="QFR9" s="173"/>
      <c r="QFS9" s="173"/>
      <c r="QFT9" s="173"/>
      <c r="QFU9" s="173"/>
      <c r="QFV9" s="173"/>
      <c r="QFW9" s="173"/>
      <c r="QFX9" s="173"/>
      <c r="QFY9" s="173"/>
      <c r="QFZ9" s="173"/>
      <c r="QGA9" s="173"/>
      <c r="QGB9" s="173"/>
      <c r="QGC9" s="173"/>
      <c r="QGD9" s="173"/>
      <c r="QGE9" s="173"/>
      <c r="QGF9" s="173"/>
      <c r="QGG9" s="173"/>
      <c r="QGH9" s="173"/>
      <c r="QGI9" s="173"/>
      <c r="QGJ9" s="173"/>
      <c r="QGK9" s="173"/>
      <c r="QGL9" s="173"/>
      <c r="QGM9" s="173"/>
      <c r="QGN9" s="173"/>
      <c r="QGO9" s="173"/>
      <c r="QGP9" s="173"/>
      <c r="QGQ9" s="173"/>
      <c r="QGR9" s="173"/>
      <c r="QGS9" s="173"/>
      <c r="QGT9" s="173"/>
      <c r="QGU9" s="173"/>
      <c r="QGV9" s="173"/>
      <c r="QGW9" s="173"/>
      <c r="QGX9" s="173"/>
      <c r="QGY9" s="173"/>
      <c r="QGZ9" s="173"/>
      <c r="QHA9" s="173"/>
      <c r="QHB9" s="173"/>
      <c r="QHC9" s="173"/>
      <c r="QHD9" s="173"/>
      <c r="QHE9" s="173"/>
      <c r="QHF9" s="173"/>
      <c r="QHG9" s="173"/>
      <c r="QHH9" s="173"/>
      <c r="QHI9" s="173"/>
      <c r="QHJ9" s="173"/>
      <c r="QHK9" s="173"/>
      <c r="QHL9" s="173"/>
      <c r="QHM9" s="173"/>
      <c r="QHN9" s="173"/>
      <c r="QHO9" s="173"/>
      <c r="QHP9" s="173"/>
      <c r="QHQ9" s="173"/>
      <c r="QHR9" s="173"/>
      <c r="QHS9" s="173"/>
      <c r="QHT9" s="173"/>
      <c r="QHU9" s="173"/>
      <c r="QHV9" s="173"/>
      <c r="QHW9" s="173"/>
      <c r="QHX9" s="173"/>
      <c r="QHY9" s="173"/>
      <c r="QHZ9" s="173"/>
      <c r="QIA9" s="173"/>
      <c r="QIB9" s="173"/>
      <c r="QIC9" s="173"/>
      <c r="QID9" s="173"/>
      <c r="QIE9" s="173"/>
      <c r="QIF9" s="173"/>
      <c r="QIG9" s="173"/>
      <c r="QIH9" s="173"/>
      <c r="QII9" s="173"/>
      <c r="QIJ9" s="173"/>
      <c r="QIK9" s="173"/>
      <c r="QIL9" s="173"/>
      <c r="QIM9" s="173"/>
      <c r="QIN9" s="173"/>
      <c r="QIO9" s="173"/>
      <c r="QIP9" s="173"/>
      <c r="QIQ9" s="173"/>
      <c r="QIR9" s="173"/>
      <c r="QIS9" s="173"/>
      <c r="QIT9" s="173"/>
      <c r="QIU9" s="173"/>
      <c r="QIV9" s="173"/>
      <c r="QIW9" s="173"/>
      <c r="QIX9" s="173"/>
      <c r="QIY9" s="173"/>
      <c r="QIZ9" s="173"/>
      <c r="QJA9" s="173"/>
      <c r="QJB9" s="173"/>
      <c r="QJC9" s="173"/>
      <c r="QJD9" s="173"/>
      <c r="QJE9" s="173"/>
      <c r="QJF9" s="173"/>
      <c r="QJG9" s="173"/>
      <c r="QJH9" s="173"/>
      <c r="QJI9" s="173"/>
      <c r="QJJ9" s="173"/>
      <c r="QJK9" s="173"/>
      <c r="QJL9" s="173"/>
      <c r="QJM9" s="173"/>
      <c r="QJN9" s="173"/>
      <c r="QJO9" s="173"/>
      <c r="QJP9" s="173"/>
      <c r="QJQ9" s="173"/>
      <c r="QJR9" s="173"/>
      <c r="QJS9" s="173"/>
      <c r="QJT9" s="173"/>
      <c r="QJU9" s="173"/>
      <c r="QJV9" s="173"/>
      <c r="QJW9" s="173"/>
      <c r="QJX9" s="173"/>
      <c r="QJY9" s="173"/>
      <c r="QJZ9" s="173"/>
      <c r="QKA9" s="173"/>
      <c r="QKB9" s="173"/>
      <c r="QKC9" s="173"/>
      <c r="QKD9" s="173"/>
      <c r="QKE9" s="173"/>
      <c r="QKF9" s="173"/>
      <c r="QKG9" s="173"/>
      <c r="QKH9" s="173"/>
      <c r="QKI9" s="173"/>
      <c r="QKJ9" s="173"/>
      <c r="QKK9" s="173"/>
      <c r="QKL9" s="173"/>
      <c r="QKM9" s="173"/>
      <c r="QKN9" s="173"/>
      <c r="QKO9" s="173"/>
      <c r="QKP9" s="173"/>
      <c r="QKQ9" s="173"/>
      <c r="QKR9" s="173"/>
      <c r="QKS9" s="173"/>
      <c r="QKT9" s="173"/>
      <c r="QKU9" s="173"/>
      <c r="QKV9" s="173"/>
      <c r="QKW9" s="173"/>
      <c r="QKX9" s="173"/>
      <c r="QKY9" s="173"/>
      <c r="QKZ9" s="173"/>
      <c r="QLA9" s="173"/>
      <c r="QLB9" s="173"/>
      <c r="QLC9" s="173"/>
      <c r="QLD9" s="173"/>
      <c r="QLE9" s="173"/>
      <c r="QLF9" s="173"/>
      <c r="QLG9" s="173"/>
      <c r="QLH9" s="173"/>
      <c r="QLI9" s="173"/>
      <c r="QLJ9" s="173"/>
      <c r="QLK9" s="173"/>
      <c r="QLL9" s="173"/>
      <c r="QLM9" s="173"/>
      <c r="QLN9" s="173"/>
      <c r="QLO9" s="173"/>
      <c r="QLP9" s="173"/>
      <c r="QLQ9" s="173"/>
      <c r="QLR9" s="173"/>
      <c r="QLS9" s="173"/>
      <c r="QLT9" s="173"/>
      <c r="QLU9" s="173"/>
      <c r="QLV9" s="173"/>
      <c r="QLW9" s="173"/>
      <c r="QLX9" s="173"/>
      <c r="QLY9" s="173"/>
      <c r="QLZ9" s="173"/>
      <c r="QMA9" s="173"/>
      <c r="QMB9" s="173"/>
      <c r="QMC9" s="173"/>
      <c r="QMD9" s="173"/>
      <c r="QME9" s="173"/>
      <c r="QMF9" s="173"/>
      <c r="QMG9" s="173"/>
      <c r="QMH9" s="173"/>
      <c r="QMI9" s="173"/>
      <c r="QMJ9" s="173"/>
      <c r="QMK9" s="173"/>
      <c r="QML9" s="173"/>
      <c r="QMM9" s="173"/>
      <c r="QMN9" s="173"/>
      <c r="QMO9" s="173"/>
      <c r="QMP9" s="173"/>
      <c r="QMQ9" s="173"/>
      <c r="QMR9" s="173"/>
      <c r="QMS9" s="173"/>
      <c r="QMT9" s="173"/>
      <c r="QMU9" s="173"/>
      <c r="QMV9" s="173"/>
      <c r="QMW9" s="173"/>
      <c r="QMX9" s="173"/>
      <c r="QMY9" s="173"/>
      <c r="QMZ9" s="173"/>
      <c r="QNA9" s="173"/>
      <c r="QNB9" s="173"/>
      <c r="QNC9" s="173"/>
      <c r="QND9" s="173"/>
      <c r="QNE9" s="173"/>
      <c r="QNF9" s="173"/>
      <c r="QNG9" s="173"/>
      <c r="QNH9" s="173"/>
      <c r="QNI9" s="173"/>
      <c r="QNJ9" s="173"/>
      <c r="QNK9" s="173"/>
      <c r="QNL9" s="173"/>
      <c r="QNM9" s="173"/>
      <c r="QNN9" s="173"/>
      <c r="QNO9" s="173"/>
      <c r="QNP9" s="173"/>
      <c r="QNQ9" s="173"/>
      <c r="QNR9" s="173"/>
      <c r="QNS9" s="173"/>
      <c r="QNT9" s="173"/>
      <c r="QNU9" s="173"/>
      <c r="QNV9" s="173"/>
      <c r="QNW9" s="173"/>
      <c r="QNX9" s="173"/>
      <c r="QNY9" s="173"/>
      <c r="QNZ9" s="173"/>
      <c r="QOA9" s="173"/>
      <c r="QOB9" s="173"/>
      <c r="QOC9" s="173"/>
      <c r="QOD9" s="173"/>
      <c r="QOE9" s="173"/>
      <c r="QOF9" s="173"/>
      <c r="QOG9" s="173"/>
      <c r="QOH9" s="173"/>
      <c r="QOI9" s="173"/>
      <c r="QOJ9" s="173"/>
      <c r="QOK9" s="173"/>
      <c r="QOL9" s="173"/>
      <c r="QOM9" s="173"/>
      <c r="QON9" s="173"/>
      <c r="QOO9" s="173"/>
      <c r="QOP9" s="173"/>
      <c r="QOQ9" s="173"/>
      <c r="QOR9" s="173"/>
      <c r="QOS9" s="173"/>
      <c r="QOT9" s="173"/>
      <c r="QOU9" s="173"/>
      <c r="QOV9" s="173"/>
      <c r="QOW9" s="173"/>
      <c r="QOX9" s="173"/>
      <c r="QOY9" s="173"/>
      <c r="QOZ9" s="173"/>
      <c r="QPA9" s="173"/>
      <c r="QPB9" s="173"/>
      <c r="QPC9" s="173"/>
      <c r="QPD9" s="173"/>
      <c r="QPE9" s="173"/>
      <c r="QPF9" s="173"/>
      <c r="QPG9" s="173"/>
      <c r="QPH9" s="173"/>
      <c r="QPI9" s="173"/>
      <c r="QPJ9" s="173"/>
      <c r="QPK9" s="173"/>
      <c r="QPL9" s="173"/>
      <c r="QPM9" s="173"/>
      <c r="QPN9" s="173"/>
      <c r="QPO9" s="173"/>
      <c r="QPP9" s="173"/>
      <c r="QPQ9" s="173"/>
      <c r="QPR9" s="173"/>
      <c r="QPS9" s="173"/>
      <c r="QPT9" s="173"/>
      <c r="QPU9" s="173"/>
      <c r="QPV9" s="173"/>
      <c r="QPW9" s="173"/>
      <c r="QPX9" s="173"/>
      <c r="QPY9" s="173"/>
      <c r="QPZ9" s="173"/>
      <c r="QQA9" s="173"/>
      <c r="QQB9" s="173"/>
      <c r="QQC9" s="173"/>
      <c r="QQD9" s="173"/>
      <c r="QQE9" s="173"/>
      <c r="QQF9" s="173"/>
      <c r="QQG9" s="173"/>
      <c r="QQH9" s="173"/>
      <c r="QQI9" s="173"/>
      <c r="QQJ9" s="173"/>
      <c r="QQK9" s="173"/>
      <c r="QQL9" s="173"/>
      <c r="QQM9" s="173"/>
      <c r="QQN9" s="173"/>
      <c r="QQO9" s="173"/>
      <c r="QQP9" s="173"/>
      <c r="QQQ9" s="173"/>
      <c r="QQR9" s="173"/>
      <c r="QQS9" s="173"/>
      <c r="QQT9" s="173"/>
      <c r="QQU9" s="173"/>
      <c r="QQV9" s="173"/>
      <c r="QQW9" s="173"/>
      <c r="QQX9" s="173"/>
      <c r="QQY9" s="173"/>
      <c r="QQZ9" s="173"/>
      <c r="QRA9" s="173"/>
      <c r="QRB9" s="173"/>
      <c r="QRC9" s="173"/>
      <c r="QRD9" s="173"/>
      <c r="QRE9" s="173"/>
      <c r="QRF9" s="173"/>
      <c r="QRG9" s="173"/>
      <c r="QRH9" s="173"/>
      <c r="QRI9" s="173"/>
      <c r="QRJ9" s="173"/>
      <c r="QRK9" s="173"/>
      <c r="QRL9" s="173"/>
      <c r="QRM9" s="173"/>
      <c r="QRN9" s="173"/>
      <c r="QRO9" s="173"/>
      <c r="QRP9" s="173"/>
      <c r="QRQ9" s="173"/>
      <c r="QRR9" s="173"/>
      <c r="QRS9" s="173"/>
      <c r="QRT9" s="173"/>
      <c r="QRU9" s="173"/>
      <c r="QRV9" s="173"/>
      <c r="QRW9" s="173"/>
      <c r="QRX9" s="173"/>
      <c r="QRY9" s="173"/>
      <c r="QRZ9" s="173"/>
      <c r="QSA9" s="173"/>
      <c r="QSB9" s="173"/>
      <c r="QSC9" s="173"/>
      <c r="QSD9" s="173"/>
      <c r="QSE9" s="173"/>
      <c r="QSF9" s="173"/>
      <c r="QSG9" s="173"/>
      <c r="QSH9" s="173"/>
      <c r="QSI9" s="173"/>
      <c r="QSJ9" s="173"/>
      <c r="QSK9" s="173"/>
      <c r="QSL9" s="173"/>
      <c r="QSM9" s="173"/>
      <c r="QSN9" s="173"/>
      <c r="QSO9" s="173"/>
      <c r="QSP9" s="173"/>
      <c r="QSQ9" s="173"/>
      <c r="QSR9" s="173"/>
      <c r="QSS9" s="173"/>
      <c r="QST9" s="173"/>
      <c r="QSU9" s="173"/>
      <c r="QSV9" s="173"/>
      <c r="QSW9" s="173"/>
      <c r="QSX9" s="173"/>
      <c r="QSY9" s="173"/>
      <c r="QSZ9" s="173"/>
      <c r="QTA9" s="173"/>
      <c r="QTB9" s="173"/>
      <c r="QTC9" s="173"/>
      <c r="QTD9" s="173"/>
      <c r="QTE9" s="173"/>
      <c r="QTF9" s="173"/>
      <c r="QTG9" s="173"/>
      <c r="QTH9" s="173"/>
      <c r="QTI9" s="173"/>
      <c r="QTJ9" s="173"/>
      <c r="QTK9" s="173"/>
      <c r="QTL9" s="173"/>
      <c r="QTM9" s="173"/>
      <c r="QTN9" s="173"/>
      <c r="QTO9" s="173"/>
      <c r="QTP9" s="173"/>
      <c r="QTQ9" s="173"/>
      <c r="QTR9" s="173"/>
      <c r="QTS9" s="173"/>
      <c r="QTT9" s="173"/>
      <c r="QTU9" s="173"/>
      <c r="QTV9" s="173"/>
      <c r="QTW9" s="173"/>
      <c r="QTX9" s="173"/>
      <c r="QTY9" s="173"/>
      <c r="QTZ9" s="173"/>
      <c r="QUA9" s="173"/>
      <c r="QUB9" s="173"/>
      <c r="QUC9" s="173"/>
      <c r="QUD9" s="173"/>
      <c r="QUE9" s="173"/>
      <c r="QUF9" s="173"/>
      <c r="QUG9" s="173"/>
      <c r="QUH9" s="173"/>
      <c r="QUI9" s="173"/>
      <c r="QUJ9" s="173"/>
      <c r="QUK9" s="173"/>
      <c r="QUL9" s="173"/>
      <c r="QUM9" s="173"/>
      <c r="QUN9" s="173"/>
      <c r="QUO9" s="173"/>
      <c r="QUP9" s="173"/>
      <c r="QUQ9" s="173"/>
      <c r="QUR9" s="173"/>
      <c r="QUS9" s="173"/>
      <c r="QUT9" s="173"/>
      <c r="QUU9" s="173"/>
      <c r="QUV9" s="173"/>
      <c r="QUW9" s="173"/>
      <c r="QUX9" s="173"/>
      <c r="QUY9" s="173"/>
      <c r="QUZ9" s="173"/>
      <c r="QVA9" s="173"/>
      <c r="QVB9" s="173"/>
      <c r="QVC9" s="173"/>
      <c r="QVD9" s="173"/>
      <c r="QVE9" s="173"/>
      <c r="QVF9" s="173"/>
      <c r="QVG9" s="173"/>
      <c r="QVH9" s="173"/>
      <c r="QVI9" s="173"/>
      <c r="QVJ9" s="173"/>
      <c r="QVK9" s="173"/>
      <c r="QVL9" s="173"/>
      <c r="QVM9" s="173"/>
      <c r="QVN9" s="173"/>
      <c r="QVO9" s="173"/>
      <c r="QVP9" s="173"/>
      <c r="QVQ9" s="173"/>
      <c r="QVR9" s="173"/>
      <c r="QVS9" s="173"/>
      <c r="QVT9" s="173"/>
      <c r="QVU9" s="173"/>
      <c r="QVV9" s="173"/>
      <c r="QVW9" s="173"/>
      <c r="QVX9" s="173"/>
      <c r="QVY9" s="173"/>
      <c r="QVZ9" s="173"/>
      <c r="QWA9" s="173"/>
      <c r="QWB9" s="173"/>
      <c r="QWC9" s="173"/>
      <c r="QWD9" s="173"/>
      <c r="QWE9" s="173"/>
      <c r="QWF9" s="173"/>
      <c r="QWG9" s="173"/>
      <c r="QWH9" s="173"/>
      <c r="QWI9" s="173"/>
      <c r="QWJ9" s="173"/>
      <c r="QWK9" s="173"/>
      <c r="QWL9" s="173"/>
      <c r="QWM9" s="173"/>
      <c r="QWN9" s="173"/>
      <c r="QWO9" s="173"/>
      <c r="QWP9" s="173"/>
      <c r="QWQ9" s="173"/>
      <c r="QWR9" s="173"/>
      <c r="QWS9" s="173"/>
      <c r="QWT9" s="173"/>
      <c r="QWU9" s="173"/>
      <c r="QWV9" s="173"/>
      <c r="QWW9" s="173"/>
      <c r="QWX9" s="173"/>
      <c r="QWY9" s="173"/>
      <c r="QWZ9" s="173"/>
      <c r="QXA9" s="173"/>
      <c r="QXB9" s="173"/>
      <c r="QXC9" s="173"/>
      <c r="QXD9" s="173"/>
      <c r="QXE9" s="173"/>
      <c r="QXF9" s="173"/>
      <c r="QXG9" s="173"/>
      <c r="QXH9" s="173"/>
      <c r="QXI9" s="173"/>
      <c r="QXJ9" s="173"/>
      <c r="QXK9" s="173"/>
      <c r="QXL9" s="173"/>
      <c r="QXM9" s="173"/>
      <c r="QXN9" s="173"/>
      <c r="QXO9" s="173"/>
      <c r="QXP9" s="173"/>
      <c r="QXQ9" s="173"/>
      <c r="QXR9" s="173"/>
      <c r="QXS9" s="173"/>
      <c r="QXT9" s="173"/>
      <c r="QXU9" s="173"/>
      <c r="QXV9" s="173"/>
      <c r="QXW9" s="173"/>
      <c r="QXX9" s="173"/>
      <c r="QXY9" s="173"/>
      <c r="QXZ9" s="173"/>
      <c r="QYA9" s="173"/>
      <c r="QYB9" s="173"/>
      <c r="QYC9" s="173"/>
      <c r="QYD9" s="173"/>
      <c r="QYE9" s="173"/>
      <c r="QYF9" s="173"/>
      <c r="QYG9" s="173"/>
      <c r="QYH9" s="173"/>
      <c r="QYI9" s="173"/>
      <c r="QYJ9" s="173"/>
      <c r="QYK9" s="173"/>
      <c r="QYL9" s="173"/>
      <c r="QYM9" s="173"/>
      <c r="QYN9" s="173"/>
      <c r="QYO9" s="173"/>
      <c r="QYP9" s="173"/>
      <c r="QYQ9" s="173"/>
      <c r="QYR9" s="173"/>
      <c r="QYS9" s="173"/>
      <c r="QYT9" s="173"/>
      <c r="QYU9" s="173"/>
      <c r="QYV9" s="173"/>
      <c r="QYW9" s="173"/>
      <c r="QYX9" s="173"/>
      <c r="QYY9" s="173"/>
      <c r="QYZ9" s="173"/>
      <c r="QZA9" s="173"/>
      <c r="QZB9" s="173"/>
      <c r="QZC9" s="173"/>
      <c r="QZD9" s="173"/>
      <c r="QZE9" s="173"/>
      <c r="QZF9" s="173"/>
      <c r="QZG9" s="173"/>
      <c r="QZH9" s="173"/>
      <c r="QZI9" s="173"/>
      <c r="QZJ9" s="173"/>
      <c r="QZK9" s="173"/>
      <c r="QZL9" s="173"/>
      <c r="QZM9" s="173"/>
      <c r="QZN9" s="173"/>
      <c r="QZO9" s="173"/>
      <c r="QZP9" s="173"/>
      <c r="QZQ9" s="173"/>
      <c r="QZR9" s="173"/>
      <c r="QZS9" s="173"/>
      <c r="QZT9" s="173"/>
      <c r="QZU9" s="173"/>
      <c r="QZV9" s="173"/>
      <c r="QZW9" s="173"/>
      <c r="QZX9" s="173"/>
      <c r="QZY9" s="173"/>
      <c r="QZZ9" s="173"/>
      <c r="RAA9" s="173"/>
      <c r="RAB9" s="173"/>
      <c r="RAC9" s="173"/>
      <c r="RAD9" s="173"/>
      <c r="RAE9" s="173"/>
      <c r="RAF9" s="173"/>
      <c r="RAG9" s="173"/>
      <c r="RAH9" s="173"/>
      <c r="RAI9" s="173"/>
      <c r="RAJ9" s="173"/>
      <c r="RAK9" s="173"/>
      <c r="RAL9" s="173"/>
      <c r="RAM9" s="173"/>
      <c r="RAN9" s="173"/>
      <c r="RAO9" s="173"/>
      <c r="RAP9" s="173"/>
      <c r="RAQ9" s="173"/>
      <c r="RAR9" s="173"/>
      <c r="RAS9" s="173"/>
      <c r="RAT9" s="173"/>
      <c r="RAU9" s="173"/>
      <c r="RAV9" s="173"/>
      <c r="RAW9" s="173"/>
      <c r="RAX9" s="173"/>
      <c r="RAY9" s="173"/>
      <c r="RAZ9" s="173"/>
      <c r="RBA9" s="173"/>
      <c r="RBB9" s="173"/>
      <c r="RBC9" s="173"/>
      <c r="RBD9" s="173"/>
      <c r="RBE9" s="173"/>
      <c r="RBF9" s="173"/>
      <c r="RBG9" s="173"/>
      <c r="RBH9" s="173"/>
      <c r="RBI9" s="173"/>
      <c r="RBJ9" s="173"/>
      <c r="RBK9" s="173"/>
      <c r="RBL9" s="173"/>
      <c r="RBM9" s="173"/>
      <c r="RBN9" s="173"/>
      <c r="RBO9" s="173"/>
      <c r="RBP9" s="173"/>
      <c r="RBQ9" s="173"/>
      <c r="RBR9" s="173"/>
      <c r="RBS9" s="173"/>
      <c r="RBT9" s="173"/>
      <c r="RBU9" s="173"/>
      <c r="RBV9" s="173"/>
      <c r="RBW9" s="173"/>
      <c r="RBX9" s="173"/>
      <c r="RBY9" s="173"/>
      <c r="RBZ9" s="173"/>
      <c r="RCA9" s="173"/>
      <c r="RCB9" s="173"/>
      <c r="RCC9" s="173"/>
      <c r="RCD9" s="173"/>
      <c r="RCE9" s="173"/>
      <c r="RCF9" s="173"/>
      <c r="RCG9" s="173"/>
      <c r="RCH9" s="173"/>
      <c r="RCI9" s="173"/>
      <c r="RCJ9" s="173"/>
      <c r="RCK9" s="173"/>
      <c r="RCL9" s="173"/>
      <c r="RCM9" s="173"/>
      <c r="RCN9" s="173"/>
      <c r="RCO9" s="173"/>
      <c r="RCP9" s="173"/>
      <c r="RCQ9" s="173"/>
      <c r="RCR9" s="173"/>
      <c r="RCS9" s="173"/>
      <c r="RCT9" s="173"/>
      <c r="RCU9" s="173"/>
      <c r="RCV9" s="173"/>
      <c r="RCW9" s="173"/>
      <c r="RCX9" s="173"/>
      <c r="RCY9" s="173"/>
      <c r="RCZ9" s="173"/>
      <c r="RDA9" s="173"/>
      <c r="RDB9" s="173"/>
      <c r="RDC9" s="173"/>
      <c r="RDD9" s="173"/>
      <c r="RDE9" s="173"/>
      <c r="RDF9" s="173"/>
      <c r="RDG9" s="173"/>
      <c r="RDH9" s="173"/>
      <c r="RDI9" s="173"/>
      <c r="RDJ9" s="173"/>
      <c r="RDK9" s="173"/>
      <c r="RDL9" s="173"/>
      <c r="RDM9" s="173"/>
      <c r="RDN9" s="173"/>
      <c r="RDO9" s="173"/>
      <c r="RDP9" s="173"/>
      <c r="RDQ9" s="173"/>
      <c r="RDR9" s="173"/>
      <c r="RDS9" s="173"/>
      <c r="RDT9" s="173"/>
      <c r="RDU9" s="173"/>
      <c r="RDV9" s="173"/>
      <c r="RDW9" s="173"/>
      <c r="RDX9" s="173"/>
      <c r="RDY9" s="173"/>
      <c r="RDZ9" s="173"/>
      <c r="REA9" s="173"/>
      <c r="REB9" s="173"/>
      <c r="REC9" s="173"/>
      <c r="RED9" s="173"/>
      <c r="REE9" s="173"/>
      <c r="REF9" s="173"/>
      <c r="REG9" s="173"/>
      <c r="REH9" s="173"/>
      <c r="REI9" s="173"/>
      <c r="REJ9" s="173"/>
      <c r="REK9" s="173"/>
      <c r="REL9" s="173"/>
      <c r="REM9" s="173"/>
      <c r="REN9" s="173"/>
      <c r="REO9" s="173"/>
      <c r="REP9" s="173"/>
      <c r="REQ9" s="173"/>
      <c r="RER9" s="173"/>
      <c r="RES9" s="173"/>
      <c r="RET9" s="173"/>
      <c r="REU9" s="173"/>
      <c r="REV9" s="173"/>
      <c r="REW9" s="173"/>
      <c r="REX9" s="173"/>
      <c r="REY9" s="173"/>
      <c r="REZ9" s="173"/>
      <c r="RFA9" s="173"/>
      <c r="RFB9" s="173"/>
      <c r="RFC9" s="173"/>
      <c r="RFD9" s="173"/>
      <c r="RFE9" s="173"/>
      <c r="RFF9" s="173"/>
      <c r="RFG9" s="173"/>
      <c r="RFH9" s="173"/>
      <c r="RFI9" s="173"/>
      <c r="RFJ9" s="173"/>
      <c r="RFK9" s="173"/>
      <c r="RFL9" s="173"/>
      <c r="RFM9" s="173"/>
      <c r="RFN9" s="173"/>
      <c r="RFO9" s="173"/>
      <c r="RFP9" s="173"/>
      <c r="RFQ9" s="173"/>
      <c r="RFR9" s="173"/>
      <c r="RFS9" s="173"/>
      <c r="RFT9" s="173"/>
      <c r="RFU9" s="173"/>
      <c r="RFV9" s="173"/>
      <c r="RFW9" s="173"/>
      <c r="RFX9" s="173"/>
      <c r="RFY9" s="173"/>
      <c r="RFZ9" s="173"/>
      <c r="RGA9" s="173"/>
      <c r="RGB9" s="173"/>
      <c r="RGC9" s="173"/>
      <c r="RGD9" s="173"/>
      <c r="RGE9" s="173"/>
      <c r="RGF9" s="173"/>
      <c r="RGG9" s="173"/>
      <c r="RGH9" s="173"/>
      <c r="RGI9" s="173"/>
      <c r="RGJ9" s="173"/>
      <c r="RGK9" s="173"/>
      <c r="RGL9" s="173"/>
      <c r="RGM9" s="173"/>
      <c r="RGN9" s="173"/>
      <c r="RGO9" s="173"/>
      <c r="RGP9" s="173"/>
      <c r="RGQ9" s="173"/>
      <c r="RGR9" s="173"/>
      <c r="RGS9" s="173"/>
      <c r="RGT9" s="173"/>
      <c r="RGU9" s="173"/>
      <c r="RGV9" s="173"/>
      <c r="RGW9" s="173"/>
      <c r="RGX9" s="173"/>
      <c r="RGY9" s="173"/>
      <c r="RGZ9" s="173"/>
      <c r="RHA9" s="173"/>
      <c r="RHB9" s="173"/>
      <c r="RHC9" s="173"/>
      <c r="RHD9" s="173"/>
      <c r="RHE9" s="173"/>
      <c r="RHF9" s="173"/>
      <c r="RHG9" s="173"/>
      <c r="RHH9" s="173"/>
      <c r="RHI9" s="173"/>
      <c r="RHJ9" s="173"/>
      <c r="RHK9" s="173"/>
      <c r="RHL9" s="173"/>
      <c r="RHM9" s="173"/>
      <c r="RHN9" s="173"/>
      <c r="RHO9" s="173"/>
      <c r="RHP9" s="173"/>
      <c r="RHQ9" s="173"/>
      <c r="RHR9" s="173"/>
      <c r="RHS9" s="173"/>
      <c r="RHT9" s="173"/>
      <c r="RHU9" s="173"/>
      <c r="RHV9" s="173"/>
      <c r="RHW9" s="173"/>
      <c r="RHX9" s="173"/>
      <c r="RHY9" s="173"/>
      <c r="RHZ9" s="173"/>
      <c r="RIA9" s="173"/>
      <c r="RIB9" s="173"/>
      <c r="RIC9" s="173"/>
      <c r="RID9" s="173"/>
      <c r="RIE9" s="173"/>
      <c r="RIF9" s="173"/>
      <c r="RIG9" s="173"/>
      <c r="RIH9" s="173"/>
      <c r="RII9" s="173"/>
      <c r="RIJ9" s="173"/>
      <c r="RIK9" s="173"/>
      <c r="RIL9" s="173"/>
      <c r="RIM9" s="173"/>
      <c r="RIN9" s="173"/>
      <c r="RIO9" s="173"/>
      <c r="RIP9" s="173"/>
      <c r="RIQ9" s="173"/>
      <c r="RIR9" s="173"/>
      <c r="RIS9" s="173"/>
      <c r="RIT9" s="173"/>
      <c r="RIU9" s="173"/>
      <c r="RIV9" s="173"/>
      <c r="RIW9" s="173"/>
      <c r="RIX9" s="173"/>
      <c r="RIY9" s="173"/>
      <c r="RIZ9" s="173"/>
      <c r="RJA9" s="173"/>
      <c r="RJB9" s="173"/>
      <c r="RJC9" s="173"/>
      <c r="RJD9" s="173"/>
      <c r="RJE9" s="173"/>
      <c r="RJF9" s="173"/>
      <c r="RJG9" s="173"/>
      <c r="RJH9" s="173"/>
      <c r="RJI9" s="173"/>
      <c r="RJJ9" s="173"/>
      <c r="RJK9" s="173"/>
      <c r="RJL9" s="173"/>
      <c r="RJM9" s="173"/>
      <c r="RJN9" s="173"/>
      <c r="RJO9" s="173"/>
      <c r="RJP9" s="173"/>
      <c r="RJQ9" s="173"/>
      <c r="RJR9" s="173"/>
      <c r="RJS9" s="173"/>
      <c r="RJT9" s="173"/>
      <c r="RJU9" s="173"/>
      <c r="RJV9" s="173"/>
      <c r="RJW9" s="173"/>
      <c r="RJX9" s="173"/>
      <c r="RJY9" s="173"/>
      <c r="RJZ9" s="173"/>
      <c r="RKA9" s="173"/>
      <c r="RKB9" s="173"/>
      <c r="RKC9" s="173"/>
      <c r="RKD9" s="173"/>
      <c r="RKE9" s="173"/>
      <c r="RKF9" s="173"/>
      <c r="RKG9" s="173"/>
      <c r="RKH9" s="173"/>
      <c r="RKI9" s="173"/>
      <c r="RKJ9" s="173"/>
      <c r="RKK9" s="173"/>
      <c r="RKL9" s="173"/>
      <c r="RKM9" s="173"/>
      <c r="RKN9" s="173"/>
      <c r="RKO9" s="173"/>
      <c r="RKP9" s="173"/>
      <c r="RKQ9" s="173"/>
      <c r="RKR9" s="173"/>
      <c r="RKS9" s="173"/>
      <c r="RKT9" s="173"/>
      <c r="RKU9" s="173"/>
      <c r="RKV9" s="173"/>
      <c r="RKW9" s="173"/>
      <c r="RKX9" s="173"/>
      <c r="RKY9" s="173"/>
      <c r="RKZ9" s="173"/>
      <c r="RLA9" s="173"/>
      <c r="RLB9" s="173"/>
      <c r="RLC9" s="173"/>
      <c r="RLD9" s="173"/>
      <c r="RLE9" s="173"/>
      <c r="RLF9" s="173"/>
      <c r="RLG9" s="173"/>
      <c r="RLH9" s="173"/>
      <c r="RLI9" s="173"/>
      <c r="RLJ9" s="173"/>
      <c r="RLK9" s="173"/>
      <c r="RLL9" s="173"/>
      <c r="RLM9" s="173"/>
      <c r="RLN9" s="173"/>
      <c r="RLO9" s="173"/>
      <c r="RLP9" s="173"/>
      <c r="RLQ9" s="173"/>
      <c r="RLR9" s="173"/>
      <c r="RLS9" s="173"/>
      <c r="RLT9" s="173"/>
      <c r="RLU9" s="173"/>
      <c r="RLV9" s="173"/>
      <c r="RLW9" s="173"/>
      <c r="RLX9" s="173"/>
      <c r="RLY9" s="173"/>
      <c r="RLZ9" s="173"/>
      <c r="RMA9" s="173"/>
      <c r="RMB9" s="173"/>
      <c r="RMC9" s="173"/>
      <c r="RMD9" s="173"/>
      <c r="RME9" s="173"/>
      <c r="RMF9" s="173"/>
      <c r="RMG9" s="173"/>
      <c r="RMH9" s="173"/>
      <c r="RMI9" s="173"/>
      <c r="RMJ9" s="173"/>
      <c r="RMK9" s="173"/>
      <c r="RML9" s="173"/>
      <c r="RMM9" s="173"/>
      <c r="RMN9" s="173"/>
      <c r="RMO9" s="173"/>
      <c r="RMP9" s="173"/>
      <c r="RMQ9" s="173"/>
      <c r="RMR9" s="173"/>
      <c r="RMS9" s="173"/>
      <c r="RMT9" s="173"/>
      <c r="RMU9" s="173"/>
      <c r="RMV9" s="173"/>
      <c r="RMW9" s="173"/>
      <c r="RMX9" s="173"/>
      <c r="RMY9" s="173"/>
      <c r="RMZ9" s="173"/>
      <c r="RNA9" s="173"/>
      <c r="RNB9" s="173"/>
      <c r="RNC9" s="173"/>
      <c r="RND9" s="173"/>
      <c r="RNE9" s="173"/>
      <c r="RNF9" s="173"/>
      <c r="RNG9" s="173"/>
      <c r="RNH9" s="173"/>
      <c r="RNI9" s="173"/>
      <c r="RNJ9" s="173"/>
      <c r="RNK9" s="173"/>
      <c r="RNL9" s="173"/>
      <c r="RNM9" s="173"/>
      <c r="RNN9" s="173"/>
      <c r="RNO9" s="173"/>
      <c r="RNP9" s="173"/>
      <c r="RNQ9" s="173"/>
      <c r="RNR9" s="173"/>
      <c r="RNS9" s="173"/>
      <c r="RNT9" s="173"/>
      <c r="RNU9" s="173"/>
      <c r="RNV9" s="173"/>
      <c r="RNW9" s="173"/>
      <c r="RNX9" s="173"/>
      <c r="RNY9" s="173"/>
      <c r="RNZ9" s="173"/>
      <c r="ROA9" s="173"/>
      <c r="ROB9" s="173"/>
      <c r="ROC9" s="173"/>
      <c r="ROD9" s="173"/>
      <c r="ROE9" s="173"/>
      <c r="ROF9" s="173"/>
      <c r="ROG9" s="173"/>
      <c r="ROH9" s="173"/>
      <c r="ROI9" s="173"/>
      <c r="ROJ9" s="173"/>
      <c r="ROK9" s="173"/>
      <c r="ROL9" s="173"/>
      <c r="ROM9" s="173"/>
      <c r="RON9" s="173"/>
      <c r="ROO9" s="173"/>
      <c r="ROP9" s="173"/>
      <c r="ROQ9" s="173"/>
      <c r="ROR9" s="173"/>
      <c r="ROS9" s="173"/>
      <c r="ROT9" s="173"/>
      <c r="ROU9" s="173"/>
      <c r="ROV9" s="173"/>
      <c r="ROW9" s="173"/>
      <c r="ROX9" s="173"/>
      <c r="ROY9" s="173"/>
      <c r="ROZ9" s="173"/>
      <c r="RPA9" s="173"/>
      <c r="RPB9" s="173"/>
      <c r="RPC9" s="173"/>
      <c r="RPD9" s="173"/>
      <c r="RPE9" s="173"/>
      <c r="RPF9" s="173"/>
      <c r="RPG9" s="173"/>
      <c r="RPH9" s="173"/>
      <c r="RPI9" s="173"/>
      <c r="RPJ9" s="173"/>
      <c r="RPK9" s="173"/>
      <c r="RPL9" s="173"/>
      <c r="RPM9" s="173"/>
      <c r="RPN9" s="173"/>
      <c r="RPO9" s="173"/>
      <c r="RPP9" s="173"/>
      <c r="RPQ9" s="173"/>
      <c r="RPR9" s="173"/>
      <c r="RPS9" s="173"/>
      <c r="RPT9" s="173"/>
      <c r="RPU9" s="173"/>
      <c r="RPV9" s="173"/>
      <c r="RPW9" s="173"/>
      <c r="RPX9" s="173"/>
      <c r="RPY9" s="173"/>
      <c r="RPZ9" s="173"/>
      <c r="RQA9" s="173"/>
      <c r="RQB9" s="173"/>
      <c r="RQC9" s="173"/>
      <c r="RQD9" s="173"/>
      <c r="RQE9" s="173"/>
      <c r="RQF9" s="173"/>
      <c r="RQG9" s="173"/>
      <c r="RQH9" s="173"/>
      <c r="RQI9" s="173"/>
      <c r="RQJ9" s="173"/>
      <c r="RQK9" s="173"/>
      <c r="RQL9" s="173"/>
      <c r="RQM9" s="173"/>
      <c r="RQN9" s="173"/>
      <c r="RQO9" s="173"/>
      <c r="RQP9" s="173"/>
      <c r="RQQ9" s="173"/>
      <c r="RQR9" s="173"/>
      <c r="RQS9" s="173"/>
      <c r="RQT9" s="173"/>
      <c r="RQU9" s="173"/>
      <c r="RQV9" s="173"/>
      <c r="RQW9" s="173"/>
      <c r="RQX9" s="173"/>
      <c r="RQY9" s="173"/>
      <c r="RQZ9" s="173"/>
      <c r="RRA9" s="173"/>
      <c r="RRB9" s="173"/>
      <c r="RRC9" s="173"/>
      <c r="RRD9" s="173"/>
      <c r="RRE9" s="173"/>
      <c r="RRF9" s="173"/>
      <c r="RRG9" s="173"/>
      <c r="RRH9" s="173"/>
      <c r="RRI9" s="173"/>
      <c r="RRJ9" s="173"/>
      <c r="RRK9" s="173"/>
      <c r="RRL9" s="173"/>
      <c r="RRM9" s="173"/>
      <c r="RRN9" s="173"/>
      <c r="RRO9" s="173"/>
      <c r="RRP9" s="173"/>
      <c r="RRQ9" s="173"/>
      <c r="RRR9" s="173"/>
      <c r="RRS9" s="173"/>
      <c r="RRT9" s="173"/>
      <c r="RRU9" s="173"/>
      <c r="RRV9" s="173"/>
      <c r="RRW9" s="173"/>
      <c r="RRX9" s="173"/>
      <c r="RRY9" s="173"/>
      <c r="RRZ9" s="173"/>
      <c r="RSA9" s="173"/>
      <c r="RSB9" s="173"/>
      <c r="RSC9" s="173"/>
      <c r="RSD9" s="173"/>
      <c r="RSE9" s="173"/>
      <c r="RSF9" s="173"/>
      <c r="RSG9" s="173"/>
      <c r="RSH9" s="173"/>
      <c r="RSI9" s="173"/>
      <c r="RSJ9" s="173"/>
      <c r="RSK9" s="173"/>
      <c r="RSL9" s="173"/>
      <c r="RSM9" s="173"/>
      <c r="RSN9" s="173"/>
      <c r="RSO9" s="173"/>
      <c r="RSP9" s="173"/>
      <c r="RSQ9" s="173"/>
      <c r="RSR9" s="173"/>
      <c r="RSS9" s="173"/>
      <c r="RST9" s="173"/>
      <c r="RSU9" s="173"/>
      <c r="RSV9" s="173"/>
      <c r="RSW9" s="173"/>
      <c r="RSX9" s="173"/>
      <c r="RSY9" s="173"/>
      <c r="RSZ9" s="173"/>
      <c r="RTA9" s="173"/>
      <c r="RTB9" s="173"/>
      <c r="RTC9" s="173"/>
      <c r="RTD9" s="173"/>
      <c r="RTE9" s="173"/>
      <c r="RTF9" s="173"/>
      <c r="RTG9" s="173"/>
      <c r="RTH9" s="173"/>
      <c r="RTI9" s="173"/>
      <c r="RTJ9" s="173"/>
      <c r="RTK9" s="173"/>
      <c r="RTL9" s="173"/>
      <c r="RTM9" s="173"/>
      <c r="RTN9" s="173"/>
      <c r="RTO9" s="173"/>
      <c r="RTP9" s="173"/>
      <c r="RTQ9" s="173"/>
      <c r="RTR9" s="173"/>
      <c r="RTS9" s="173"/>
      <c r="RTT9" s="173"/>
      <c r="RTU9" s="173"/>
      <c r="RTV9" s="173"/>
      <c r="RTW9" s="173"/>
      <c r="RTX9" s="173"/>
      <c r="RTY9" s="173"/>
      <c r="RTZ9" s="173"/>
      <c r="RUA9" s="173"/>
      <c r="RUB9" s="173"/>
      <c r="RUC9" s="173"/>
      <c r="RUD9" s="173"/>
      <c r="RUE9" s="173"/>
      <c r="RUF9" s="173"/>
      <c r="RUG9" s="173"/>
      <c r="RUH9" s="173"/>
      <c r="RUI9" s="173"/>
      <c r="RUJ9" s="173"/>
      <c r="RUK9" s="173"/>
      <c r="RUL9" s="173"/>
      <c r="RUM9" s="173"/>
      <c r="RUN9" s="173"/>
      <c r="RUO9" s="173"/>
      <c r="RUP9" s="173"/>
      <c r="RUQ9" s="173"/>
      <c r="RUR9" s="173"/>
      <c r="RUS9" s="173"/>
      <c r="RUT9" s="173"/>
      <c r="RUU9" s="173"/>
      <c r="RUV9" s="173"/>
      <c r="RUW9" s="173"/>
      <c r="RUX9" s="173"/>
      <c r="RUY9" s="173"/>
      <c r="RUZ9" s="173"/>
      <c r="RVA9" s="173"/>
      <c r="RVB9" s="173"/>
      <c r="RVC9" s="173"/>
      <c r="RVD9" s="173"/>
      <c r="RVE9" s="173"/>
      <c r="RVF9" s="173"/>
      <c r="RVG9" s="173"/>
      <c r="RVH9" s="173"/>
      <c r="RVI9" s="173"/>
      <c r="RVJ9" s="173"/>
      <c r="RVK9" s="173"/>
      <c r="RVL9" s="173"/>
      <c r="RVM9" s="173"/>
      <c r="RVN9" s="173"/>
      <c r="RVO9" s="173"/>
      <c r="RVP9" s="173"/>
      <c r="RVQ9" s="173"/>
      <c r="RVR9" s="173"/>
      <c r="RVS9" s="173"/>
      <c r="RVT9" s="173"/>
      <c r="RVU9" s="173"/>
      <c r="RVV9" s="173"/>
      <c r="RVW9" s="173"/>
      <c r="RVX9" s="173"/>
      <c r="RVY9" s="173"/>
      <c r="RVZ9" s="173"/>
      <c r="RWA9" s="173"/>
      <c r="RWB9" s="173"/>
      <c r="RWC9" s="173"/>
      <c r="RWD9" s="173"/>
      <c r="RWE9" s="173"/>
      <c r="RWF9" s="173"/>
      <c r="RWG9" s="173"/>
      <c r="RWH9" s="173"/>
      <c r="RWI9" s="173"/>
      <c r="RWJ9" s="173"/>
      <c r="RWK9" s="173"/>
      <c r="RWL9" s="173"/>
      <c r="RWM9" s="173"/>
      <c r="RWN9" s="173"/>
      <c r="RWO9" s="173"/>
      <c r="RWP9" s="173"/>
      <c r="RWQ9" s="173"/>
      <c r="RWR9" s="173"/>
      <c r="RWS9" s="173"/>
      <c r="RWT9" s="173"/>
      <c r="RWU9" s="173"/>
      <c r="RWV9" s="173"/>
      <c r="RWW9" s="173"/>
      <c r="RWX9" s="173"/>
      <c r="RWY9" s="173"/>
      <c r="RWZ9" s="173"/>
      <c r="RXA9" s="173"/>
      <c r="RXB9" s="173"/>
      <c r="RXC9" s="173"/>
      <c r="RXD9" s="173"/>
      <c r="RXE9" s="173"/>
      <c r="RXF9" s="173"/>
      <c r="RXG9" s="173"/>
      <c r="RXH9" s="173"/>
      <c r="RXI9" s="173"/>
      <c r="RXJ9" s="173"/>
      <c r="RXK9" s="173"/>
      <c r="RXL9" s="173"/>
      <c r="RXM9" s="173"/>
      <c r="RXN9" s="173"/>
      <c r="RXO9" s="173"/>
      <c r="RXP9" s="173"/>
      <c r="RXQ9" s="173"/>
      <c r="RXR9" s="173"/>
      <c r="RXS9" s="173"/>
      <c r="RXT9" s="173"/>
      <c r="RXU9" s="173"/>
      <c r="RXV9" s="173"/>
      <c r="RXW9" s="173"/>
      <c r="RXX9" s="173"/>
      <c r="RXY9" s="173"/>
      <c r="RXZ9" s="173"/>
      <c r="RYA9" s="173"/>
      <c r="RYB9" s="173"/>
      <c r="RYC9" s="173"/>
      <c r="RYD9" s="173"/>
      <c r="RYE9" s="173"/>
      <c r="RYF9" s="173"/>
      <c r="RYG9" s="173"/>
      <c r="RYH9" s="173"/>
      <c r="RYI9" s="173"/>
      <c r="RYJ9" s="173"/>
      <c r="RYK9" s="173"/>
      <c r="RYL9" s="173"/>
      <c r="RYM9" s="173"/>
      <c r="RYN9" s="173"/>
      <c r="RYO9" s="173"/>
      <c r="RYP9" s="173"/>
      <c r="RYQ9" s="173"/>
      <c r="RYR9" s="173"/>
      <c r="RYS9" s="173"/>
      <c r="RYT9" s="173"/>
      <c r="RYU9" s="173"/>
      <c r="RYV9" s="173"/>
      <c r="RYW9" s="173"/>
      <c r="RYX9" s="173"/>
      <c r="RYY9" s="173"/>
      <c r="RYZ9" s="173"/>
      <c r="RZA9" s="173"/>
      <c r="RZB9" s="173"/>
      <c r="RZC9" s="173"/>
      <c r="RZD9" s="173"/>
      <c r="RZE9" s="173"/>
      <c r="RZF9" s="173"/>
      <c r="RZG9" s="173"/>
      <c r="RZH9" s="173"/>
      <c r="RZI9" s="173"/>
      <c r="RZJ9" s="173"/>
      <c r="RZK9" s="173"/>
      <c r="RZL9" s="173"/>
      <c r="RZM9" s="173"/>
      <c r="RZN9" s="173"/>
      <c r="RZO9" s="173"/>
      <c r="RZP9" s="173"/>
      <c r="RZQ9" s="173"/>
      <c r="RZR9" s="173"/>
      <c r="RZS9" s="173"/>
      <c r="RZT9" s="173"/>
      <c r="RZU9" s="173"/>
      <c r="RZV9" s="173"/>
      <c r="RZW9" s="173"/>
      <c r="RZX9" s="173"/>
      <c r="RZY9" s="173"/>
      <c r="RZZ9" s="173"/>
      <c r="SAA9" s="173"/>
      <c r="SAB9" s="173"/>
      <c r="SAC9" s="173"/>
      <c r="SAD9" s="173"/>
      <c r="SAE9" s="173"/>
      <c r="SAF9" s="173"/>
      <c r="SAG9" s="173"/>
      <c r="SAH9" s="173"/>
      <c r="SAI9" s="173"/>
      <c r="SAJ9" s="173"/>
      <c r="SAK9" s="173"/>
      <c r="SAL9" s="173"/>
      <c r="SAM9" s="173"/>
      <c r="SAN9" s="173"/>
      <c r="SAO9" s="173"/>
      <c r="SAP9" s="173"/>
      <c r="SAQ9" s="173"/>
      <c r="SAR9" s="173"/>
      <c r="SAS9" s="173"/>
      <c r="SAT9" s="173"/>
      <c r="SAU9" s="173"/>
      <c r="SAV9" s="173"/>
      <c r="SAW9" s="173"/>
      <c r="SAX9" s="173"/>
      <c r="SAY9" s="173"/>
      <c r="SAZ9" s="173"/>
      <c r="SBA9" s="173"/>
      <c r="SBB9" s="173"/>
      <c r="SBC9" s="173"/>
      <c r="SBD9" s="173"/>
      <c r="SBE9" s="173"/>
      <c r="SBF9" s="173"/>
      <c r="SBG9" s="173"/>
      <c r="SBH9" s="173"/>
      <c r="SBI9" s="173"/>
      <c r="SBJ9" s="173"/>
      <c r="SBK9" s="173"/>
      <c r="SBL9" s="173"/>
      <c r="SBM9" s="173"/>
      <c r="SBN9" s="173"/>
      <c r="SBO9" s="173"/>
      <c r="SBP9" s="173"/>
      <c r="SBQ9" s="173"/>
      <c r="SBR9" s="173"/>
      <c r="SBS9" s="173"/>
      <c r="SBT9" s="173"/>
      <c r="SBU9" s="173"/>
      <c r="SBV9" s="173"/>
      <c r="SBW9" s="173"/>
      <c r="SBX9" s="173"/>
      <c r="SBY9" s="173"/>
      <c r="SBZ9" s="173"/>
      <c r="SCA9" s="173"/>
      <c r="SCB9" s="173"/>
      <c r="SCC9" s="173"/>
      <c r="SCD9" s="173"/>
      <c r="SCE9" s="173"/>
      <c r="SCF9" s="173"/>
      <c r="SCG9" s="173"/>
      <c r="SCH9" s="173"/>
      <c r="SCI9" s="173"/>
      <c r="SCJ9" s="173"/>
      <c r="SCK9" s="173"/>
      <c r="SCL9" s="173"/>
      <c r="SCM9" s="173"/>
      <c r="SCN9" s="173"/>
      <c r="SCO9" s="173"/>
      <c r="SCP9" s="173"/>
      <c r="SCQ9" s="173"/>
      <c r="SCR9" s="173"/>
      <c r="SCS9" s="173"/>
      <c r="SCT9" s="173"/>
      <c r="SCU9" s="173"/>
      <c r="SCV9" s="173"/>
      <c r="SCW9" s="173"/>
      <c r="SCX9" s="173"/>
      <c r="SCY9" s="173"/>
      <c r="SCZ9" s="173"/>
      <c r="SDA9" s="173"/>
      <c r="SDB9" s="173"/>
      <c r="SDC9" s="173"/>
      <c r="SDD9" s="173"/>
      <c r="SDE9" s="173"/>
      <c r="SDF9" s="173"/>
      <c r="SDG9" s="173"/>
      <c r="SDH9" s="173"/>
      <c r="SDI9" s="173"/>
      <c r="SDJ9" s="173"/>
      <c r="SDK9" s="173"/>
      <c r="SDL9" s="173"/>
      <c r="SDM9" s="173"/>
      <c r="SDN9" s="173"/>
      <c r="SDO9" s="173"/>
      <c r="SDP9" s="173"/>
      <c r="SDQ9" s="173"/>
      <c r="SDR9" s="173"/>
      <c r="SDS9" s="173"/>
      <c r="SDT9" s="173"/>
      <c r="SDU9" s="173"/>
      <c r="SDV9" s="173"/>
      <c r="SDW9" s="173"/>
      <c r="SDX9" s="173"/>
      <c r="SDY9" s="173"/>
      <c r="SDZ9" s="173"/>
      <c r="SEA9" s="173"/>
      <c r="SEB9" s="173"/>
      <c r="SEC9" s="173"/>
      <c r="SED9" s="173"/>
      <c r="SEE9" s="173"/>
      <c r="SEF9" s="173"/>
      <c r="SEG9" s="173"/>
      <c r="SEH9" s="173"/>
      <c r="SEI9" s="173"/>
      <c r="SEJ9" s="173"/>
      <c r="SEK9" s="173"/>
      <c r="SEL9" s="173"/>
      <c r="SEM9" s="173"/>
      <c r="SEN9" s="173"/>
      <c r="SEO9" s="173"/>
      <c r="SEP9" s="173"/>
      <c r="SEQ9" s="173"/>
      <c r="SER9" s="173"/>
      <c r="SES9" s="173"/>
      <c r="SET9" s="173"/>
      <c r="SEU9" s="173"/>
      <c r="SEV9" s="173"/>
      <c r="SEW9" s="173"/>
      <c r="SEX9" s="173"/>
      <c r="SEY9" s="173"/>
      <c r="SEZ9" s="173"/>
      <c r="SFA9" s="173"/>
      <c r="SFB9" s="173"/>
      <c r="SFC9" s="173"/>
      <c r="SFD9" s="173"/>
      <c r="SFE9" s="173"/>
      <c r="SFF9" s="173"/>
      <c r="SFG9" s="173"/>
      <c r="SFH9" s="173"/>
      <c r="SFI9" s="173"/>
      <c r="SFJ9" s="173"/>
      <c r="SFK9" s="173"/>
      <c r="SFL9" s="173"/>
      <c r="SFM9" s="173"/>
      <c r="SFN9" s="173"/>
      <c r="SFO9" s="173"/>
      <c r="SFP9" s="173"/>
      <c r="SFQ9" s="173"/>
      <c r="SFR9" s="173"/>
      <c r="SFS9" s="173"/>
      <c r="SFT9" s="173"/>
      <c r="SFU9" s="173"/>
      <c r="SFV9" s="173"/>
      <c r="SFW9" s="173"/>
      <c r="SFX9" s="173"/>
      <c r="SFY9" s="173"/>
      <c r="SFZ9" s="173"/>
      <c r="SGA9" s="173"/>
      <c r="SGB9" s="173"/>
      <c r="SGC9" s="173"/>
      <c r="SGD9" s="173"/>
      <c r="SGE9" s="173"/>
      <c r="SGF9" s="173"/>
      <c r="SGG9" s="173"/>
      <c r="SGH9" s="173"/>
      <c r="SGI9" s="173"/>
      <c r="SGJ9" s="173"/>
      <c r="SGK9" s="173"/>
      <c r="SGL9" s="173"/>
      <c r="SGM9" s="173"/>
      <c r="SGN9" s="173"/>
      <c r="SGO9" s="173"/>
      <c r="SGP9" s="173"/>
      <c r="SGQ9" s="173"/>
      <c r="SGR9" s="173"/>
      <c r="SGS9" s="173"/>
      <c r="SGT9" s="173"/>
      <c r="SGU9" s="173"/>
      <c r="SGV9" s="173"/>
      <c r="SGW9" s="173"/>
      <c r="SGX9" s="173"/>
      <c r="SGY9" s="173"/>
      <c r="SGZ9" s="173"/>
      <c r="SHA9" s="173"/>
      <c r="SHB9" s="173"/>
      <c r="SHC9" s="173"/>
      <c r="SHD9" s="173"/>
      <c r="SHE9" s="173"/>
      <c r="SHF9" s="173"/>
      <c r="SHG9" s="173"/>
      <c r="SHH9" s="173"/>
      <c r="SHI9" s="173"/>
      <c r="SHJ9" s="173"/>
      <c r="SHK9" s="173"/>
      <c r="SHL9" s="173"/>
      <c r="SHM9" s="173"/>
      <c r="SHN9" s="173"/>
      <c r="SHO9" s="173"/>
      <c r="SHP9" s="173"/>
      <c r="SHQ9" s="173"/>
      <c r="SHR9" s="173"/>
      <c r="SHS9" s="173"/>
      <c r="SHT9" s="173"/>
      <c r="SHU9" s="173"/>
      <c r="SHV9" s="173"/>
      <c r="SHW9" s="173"/>
      <c r="SHX9" s="173"/>
      <c r="SHY9" s="173"/>
      <c r="SHZ9" s="173"/>
      <c r="SIA9" s="173"/>
      <c r="SIB9" s="173"/>
      <c r="SIC9" s="173"/>
      <c r="SID9" s="173"/>
      <c r="SIE9" s="173"/>
      <c r="SIF9" s="173"/>
      <c r="SIG9" s="173"/>
      <c r="SIH9" s="173"/>
      <c r="SII9" s="173"/>
      <c r="SIJ9" s="173"/>
      <c r="SIK9" s="173"/>
      <c r="SIL9" s="173"/>
      <c r="SIM9" s="173"/>
      <c r="SIN9" s="173"/>
      <c r="SIO9" s="173"/>
      <c r="SIP9" s="173"/>
      <c r="SIQ9" s="173"/>
      <c r="SIR9" s="173"/>
      <c r="SIS9" s="173"/>
      <c r="SIT9" s="173"/>
      <c r="SIU9" s="173"/>
      <c r="SIV9" s="173"/>
      <c r="SIW9" s="173"/>
      <c r="SIX9" s="173"/>
      <c r="SIY9" s="173"/>
      <c r="SIZ9" s="173"/>
      <c r="SJA9" s="173"/>
      <c r="SJB9" s="173"/>
      <c r="SJC9" s="173"/>
      <c r="SJD9" s="173"/>
      <c r="SJE9" s="173"/>
      <c r="SJF9" s="173"/>
      <c r="SJG9" s="173"/>
      <c r="SJH9" s="173"/>
      <c r="SJI9" s="173"/>
      <c r="SJJ9" s="173"/>
      <c r="SJK9" s="173"/>
      <c r="SJL9" s="173"/>
      <c r="SJM9" s="173"/>
      <c r="SJN9" s="173"/>
      <c r="SJO9" s="173"/>
      <c r="SJP9" s="173"/>
      <c r="SJQ9" s="173"/>
      <c r="SJR9" s="173"/>
      <c r="SJS9" s="173"/>
      <c r="SJT9" s="173"/>
      <c r="SJU9" s="173"/>
      <c r="SJV9" s="173"/>
      <c r="SJW9" s="173"/>
      <c r="SJX9" s="173"/>
      <c r="SJY9" s="173"/>
      <c r="SJZ9" s="173"/>
      <c r="SKA9" s="173"/>
      <c r="SKB9" s="173"/>
      <c r="SKC9" s="173"/>
      <c r="SKD9" s="173"/>
      <c r="SKE9" s="173"/>
      <c r="SKF9" s="173"/>
      <c r="SKG9" s="173"/>
      <c r="SKH9" s="173"/>
      <c r="SKI9" s="173"/>
      <c r="SKJ9" s="173"/>
      <c r="SKK9" s="173"/>
      <c r="SKL9" s="173"/>
      <c r="SKM9" s="173"/>
      <c r="SKN9" s="173"/>
      <c r="SKO9" s="173"/>
      <c r="SKP9" s="173"/>
      <c r="SKQ9" s="173"/>
      <c r="SKR9" s="173"/>
      <c r="SKS9" s="173"/>
      <c r="SKT9" s="173"/>
      <c r="SKU9" s="173"/>
      <c r="SKV9" s="173"/>
      <c r="SKW9" s="173"/>
      <c r="SKX9" s="173"/>
      <c r="SKY9" s="173"/>
      <c r="SKZ9" s="173"/>
      <c r="SLA9" s="173"/>
      <c r="SLB9" s="173"/>
      <c r="SLC9" s="173"/>
      <c r="SLD9" s="173"/>
      <c r="SLE9" s="173"/>
      <c r="SLF9" s="173"/>
      <c r="SLG9" s="173"/>
      <c r="SLH9" s="173"/>
      <c r="SLI9" s="173"/>
      <c r="SLJ9" s="173"/>
      <c r="SLK9" s="173"/>
      <c r="SLL9" s="173"/>
      <c r="SLM9" s="173"/>
      <c r="SLN9" s="173"/>
      <c r="SLO9" s="173"/>
      <c r="SLP9" s="173"/>
      <c r="SLQ9" s="173"/>
      <c r="SLR9" s="173"/>
      <c r="SLS9" s="173"/>
      <c r="SLT9" s="173"/>
      <c r="SLU9" s="173"/>
      <c r="SLV9" s="173"/>
      <c r="SLW9" s="173"/>
      <c r="SLX9" s="173"/>
      <c r="SLY9" s="173"/>
      <c r="SLZ9" s="173"/>
      <c r="SMA9" s="173"/>
      <c r="SMB9" s="173"/>
      <c r="SMC9" s="173"/>
      <c r="SMD9" s="173"/>
      <c r="SME9" s="173"/>
      <c r="SMF9" s="173"/>
      <c r="SMG9" s="173"/>
      <c r="SMH9" s="173"/>
      <c r="SMI9" s="173"/>
      <c r="SMJ9" s="173"/>
      <c r="SMK9" s="173"/>
      <c r="SML9" s="173"/>
      <c r="SMM9" s="173"/>
      <c r="SMN9" s="173"/>
      <c r="SMO9" s="173"/>
      <c r="SMP9" s="173"/>
      <c r="SMQ9" s="173"/>
      <c r="SMR9" s="173"/>
      <c r="SMS9" s="173"/>
      <c r="SMT9" s="173"/>
      <c r="SMU9" s="173"/>
      <c r="SMV9" s="173"/>
      <c r="SMW9" s="173"/>
      <c r="SMX9" s="173"/>
      <c r="SMY9" s="173"/>
      <c r="SMZ9" s="173"/>
      <c r="SNA9" s="173"/>
      <c r="SNB9" s="173"/>
      <c r="SNC9" s="173"/>
      <c r="SND9" s="173"/>
      <c r="SNE9" s="173"/>
      <c r="SNF9" s="173"/>
      <c r="SNG9" s="173"/>
      <c r="SNH9" s="173"/>
      <c r="SNI9" s="173"/>
      <c r="SNJ9" s="173"/>
      <c r="SNK9" s="173"/>
      <c r="SNL9" s="173"/>
      <c r="SNM9" s="173"/>
      <c r="SNN9" s="173"/>
      <c r="SNO9" s="173"/>
      <c r="SNP9" s="173"/>
      <c r="SNQ9" s="173"/>
      <c r="SNR9" s="173"/>
      <c r="SNS9" s="173"/>
      <c r="SNT9" s="173"/>
      <c r="SNU9" s="173"/>
      <c r="SNV9" s="173"/>
      <c r="SNW9" s="173"/>
      <c r="SNX9" s="173"/>
      <c r="SNY9" s="173"/>
      <c r="SNZ9" s="173"/>
      <c r="SOA9" s="173"/>
      <c r="SOB9" s="173"/>
      <c r="SOC9" s="173"/>
      <c r="SOD9" s="173"/>
      <c r="SOE9" s="173"/>
      <c r="SOF9" s="173"/>
      <c r="SOG9" s="173"/>
      <c r="SOH9" s="173"/>
      <c r="SOI9" s="173"/>
      <c r="SOJ9" s="173"/>
      <c r="SOK9" s="173"/>
      <c r="SOL9" s="173"/>
      <c r="SOM9" s="173"/>
      <c r="SON9" s="173"/>
      <c r="SOO9" s="173"/>
      <c r="SOP9" s="173"/>
      <c r="SOQ9" s="173"/>
      <c r="SOR9" s="173"/>
      <c r="SOS9" s="173"/>
      <c r="SOT9" s="173"/>
      <c r="SOU9" s="173"/>
      <c r="SOV9" s="173"/>
      <c r="SOW9" s="173"/>
      <c r="SOX9" s="173"/>
      <c r="SOY9" s="173"/>
      <c r="SOZ9" s="173"/>
      <c r="SPA9" s="173"/>
      <c r="SPB9" s="173"/>
      <c r="SPC9" s="173"/>
      <c r="SPD9" s="173"/>
      <c r="SPE9" s="173"/>
      <c r="SPF9" s="173"/>
      <c r="SPG9" s="173"/>
      <c r="SPH9" s="173"/>
      <c r="SPI9" s="173"/>
      <c r="SPJ9" s="173"/>
      <c r="SPK9" s="173"/>
      <c r="SPL9" s="173"/>
      <c r="SPM9" s="173"/>
      <c r="SPN9" s="173"/>
      <c r="SPO9" s="173"/>
      <c r="SPP9" s="173"/>
      <c r="SPQ9" s="173"/>
      <c r="SPR9" s="173"/>
      <c r="SPS9" s="173"/>
      <c r="SPT9" s="173"/>
      <c r="SPU9" s="173"/>
      <c r="SPV9" s="173"/>
      <c r="SPW9" s="173"/>
      <c r="SPX9" s="173"/>
      <c r="SPY9" s="173"/>
      <c r="SPZ9" s="173"/>
      <c r="SQA9" s="173"/>
      <c r="SQB9" s="173"/>
      <c r="SQC9" s="173"/>
      <c r="SQD9" s="173"/>
      <c r="SQE9" s="173"/>
      <c r="SQF9" s="173"/>
      <c r="SQG9" s="173"/>
      <c r="SQH9" s="173"/>
      <c r="SQI9" s="173"/>
      <c r="SQJ9" s="173"/>
      <c r="SQK9" s="173"/>
      <c r="SQL9" s="173"/>
      <c r="SQM9" s="173"/>
      <c r="SQN9" s="173"/>
      <c r="SQO9" s="173"/>
      <c r="SQP9" s="173"/>
      <c r="SQQ9" s="173"/>
      <c r="SQR9" s="173"/>
      <c r="SQS9" s="173"/>
      <c r="SQT9" s="173"/>
      <c r="SQU9" s="173"/>
      <c r="SQV9" s="173"/>
      <c r="SQW9" s="173"/>
      <c r="SQX9" s="173"/>
      <c r="SQY9" s="173"/>
      <c r="SQZ9" s="173"/>
      <c r="SRA9" s="173"/>
      <c r="SRB9" s="173"/>
      <c r="SRC9" s="173"/>
      <c r="SRD9" s="173"/>
      <c r="SRE9" s="173"/>
      <c r="SRF9" s="173"/>
      <c r="SRG9" s="173"/>
      <c r="SRH9" s="173"/>
      <c r="SRI9" s="173"/>
      <c r="SRJ9" s="173"/>
      <c r="SRK9" s="173"/>
      <c r="SRL9" s="173"/>
      <c r="SRM9" s="173"/>
      <c r="SRN9" s="173"/>
      <c r="SRO9" s="173"/>
      <c r="SRP9" s="173"/>
      <c r="SRQ9" s="173"/>
      <c r="SRR9" s="173"/>
      <c r="SRS9" s="173"/>
      <c r="SRT9" s="173"/>
      <c r="SRU9" s="173"/>
      <c r="SRV9" s="173"/>
      <c r="SRW9" s="173"/>
      <c r="SRX9" s="173"/>
      <c r="SRY9" s="173"/>
      <c r="SRZ9" s="173"/>
      <c r="SSA9" s="173"/>
      <c r="SSB9" s="173"/>
      <c r="SSC9" s="173"/>
      <c r="SSD9" s="173"/>
      <c r="SSE9" s="173"/>
      <c r="SSF9" s="173"/>
      <c r="SSG9" s="173"/>
      <c r="SSH9" s="173"/>
      <c r="SSI9" s="173"/>
      <c r="SSJ9" s="173"/>
      <c r="SSK9" s="173"/>
      <c r="SSL9" s="173"/>
      <c r="SSM9" s="173"/>
      <c r="SSN9" s="173"/>
      <c r="SSO9" s="173"/>
      <c r="SSP9" s="173"/>
      <c r="SSQ9" s="173"/>
      <c r="SSR9" s="173"/>
      <c r="SSS9" s="173"/>
      <c r="SST9" s="173"/>
      <c r="SSU9" s="173"/>
      <c r="SSV9" s="173"/>
      <c r="SSW9" s="173"/>
      <c r="SSX9" s="173"/>
      <c r="SSY9" s="173"/>
      <c r="SSZ9" s="173"/>
      <c r="STA9" s="173"/>
      <c r="STB9" s="173"/>
      <c r="STC9" s="173"/>
      <c r="STD9" s="173"/>
      <c r="STE9" s="173"/>
      <c r="STF9" s="173"/>
      <c r="STG9" s="173"/>
      <c r="STH9" s="173"/>
      <c r="STI9" s="173"/>
      <c r="STJ9" s="173"/>
      <c r="STK9" s="173"/>
      <c r="STL9" s="173"/>
      <c r="STM9" s="173"/>
      <c r="STN9" s="173"/>
      <c r="STO9" s="173"/>
      <c r="STP9" s="173"/>
      <c r="STQ9" s="173"/>
      <c r="STR9" s="173"/>
      <c r="STS9" s="173"/>
      <c r="STT9" s="173"/>
      <c r="STU9" s="173"/>
      <c r="STV9" s="173"/>
      <c r="STW9" s="173"/>
      <c r="STX9" s="173"/>
      <c r="STY9" s="173"/>
      <c r="STZ9" s="173"/>
      <c r="SUA9" s="173"/>
      <c r="SUB9" s="173"/>
      <c r="SUC9" s="173"/>
      <c r="SUD9" s="173"/>
      <c r="SUE9" s="173"/>
      <c r="SUF9" s="173"/>
      <c r="SUG9" s="173"/>
      <c r="SUH9" s="173"/>
      <c r="SUI9" s="173"/>
      <c r="SUJ9" s="173"/>
      <c r="SUK9" s="173"/>
      <c r="SUL9" s="173"/>
      <c r="SUM9" s="173"/>
      <c r="SUN9" s="173"/>
      <c r="SUO9" s="173"/>
      <c r="SUP9" s="173"/>
      <c r="SUQ9" s="173"/>
      <c r="SUR9" s="173"/>
      <c r="SUS9" s="173"/>
      <c r="SUT9" s="173"/>
      <c r="SUU9" s="173"/>
      <c r="SUV9" s="173"/>
      <c r="SUW9" s="173"/>
      <c r="SUX9" s="173"/>
      <c r="SUY9" s="173"/>
      <c r="SUZ9" s="173"/>
      <c r="SVA9" s="173"/>
      <c r="SVB9" s="173"/>
      <c r="SVC9" s="173"/>
      <c r="SVD9" s="173"/>
      <c r="SVE9" s="173"/>
      <c r="SVF9" s="173"/>
      <c r="SVG9" s="173"/>
      <c r="SVH9" s="173"/>
      <c r="SVI9" s="173"/>
      <c r="SVJ9" s="173"/>
      <c r="SVK9" s="173"/>
      <c r="SVL9" s="173"/>
      <c r="SVM9" s="173"/>
      <c r="SVN9" s="173"/>
      <c r="SVO9" s="173"/>
      <c r="SVP9" s="173"/>
      <c r="SVQ9" s="173"/>
      <c r="SVR9" s="173"/>
      <c r="SVS9" s="173"/>
      <c r="SVT9" s="173"/>
      <c r="SVU9" s="173"/>
      <c r="SVV9" s="173"/>
      <c r="SVW9" s="173"/>
      <c r="SVX9" s="173"/>
      <c r="SVY9" s="173"/>
      <c r="SVZ9" s="173"/>
      <c r="SWA9" s="173"/>
      <c r="SWB9" s="173"/>
      <c r="SWC9" s="173"/>
      <c r="SWD9" s="173"/>
      <c r="SWE9" s="173"/>
      <c r="SWF9" s="173"/>
      <c r="SWG9" s="173"/>
      <c r="SWH9" s="173"/>
      <c r="SWI9" s="173"/>
      <c r="SWJ9" s="173"/>
      <c r="SWK9" s="173"/>
      <c r="SWL9" s="173"/>
      <c r="SWM9" s="173"/>
      <c r="SWN9" s="173"/>
      <c r="SWO9" s="173"/>
      <c r="SWP9" s="173"/>
      <c r="SWQ9" s="173"/>
      <c r="SWR9" s="173"/>
      <c r="SWS9" s="173"/>
      <c r="SWT9" s="173"/>
      <c r="SWU9" s="173"/>
      <c r="SWV9" s="173"/>
      <c r="SWW9" s="173"/>
      <c r="SWX9" s="173"/>
      <c r="SWY9" s="173"/>
      <c r="SWZ9" s="173"/>
      <c r="SXA9" s="173"/>
      <c r="SXB9" s="173"/>
      <c r="SXC9" s="173"/>
      <c r="SXD9" s="173"/>
      <c r="SXE9" s="173"/>
      <c r="SXF9" s="173"/>
      <c r="SXG9" s="173"/>
      <c r="SXH9" s="173"/>
      <c r="SXI9" s="173"/>
      <c r="SXJ9" s="173"/>
      <c r="SXK9" s="173"/>
      <c r="SXL9" s="173"/>
      <c r="SXM9" s="173"/>
      <c r="SXN9" s="173"/>
      <c r="SXO9" s="173"/>
      <c r="SXP9" s="173"/>
      <c r="SXQ9" s="173"/>
      <c r="SXR9" s="173"/>
      <c r="SXS9" s="173"/>
      <c r="SXT9" s="173"/>
      <c r="SXU9" s="173"/>
      <c r="SXV9" s="173"/>
      <c r="SXW9" s="173"/>
      <c r="SXX9" s="173"/>
      <c r="SXY9" s="173"/>
      <c r="SXZ9" s="173"/>
      <c r="SYA9" s="173"/>
      <c r="SYB9" s="173"/>
      <c r="SYC9" s="173"/>
      <c r="SYD9" s="173"/>
      <c r="SYE9" s="173"/>
      <c r="SYF9" s="173"/>
      <c r="SYG9" s="173"/>
      <c r="SYH9" s="173"/>
      <c r="SYI9" s="173"/>
      <c r="SYJ9" s="173"/>
      <c r="SYK9" s="173"/>
      <c r="SYL9" s="173"/>
      <c r="SYM9" s="173"/>
      <c r="SYN9" s="173"/>
      <c r="SYO9" s="173"/>
      <c r="SYP9" s="173"/>
      <c r="SYQ9" s="173"/>
      <c r="SYR9" s="173"/>
      <c r="SYS9" s="173"/>
      <c r="SYT9" s="173"/>
      <c r="SYU9" s="173"/>
      <c r="SYV9" s="173"/>
      <c r="SYW9" s="173"/>
      <c r="SYX9" s="173"/>
      <c r="SYY9" s="173"/>
      <c r="SYZ9" s="173"/>
      <c r="SZA9" s="173"/>
      <c r="SZB9" s="173"/>
      <c r="SZC9" s="173"/>
      <c r="SZD9" s="173"/>
      <c r="SZE9" s="173"/>
      <c r="SZF9" s="173"/>
      <c r="SZG9" s="173"/>
      <c r="SZH9" s="173"/>
      <c r="SZI9" s="173"/>
      <c r="SZJ9" s="173"/>
      <c r="SZK9" s="173"/>
      <c r="SZL9" s="173"/>
      <c r="SZM9" s="173"/>
      <c r="SZN9" s="173"/>
      <c r="SZO9" s="173"/>
      <c r="SZP9" s="173"/>
      <c r="SZQ9" s="173"/>
      <c r="SZR9" s="173"/>
      <c r="SZS9" s="173"/>
      <c r="SZT9" s="173"/>
      <c r="SZU9" s="173"/>
      <c r="SZV9" s="173"/>
      <c r="SZW9" s="173"/>
      <c r="SZX9" s="173"/>
      <c r="SZY9" s="173"/>
      <c r="SZZ9" s="173"/>
      <c r="TAA9" s="173"/>
      <c r="TAB9" s="173"/>
      <c r="TAC9" s="173"/>
      <c r="TAD9" s="173"/>
      <c r="TAE9" s="173"/>
      <c r="TAF9" s="173"/>
      <c r="TAG9" s="173"/>
      <c r="TAH9" s="173"/>
      <c r="TAI9" s="173"/>
      <c r="TAJ9" s="173"/>
      <c r="TAK9" s="173"/>
      <c r="TAL9" s="173"/>
      <c r="TAM9" s="173"/>
      <c r="TAN9" s="173"/>
      <c r="TAO9" s="173"/>
      <c r="TAP9" s="173"/>
      <c r="TAQ9" s="173"/>
      <c r="TAR9" s="173"/>
      <c r="TAS9" s="173"/>
      <c r="TAT9" s="173"/>
      <c r="TAU9" s="173"/>
      <c r="TAV9" s="173"/>
      <c r="TAW9" s="173"/>
      <c r="TAX9" s="173"/>
      <c r="TAY9" s="173"/>
      <c r="TAZ9" s="173"/>
      <c r="TBA9" s="173"/>
      <c r="TBB9" s="173"/>
      <c r="TBC9" s="173"/>
      <c r="TBD9" s="173"/>
      <c r="TBE9" s="173"/>
      <c r="TBF9" s="173"/>
      <c r="TBG9" s="173"/>
      <c r="TBH9" s="173"/>
      <c r="TBI9" s="173"/>
      <c r="TBJ9" s="173"/>
      <c r="TBK9" s="173"/>
      <c r="TBL9" s="173"/>
      <c r="TBM9" s="173"/>
      <c r="TBN9" s="173"/>
      <c r="TBO9" s="173"/>
      <c r="TBP9" s="173"/>
      <c r="TBQ9" s="173"/>
      <c r="TBR9" s="173"/>
      <c r="TBS9" s="173"/>
      <c r="TBT9" s="173"/>
      <c r="TBU9" s="173"/>
      <c r="TBV9" s="173"/>
      <c r="TBW9" s="173"/>
      <c r="TBX9" s="173"/>
      <c r="TBY9" s="173"/>
      <c r="TBZ9" s="173"/>
      <c r="TCA9" s="173"/>
      <c r="TCB9" s="173"/>
      <c r="TCC9" s="173"/>
      <c r="TCD9" s="173"/>
      <c r="TCE9" s="173"/>
      <c r="TCF9" s="173"/>
      <c r="TCG9" s="173"/>
      <c r="TCH9" s="173"/>
      <c r="TCI9" s="173"/>
      <c r="TCJ9" s="173"/>
      <c r="TCK9" s="173"/>
      <c r="TCL9" s="173"/>
      <c r="TCM9" s="173"/>
      <c r="TCN9" s="173"/>
      <c r="TCO9" s="173"/>
      <c r="TCP9" s="173"/>
      <c r="TCQ9" s="173"/>
      <c r="TCR9" s="173"/>
      <c r="TCS9" s="173"/>
      <c r="TCT9" s="173"/>
      <c r="TCU9" s="173"/>
      <c r="TCV9" s="173"/>
      <c r="TCW9" s="173"/>
      <c r="TCX9" s="173"/>
      <c r="TCY9" s="173"/>
      <c r="TCZ9" s="173"/>
      <c r="TDA9" s="173"/>
      <c r="TDB9" s="173"/>
      <c r="TDC9" s="173"/>
      <c r="TDD9" s="173"/>
      <c r="TDE9" s="173"/>
      <c r="TDF9" s="173"/>
      <c r="TDG9" s="173"/>
      <c r="TDH9" s="173"/>
      <c r="TDI9" s="173"/>
      <c r="TDJ9" s="173"/>
      <c r="TDK9" s="173"/>
      <c r="TDL9" s="173"/>
      <c r="TDM9" s="173"/>
      <c r="TDN9" s="173"/>
      <c r="TDO9" s="173"/>
      <c r="TDP9" s="173"/>
      <c r="TDQ9" s="173"/>
      <c r="TDR9" s="173"/>
      <c r="TDS9" s="173"/>
      <c r="TDT9" s="173"/>
      <c r="TDU9" s="173"/>
      <c r="TDV9" s="173"/>
      <c r="TDW9" s="173"/>
      <c r="TDX9" s="173"/>
      <c r="TDY9" s="173"/>
      <c r="TDZ9" s="173"/>
      <c r="TEA9" s="173"/>
      <c r="TEB9" s="173"/>
      <c r="TEC9" s="173"/>
      <c r="TED9" s="173"/>
      <c r="TEE9" s="173"/>
      <c r="TEF9" s="173"/>
      <c r="TEG9" s="173"/>
      <c r="TEH9" s="173"/>
      <c r="TEI9" s="173"/>
      <c r="TEJ9" s="173"/>
      <c r="TEK9" s="173"/>
      <c r="TEL9" s="173"/>
      <c r="TEM9" s="173"/>
      <c r="TEN9" s="173"/>
      <c r="TEO9" s="173"/>
      <c r="TEP9" s="173"/>
      <c r="TEQ9" s="173"/>
      <c r="TER9" s="173"/>
      <c r="TES9" s="173"/>
      <c r="TET9" s="173"/>
      <c r="TEU9" s="173"/>
      <c r="TEV9" s="173"/>
      <c r="TEW9" s="173"/>
      <c r="TEX9" s="173"/>
      <c r="TEY9" s="173"/>
      <c r="TEZ9" s="173"/>
      <c r="TFA9" s="173"/>
      <c r="TFB9" s="173"/>
      <c r="TFC9" s="173"/>
      <c r="TFD9" s="173"/>
      <c r="TFE9" s="173"/>
      <c r="TFF9" s="173"/>
      <c r="TFG9" s="173"/>
      <c r="TFH9" s="173"/>
      <c r="TFI9" s="173"/>
      <c r="TFJ9" s="173"/>
      <c r="TFK9" s="173"/>
      <c r="TFL9" s="173"/>
      <c r="TFM9" s="173"/>
      <c r="TFN9" s="173"/>
      <c r="TFO9" s="173"/>
      <c r="TFP9" s="173"/>
      <c r="TFQ9" s="173"/>
      <c r="TFR9" s="173"/>
      <c r="TFS9" s="173"/>
      <c r="TFT9" s="173"/>
      <c r="TFU9" s="173"/>
      <c r="TFV9" s="173"/>
      <c r="TFW9" s="173"/>
      <c r="TFX9" s="173"/>
      <c r="TFY9" s="173"/>
      <c r="TFZ9" s="173"/>
      <c r="TGA9" s="173"/>
      <c r="TGB9" s="173"/>
      <c r="TGC9" s="173"/>
      <c r="TGD9" s="173"/>
      <c r="TGE9" s="173"/>
      <c r="TGF9" s="173"/>
      <c r="TGG9" s="173"/>
      <c r="TGH9" s="173"/>
      <c r="TGI9" s="173"/>
      <c r="TGJ9" s="173"/>
      <c r="TGK9" s="173"/>
      <c r="TGL9" s="173"/>
      <c r="TGM9" s="173"/>
      <c r="TGN9" s="173"/>
      <c r="TGO9" s="173"/>
      <c r="TGP9" s="173"/>
      <c r="TGQ9" s="173"/>
      <c r="TGR9" s="173"/>
      <c r="TGS9" s="173"/>
      <c r="TGT9" s="173"/>
      <c r="TGU9" s="173"/>
      <c r="TGV9" s="173"/>
      <c r="TGW9" s="173"/>
      <c r="TGX9" s="173"/>
      <c r="TGY9" s="173"/>
      <c r="TGZ9" s="173"/>
      <c r="THA9" s="173"/>
      <c r="THB9" s="173"/>
      <c r="THC9" s="173"/>
      <c r="THD9" s="173"/>
      <c r="THE9" s="173"/>
      <c r="THF9" s="173"/>
      <c r="THG9" s="173"/>
      <c r="THH9" s="173"/>
      <c r="THI9" s="173"/>
      <c r="THJ9" s="173"/>
      <c r="THK9" s="173"/>
      <c r="THL9" s="173"/>
      <c r="THM9" s="173"/>
      <c r="THN9" s="173"/>
      <c r="THO9" s="173"/>
      <c r="THP9" s="173"/>
      <c r="THQ9" s="173"/>
      <c r="THR9" s="173"/>
      <c r="THS9" s="173"/>
      <c r="THT9" s="173"/>
      <c r="THU9" s="173"/>
      <c r="THV9" s="173"/>
      <c r="THW9" s="173"/>
      <c r="THX9" s="173"/>
      <c r="THY9" s="173"/>
      <c r="THZ9" s="173"/>
      <c r="TIA9" s="173"/>
      <c r="TIB9" s="173"/>
      <c r="TIC9" s="173"/>
      <c r="TID9" s="173"/>
      <c r="TIE9" s="173"/>
      <c r="TIF9" s="173"/>
      <c r="TIG9" s="173"/>
      <c r="TIH9" s="173"/>
      <c r="TII9" s="173"/>
      <c r="TIJ9" s="173"/>
      <c r="TIK9" s="173"/>
      <c r="TIL9" s="173"/>
      <c r="TIM9" s="173"/>
      <c r="TIN9" s="173"/>
      <c r="TIO9" s="173"/>
      <c r="TIP9" s="173"/>
      <c r="TIQ9" s="173"/>
      <c r="TIR9" s="173"/>
      <c r="TIS9" s="173"/>
      <c r="TIT9" s="173"/>
      <c r="TIU9" s="173"/>
      <c r="TIV9" s="173"/>
      <c r="TIW9" s="173"/>
      <c r="TIX9" s="173"/>
      <c r="TIY9" s="173"/>
      <c r="TIZ9" s="173"/>
      <c r="TJA9" s="173"/>
      <c r="TJB9" s="173"/>
      <c r="TJC9" s="173"/>
      <c r="TJD9" s="173"/>
      <c r="TJE9" s="173"/>
      <c r="TJF9" s="173"/>
      <c r="TJG9" s="173"/>
      <c r="TJH9" s="173"/>
      <c r="TJI9" s="173"/>
      <c r="TJJ9" s="173"/>
      <c r="TJK9" s="173"/>
      <c r="TJL9" s="173"/>
      <c r="TJM9" s="173"/>
      <c r="TJN9" s="173"/>
      <c r="TJO9" s="173"/>
      <c r="TJP9" s="173"/>
      <c r="TJQ9" s="173"/>
      <c r="TJR9" s="173"/>
      <c r="TJS9" s="173"/>
      <c r="TJT9" s="173"/>
      <c r="TJU9" s="173"/>
      <c r="TJV9" s="173"/>
      <c r="TJW9" s="173"/>
      <c r="TJX9" s="173"/>
      <c r="TJY9" s="173"/>
      <c r="TJZ9" s="173"/>
      <c r="TKA9" s="173"/>
      <c r="TKB9" s="173"/>
      <c r="TKC9" s="173"/>
      <c r="TKD9" s="173"/>
      <c r="TKE9" s="173"/>
      <c r="TKF9" s="173"/>
      <c r="TKG9" s="173"/>
      <c r="TKH9" s="173"/>
      <c r="TKI9" s="173"/>
      <c r="TKJ9" s="173"/>
      <c r="TKK9" s="173"/>
      <c r="TKL9" s="173"/>
      <c r="TKM9" s="173"/>
      <c r="TKN9" s="173"/>
      <c r="TKO9" s="173"/>
      <c r="TKP9" s="173"/>
      <c r="TKQ9" s="173"/>
      <c r="TKR9" s="173"/>
      <c r="TKS9" s="173"/>
      <c r="TKT9" s="173"/>
      <c r="TKU9" s="173"/>
      <c r="TKV9" s="173"/>
      <c r="TKW9" s="173"/>
      <c r="TKX9" s="173"/>
      <c r="TKY9" s="173"/>
      <c r="TKZ9" s="173"/>
      <c r="TLA9" s="173"/>
      <c r="TLB9" s="173"/>
      <c r="TLC9" s="173"/>
      <c r="TLD9" s="173"/>
      <c r="TLE9" s="173"/>
      <c r="TLF9" s="173"/>
      <c r="TLG9" s="173"/>
      <c r="TLH9" s="173"/>
      <c r="TLI9" s="173"/>
      <c r="TLJ9" s="173"/>
      <c r="TLK9" s="173"/>
      <c r="TLL9" s="173"/>
      <c r="TLM9" s="173"/>
      <c r="TLN9" s="173"/>
      <c r="TLO9" s="173"/>
      <c r="TLP9" s="173"/>
      <c r="TLQ9" s="173"/>
      <c r="TLR9" s="173"/>
      <c r="TLS9" s="173"/>
      <c r="TLT9" s="173"/>
      <c r="TLU9" s="173"/>
      <c r="TLV9" s="173"/>
      <c r="TLW9" s="173"/>
      <c r="TLX9" s="173"/>
      <c r="TLY9" s="173"/>
      <c r="TLZ9" s="173"/>
      <c r="TMA9" s="173"/>
      <c r="TMB9" s="173"/>
      <c r="TMC9" s="173"/>
      <c r="TMD9" s="173"/>
      <c r="TME9" s="173"/>
      <c r="TMF9" s="173"/>
      <c r="TMG9" s="173"/>
      <c r="TMH9" s="173"/>
      <c r="TMI9" s="173"/>
      <c r="TMJ9" s="173"/>
      <c r="TMK9" s="173"/>
      <c r="TML9" s="173"/>
      <c r="TMM9" s="173"/>
      <c r="TMN9" s="173"/>
      <c r="TMO9" s="173"/>
      <c r="TMP9" s="173"/>
      <c r="TMQ9" s="173"/>
      <c r="TMR9" s="173"/>
      <c r="TMS9" s="173"/>
      <c r="TMT9" s="173"/>
      <c r="TMU9" s="173"/>
      <c r="TMV9" s="173"/>
      <c r="TMW9" s="173"/>
      <c r="TMX9" s="173"/>
      <c r="TMY9" s="173"/>
      <c r="TMZ9" s="173"/>
      <c r="TNA9" s="173"/>
      <c r="TNB9" s="173"/>
      <c r="TNC9" s="173"/>
      <c r="TND9" s="173"/>
      <c r="TNE9" s="173"/>
      <c r="TNF9" s="173"/>
      <c r="TNG9" s="173"/>
      <c r="TNH9" s="173"/>
      <c r="TNI9" s="173"/>
      <c r="TNJ9" s="173"/>
      <c r="TNK9" s="173"/>
      <c r="TNL9" s="173"/>
      <c r="TNM9" s="173"/>
      <c r="TNN9" s="173"/>
      <c r="TNO9" s="173"/>
      <c r="TNP9" s="173"/>
      <c r="TNQ9" s="173"/>
      <c r="TNR9" s="173"/>
      <c r="TNS9" s="173"/>
      <c r="TNT9" s="173"/>
      <c r="TNU9" s="173"/>
      <c r="TNV9" s="173"/>
      <c r="TNW9" s="173"/>
      <c r="TNX9" s="173"/>
      <c r="TNY9" s="173"/>
      <c r="TNZ9" s="173"/>
      <c r="TOA9" s="173"/>
      <c r="TOB9" s="173"/>
      <c r="TOC9" s="173"/>
      <c r="TOD9" s="173"/>
      <c r="TOE9" s="173"/>
      <c r="TOF9" s="173"/>
      <c r="TOG9" s="173"/>
      <c r="TOH9" s="173"/>
      <c r="TOI9" s="173"/>
      <c r="TOJ9" s="173"/>
      <c r="TOK9" s="173"/>
      <c r="TOL9" s="173"/>
      <c r="TOM9" s="173"/>
      <c r="TON9" s="173"/>
      <c r="TOO9" s="173"/>
      <c r="TOP9" s="173"/>
      <c r="TOQ9" s="173"/>
      <c r="TOR9" s="173"/>
      <c r="TOS9" s="173"/>
      <c r="TOT9" s="173"/>
      <c r="TOU9" s="173"/>
      <c r="TOV9" s="173"/>
      <c r="TOW9" s="173"/>
      <c r="TOX9" s="173"/>
      <c r="TOY9" s="173"/>
      <c r="TOZ9" s="173"/>
      <c r="TPA9" s="173"/>
      <c r="TPB9" s="173"/>
      <c r="TPC9" s="173"/>
      <c r="TPD9" s="173"/>
      <c r="TPE9" s="173"/>
      <c r="TPF9" s="173"/>
      <c r="TPG9" s="173"/>
      <c r="TPH9" s="173"/>
      <c r="TPI9" s="173"/>
      <c r="TPJ9" s="173"/>
      <c r="TPK9" s="173"/>
      <c r="TPL9" s="173"/>
      <c r="TPM9" s="173"/>
      <c r="TPN9" s="173"/>
      <c r="TPO9" s="173"/>
      <c r="TPP9" s="173"/>
      <c r="TPQ9" s="173"/>
      <c r="TPR9" s="173"/>
      <c r="TPS9" s="173"/>
      <c r="TPT9" s="173"/>
      <c r="TPU9" s="173"/>
      <c r="TPV9" s="173"/>
      <c r="TPW9" s="173"/>
      <c r="TPX9" s="173"/>
      <c r="TPY9" s="173"/>
      <c r="TPZ9" s="173"/>
      <c r="TQA9" s="173"/>
      <c r="TQB9" s="173"/>
      <c r="TQC9" s="173"/>
      <c r="TQD9" s="173"/>
      <c r="TQE9" s="173"/>
      <c r="TQF9" s="173"/>
      <c r="TQG9" s="173"/>
      <c r="TQH9" s="173"/>
      <c r="TQI9" s="173"/>
      <c r="TQJ9" s="173"/>
      <c r="TQK9" s="173"/>
      <c r="TQL9" s="173"/>
      <c r="TQM9" s="173"/>
      <c r="TQN9" s="173"/>
      <c r="TQO9" s="173"/>
      <c r="TQP9" s="173"/>
      <c r="TQQ9" s="173"/>
      <c r="TQR9" s="173"/>
      <c r="TQS9" s="173"/>
      <c r="TQT9" s="173"/>
      <c r="TQU9" s="173"/>
      <c r="TQV9" s="173"/>
      <c r="TQW9" s="173"/>
      <c r="TQX9" s="173"/>
      <c r="TQY9" s="173"/>
      <c r="TQZ9" s="173"/>
      <c r="TRA9" s="173"/>
      <c r="TRB9" s="173"/>
      <c r="TRC9" s="173"/>
      <c r="TRD9" s="173"/>
      <c r="TRE9" s="173"/>
      <c r="TRF9" s="173"/>
      <c r="TRG9" s="173"/>
      <c r="TRH9" s="173"/>
      <c r="TRI9" s="173"/>
      <c r="TRJ9" s="173"/>
      <c r="TRK9" s="173"/>
      <c r="TRL9" s="173"/>
      <c r="TRM9" s="173"/>
      <c r="TRN9" s="173"/>
      <c r="TRO9" s="173"/>
      <c r="TRP9" s="173"/>
      <c r="TRQ9" s="173"/>
      <c r="TRR9" s="173"/>
      <c r="TRS9" s="173"/>
      <c r="TRT9" s="173"/>
      <c r="TRU9" s="173"/>
      <c r="TRV9" s="173"/>
      <c r="TRW9" s="173"/>
      <c r="TRX9" s="173"/>
      <c r="TRY9" s="173"/>
      <c r="TRZ9" s="173"/>
      <c r="TSA9" s="173"/>
      <c r="TSB9" s="173"/>
      <c r="TSC9" s="173"/>
      <c r="TSD9" s="173"/>
      <c r="TSE9" s="173"/>
      <c r="TSF9" s="173"/>
      <c r="TSG9" s="173"/>
      <c r="TSH9" s="173"/>
      <c r="TSI9" s="173"/>
      <c r="TSJ9" s="173"/>
      <c r="TSK9" s="173"/>
      <c r="TSL9" s="173"/>
      <c r="TSM9" s="173"/>
      <c r="TSN9" s="173"/>
      <c r="TSO9" s="173"/>
      <c r="TSP9" s="173"/>
      <c r="TSQ9" s="173"/>
      <c r="TSR9" s="173"/>
      <c r="TSS9" s="173"/>
      <c r="TST9" s="173"/>
      <c r="TSU9" s="173"/>
      <c r="TSV9" s="173"/>
      <c r="TSW9" s="173"/>
      <c r="TSX9" s="173"/>
      <c r="TSY9" s="173"/>
      <c r="TSZ9" s="173"/>
      <c r="TTA9" s="173"/>
      <c r="TTB9" s="173"/>
      <c r="TTC9" s="173"/>
      <c r="TTD9" s="173"/>
      <c r="TTE9" s="173"/>
      <c r="TTF9" s="173"/>
      <c r="TTG9" s="173"/>
      <c r="TTH9" s="173"/>
      <c r="TTI9" s="173"/>
      <c r="TTJ9" s="173"/>
      <c r="TTK9" s="173"/>
      <c r="TTL9" s="173"/>
      <c r="TTM9" s="173"/>
      <c r="TTN9" s="173"/>
      <c r="TTO9" s="173"/>
      <c r="TTP9" s="173"/>
      <c r="TTQ9" s="173"/>
      <c r="TTR9" s="173"/>
      <c r="TTS9" s="173"/>
      <c r="TTT9" s="173"/>
      <c r="TTU9" s="173"/>
      <c r="TTV9" s="173"/>
      <c r="TTW9" s="173"/>
      <c r="TTX9" s="173"/>
      <c r="TTY9" s="173"/>
      <c r="TTZ9" s="173"/>
      <c r="TUA9" s="173"/>
      <c r="TUB9" s="173"/>
      <c r="TUC9" s="173"/>
      <c r="TUD9" s="173"/>
      <c r="TUE9" s="173"/>
      <c r="TUF9" s="173"/>
      <c r="TUG9" s="173"/>
      <c r="TUH9" s="173"/>
      <c r="TUI9" s="173"/>
      <c r="TUJ9" s="173"/>
      <c r="TUK9" s="173"/>
      <c r="TUL9" s="173"/>
      <c r="TUM9" s="173"/>
      <c r="TUN9" s="173"/>
      <c r="TUO9" s="173"/>
      <c r="TUP9" s="173"/>
      <c r="TUQ9" s="173"/>
      <c r="TUR9" s="173"/>
      <c r="TUS9" s="173"/>
      <c r="TUT9" s="173"/>
      <c r="TUU9" s="173"/>
      <c r="TUV9" s="173"/>
      <c r="TUW9" s="173"/>
      <c r="TUX9" s="173"/>
      <c r="TUY9" s="173"/>
      <c r="TUZ9" s="173"/>
      <c r="TVA9" s="173"/>
      <c r="TVB9" s="173"/>
      <c r="TVC9" s="173"/>
      <c r="TVD9" s="173"/>
      <c r="TVE9" s="173"/>
      <c r="TVF9" s="173"/>
      <c r="TVG9" s="173"/>
      <c r="TVH9" s="173"/>
      <c r="TVI9" s="173"/>
      <c r="TVJ9" s="173"/>
      <c r="TVK9" s="173"/>
      <c r="TVL9" s="173"/>
      <c r="TVM9" s="173"/>
      <c r="TVN9" s="173"/>
      <c r="TVO9" s="173"/>
      <c r="TVP9" s="173"/>
      <c r="TVQ9" s="173"/>
      <c r="TVR9" s="173"/>
      <c r="TVS9" s="173"/>
      <c r="TVT9" s="173"/>
      <c r="TVU9" s="173"/>
      <c r="TVV9" s="173"/>
      <c r="TVW9" s="173"/>
      <c r="TVX9" s="173"/>
      <c r="TVY9" s="173"/>
      <c r="TVZ9" s="173"/>
      <c r="TWA9" s="173"/>
      <c r="TWB9" s="173"/>
      <c r="TWC9" s="173"/>
      <c r="TWD9" s="173"/>
      <c r="TWE9" s="173"/>
      <c r="TWF9" s="173"/>
      <c r="TWG9" s="173"/>
      <c r="TWH9" s="173"/>
      <c r="TWI9" s="173"/>
      <c r="TWJ9" s="173"/>
      <c r="TWK9" s="173"/>
      <c r="TWL9" s="173"/>
      <c r="TWM9" s="173"/>
      <c r="TWN9" s="173"/>
      <c r="TWO9" s="173"/>
      <c r="TWP9" s="173"/>
      <c r="TWQ9" s="173"/>
      <c r="TWR9" s="173"/>
      <c r="TWS9" s="173"/>
      <c r="TWT9" s="173"/>
      <c r="TWU9" s="173"/>
      <c r="TWV9" s="173"/>
      <c r="TWW9" s="173"/>
      <c r="TWX9" s="173"/>
      <c r="TWY9" s="173"/>
      <c r="TWZ9" s="173"/>
      <c r="TXA9" s="173"/>
      <c r="TXB9" s="173"/>
      <c r="TXC9" s="173"/>
      <c r="TXD9" s="173"/>
      <c r="TXE9" s="173"/>
      <c r="TXF9" s="173"/>
      <c r="TXG9" s="173"/>
      <c r="TXH9" s="173"/>
      <c r="TXI9" s="173"/>
      <c r="TXJ9" s="173"/>
      <c r="TXK9" s="173"/>
      <c r="TXL9" s="173"/>
      <c r="TXM9" s="173"/>
      <c r="TXN9" s="173"/>
      <c r="TXO9" s="173"/>
      <c r="TXP9" s="173"/>
      <c r="TXQ9" s="173"/>
      <c r="TXR9" s="173"/>
      <c r="TXS9" s="173"/>
      <c r="TXT9" s="173"/>
      <c r="TXU9" s="173"/>
      <c r="TXV9" s="173"/>
      <c r="TXW9" s="173"/>
      <c r="TXX9" s="173"/>
      <c r="TXY9" s="173"/>
      <c r="TXZ9" s="173"/>
      <c r="TYA9" s="173"/>
      <c r="TYB9" s="173"/>
      <c r="TYC9" s="173"/>
      <c r="TYD9" s="173"/>
      <c r="TYE9" s="173"/>
      <c r="TYF9" s="173"/>
      <c r="TYG9" s="173"/>
      <c r="TYH9" s="173"/>
      <c r="TYI9" s="173"/>
      <c r="TYJ9" s="173"/>
      <c r="TYK9" s="173"/>
      <c r="TYL9" s="173"/>
      <c r="TYM9" s="173"/>
      <c r="TYN9" s="173"/>
      <c r="TYO9" s="173"/>
      <c r="TYP9" s="173"/>
      <c r="TYQ9" s="173"/>
      <c r="TYR9" s="173"/>
      <c r="TYS9" s="173"/>
      <c r="TYT9" s="173"/>
      <c r="TYU9" s="173"/>
      <c r="TYV9" s="173"/>
      <c r="TYW9" s="173"/>
      <c r="TYX9" s="173"/>
      <c r="TYY9" s="173"/>
      <c r="TYZ9" s="173"/>
      <c r="TZA9" s="173"/>
      <c r="TZB9" s="173"/>
      <c r="TZC9" s="173"/>
      <c r="TZD9" s="173"/>
      <c r="TZE9" s="173"/>
      <c r="TZF9" s="173"/>
      <c r="TZG9" s="173"/>
      <c r="TZH9" s="173"/>
      <c r="TZI9" s="173"/>
      <c r="TZJ9" s="173"/>
      <c r="TZK9" s="173"/>
      <c r="TZL9" s="173"/>
      <c r="TZM9" s="173"/>
      <c r="TZN9" s="173"/>
      <c r="TZO9" s="173"/>
      <c r="TZP9" s="173"/>
      <c r="TZQ9" s="173"/>
      <c r="TZR9" s="173"/>
      <c r="TZS9" s="173"/>
      <c r="TZT9" s="173"/>
      <c r="TZU9" s="173"/>
      <c r="TZV9" s="173"/>
      <c r="TZW9" s="173"/>
      <c r="TZX9" s="173"/>
      <c r="TZY9" s="173"/>
      <c r="TZZ9" s="173"/>
      <c r="UAA9" s="173"/>
      <c r="UAB9" s="173"/>
      <c r="UAC9" s="173"/>
      <c r="UAD9" s="173"/>
      <c r="UAE9" s="173"/>
      <c r="UAF9" s="173"/>
      <c r="UAG9" s="173"/>
      <c r="UAH9" s="173"/>
      <c r="UAI9" s="173"/>
      <c r="UAJ9" s="173"/>
      <c r="UAK9" s="173"/>
      <c r="UAL9" s="173"/>
      <c r="UAM9" s="173"/>
      <c r="UAN9" s="173"/>
      <c r="UAO9" s="173"/>
      <c r="UAP9" s="173"/>
      <c r="UAQ9" s="173"/>
      <c r="UAR9" s="173"/>
      <c r="UAS9" s="173"/>
      <c r="UAT9" s="173"/>
      <c r="UAU9" s="173"/>
      <c r="UAV9" s="173"/>
      <c r="UAW9" s="173"/>
      <c r="UAX9" s="173"/>
      <c r="UAY9" s="173"/>
      <c r="UAZ9" s="173"/>
      <c r="UBA9" s="173"/>
      <c r="UBB9" s="173"/>
      <c r="UBC9" s="173"/>
      <c r="UBD9" s="173"/>
      <c r="UBE9" s="173"/>
      <c r="UBF9" s="173"/>
      <c r="UBG9" s="173"/>
      <c r="UBH9" s="173"/>
      <c r="UBI9" s="173"/>
      <c r="UBJ9" s="173"/>
      <c r="UBK9" s="173"/>
      <c r="UBL9" s="173"/>
      <c r="UBM9" s="173"/>
      <c r="UBN9" s="173"/>
      <c r="UBO9" s="173"/>
      <c r="UBP9" s="173"/>
      <c r="UBQ9" s="173"/>
      <c r="UBR9" s="173"/>
      <c r="UBS9" s="173"/>
      <c r="UBT9" s="173"/>
      <c r="UBU9" s="173"/>
      <c r="UBV9" s="173"/>
      <c r="UBW9" s="173"/>
      <c r="UBX9" s="173"/>
      <c r="UBY9" s="173"/>
      <c r="UBZ9" s="173"/>
      <c r="UCA9" s="173"/>
      <c r="UCB9" s="173"/>
      <c r="UCC9" s="173"/>
      <c r="UCD9" s="173"/>
      <c r="UCE9" s="173"/>
      <c r="UCF9" s="173"/>
      <c r="UCG9" s="173"/>
      <c r="UCH9" s="173"/>
      <c r="UCI9" s="173"/>
      <c r="UCJ9" s="173"/>
      <c r="UCK9" s="173"/>
      <c r="UCL9" s="173"/>
      <c r="UCM9" s="173"/>
      <c r="UCN9" s="173"/>
      <c r="UCO9" s="173"/>
      <c r="UCP9" s="173"/>
      <c r="UCQ9" s="173"/>
      <c r="UCR9" s="173"/>
      <c r="UCS9" s="173"/>
      <c r="UCT9" s="173"/>
      <c r="UCU9" s="173"/>
      <c r="UCV9" s="173"/>
      <c r="UCW9" s="173"/>
      <c r="UCX9" s="173"/>
      <c r="UCY9" s="173"/>
      <c r="UCZ9" s="173"/>
      <c r="UDA9" s="173"/>
      <c r="UDB9" s="173"/>
      <c r="UDC9" s="173"/>
      <c r="UDD9" s="173"/>
      <c r="UDE9" s="173"/>
      <c r="UDF9" s="173"/>
      <c r="UDG9" s="173"/>
      <c r="UDH9" s="173"/>
      <c r="UDI9" s="173"/>
      <c r="UDJ9" s="173"/>
      <c r="UDK9" s="173"/>
      <c r="UDL9" s="173"/>
      <c r="UDM9" s="173"/>
      <c r="UDN9" s="173"/>
      <c r="UDO9" s="173"/>
      <c r="UDP9" s="173"/>
      <c r="UDQ9" s="173"/>
      <c r="UDR9" s="173"/>
      <c r="UDS9" s="173"/>
      <c r="UDT9" s="173"/>
      <c r="UDU9" s="173"/>
      <c r="UDV9" s="173"/>
      <c r="UDW9" s="173"/>
      <c r="UDX9" s="173"/>
      <c r="UDY9" s="173"/>
      <c r="UDZ9" s="173"/>
      <c r="UEA9" s="173"/>
      <c r="UEB9" s="173"/>
      <c r="UEC9" s="173"/>
      <c r="UED9" s="173"/>
      <c r="UEE9" s="173"/>
      <c r="UEF9" s="173"/>
      <c r="UEG9" s="173"/>
      <c r="UEH9" s="173"/>
      <c r="UEI9" s="173"/>
      <c r="UEJ9" s="173"/>
      <c r="UEK9" s="173"/>
      <c r="UEL9" s="173"/>
      <c r="UEM9" s="173"/>
      <c r="UEN9" s="173"/>
      <c r="UEO9" s="173"/>
      <c r="UEP9" s="173"/>
      <c r="UEQ9" s="173"/>
      <c r="UER9" s="173"/>
      <c r="UES9" s="173"/>
      <c r="UET9" s="173"/>
      <c r="UEU9" s="173"/>
      <c r="UEV9" s="173"/>
      <c r="UEW9" s="173"/>
      <c r="UEX9" s="173"/>
      <c r="UEY9" s="173"/>
      <c r="UEZ9" s="173"/>
      <c r="UFA9" s="173"/>
      <c r="UFB9" s="173"/>
      <c r="UFC9" s="173"/>
      <c r="UFD9" s="173"/>
      <c r="UFE9" s="173"/>
      <c r="UFF9" s="173"/>
      <c r="UFG9" s="173"/>
      <c r="UFH9" s="173"/>
      <c r="UFI9" s="173"/>
      <c r="UFJ9" s="173"/>
      <c r="UFK9" s="173"/>
      <c r="UFL9" s="173"/>
      <c r="UFM9" s="173"/>
      <c r="UFN9" s="173"/>
      <c r="UFO9" s="173"/>
      <c r="UFP9" s="173"/>
      <c r="UFQ9" s="173"/>
      <c r="UFR9" s="173"/>
      <c r="UFS9" s="173"/>
      <c r="UFT9" s="173"/>
      <c r="UFU9" s="173"/>
      <c r="UFV9" s="173"/>
      <c r="UFW9" s="173"/>
      <c r="UFX9" s="173"/>
      <c r="UFY9" s="173"/>
      <c r="UFZ9" s="173"/>
      <c r="UGA9" s="173"/>
      <c r="UGB9" s="173"/>
      <c r="UGC9" s="173"/>
      <c r="UGD9" s="173"/>
      <c r="UGE9" s="173"/>
      <c r="UGF9" s="173"/>
      <c r="UGG9" s="173"/>
      <c r="UGH9" s="173"/>
      <c r="UGI9" s="173"/>
      <c r="UGJ9" s="173"/>
      <c r="UGK9" s="173"/>
      <c r="UGL9" s="173"/>
      <c r="UGM9" s="173"/>
      <c r="UGN9" s="173"/>
      <c r="UGO9" s="173"/>
      <c r="UGP9" s="173"/>
      <c r="UGQ9" s="173"/>
      <c r="UGR9" s="173"/>
      <c r="UGS9" s="173"/>
      <c r="UGT9" s="173"/>
      <c r="UGU9" s="173"/>
      <c r="UGV9" s="173"/>
      <c r="UGW9" s="173"/>
      <c r="UGX9" s="173"/>
      <c r="UGY9" s="173"/>
      <c r="UGZ9" s="173"/>
      <c r="UHA9" s="173"/>
      <c r="UHB9" s="173"/>
      <c r="UHC9" s="173"/>
      <c r="UHD9" s="173"/>
      <c r="UHE9" s="173"/>
      <c r="UHF9" s="173"/>
      <c r="UHG9" s="173"/>
      <c r="UHH9" s="173"/>
      <c r="UHI9" s="173"/>
      <c r="UHJ9" s="173"/>
      <c r="UHK9" s="173"/>
      <c r="UHL9" s="173"/>
      <c r="UHM9" s="173"/>
      <c r="UHN9" s="173"/>
      <c r="UHO9" s="173"/>
      <c r="UHP9" s="173"/>
      <c r="UHQ9" s="173"/>
      <c r="UHR9" s="173"/>
      <c r="UHS9" s="173"/>
      <c r="UHT9" s="173"/>
      <c r="UHU9" s="173"/>
      <c r="UHV9" s="173"/>
      <c r="UHW9" s="173"/>
      <c r="UHX9" s="173"/>
      <c r="UHY9" s="173"/>
      <c r="UHZ9" s="173"/>
      <c r="UIA9" s="173"/>
      <c r="UIB9" s="173"/>
      <c r="UIC9" s="173"/>
      <c r="UID9" s="173"/>
      <c r="UIE9" s="173"/>
      <c r="UIF9" s="173"/>
      <c r="UIG9" s="173"/>
      <c r="UIH9" s="173"/>
      <c r="UII9" s="173"/>
      <c r="UIJ9" s="173"/>
      <c r="UIK9" s="173"/>
      <c r="UIL9" s="173"/>
      <c r="UIM9" s="173"/>
      <c r="UIN9" s="173"/>
      <c r="UIO9" s="173"/>
      <c r="UIP9" s="173"/>
      <c r="UIQ9" s="173"/>
      <c r="UIR9" s="173"/>
      <c r="UIS9" s="173"/>
      <c r="UIT9" s="173"/>
      <c r="UIU9" s="173"/>
      <c r="UIV9" s="173"/>
      <c r="UIW9" s="173"/>
      <c r="UIX9" s="173"/>
      <c r="UIY9" s="173"/>
      <c r="UIZ9" s="173"/>
      <c r="UJA9" s="173"/>
      <c r="UJB9" s="173"/>
      <c r="UJC9" s="173"/>
      <c r="UJD9" s="173"/>
      <c r="UJE9" s="173"/>
      <c r="UJF9" s="173"/>
      <c r="UJG9" s="173"/>
      <c r="UJH9" s="173"/>
      <c r="UJI9" s="173"/>
      <c r="UJJ9" s="173"/>
      <c r="UJK9" s="173"/>
      <c r="UJL9" s="173"/>
      <c r="UJM9" s="173"/>
      <c r="UJN9" s="173"/>
      <c r="UJO9" s="173"/>
      <c r="UJP9" s="173"/>
      <c r="UJQ9" s="173"/>
      <c r="UJR9" s="173"/>
      <c r="UJS9" s="173"/>
      <c r="UJT9" s="173"/>
      <c r="UJU9" s="173"/>
      <c r="UJV9" s="173"/>
      <c r="UJW9" s="173"/>
      <c r="UJX9" s="173"/>
      <c r="UJY9" s="173"/>
      <c r="UJZ9" s="173"/>
      <c r="UKA9" s="173"/>
      <c r="UKB9" s="173"/>
      <c r="UKC9" s="173"/>
      <c r="UKD9" s="173"/>
      <c r="UKE9" s="173"/>
      <c r="UKF9" s="173"/>
      <c r="UKG9" s="173"/>
      <c r="UKH9" s="173"/>
      <c r="UKI9" s="173"/>
      <c r="UKJ9" s="173"/>
      <c r="UKK9" s="173"/>
      <c r="UKL9" s="173"/>
      <c r="UKM9" s="173"/>
      <c r="UKN9" s="173"/>
      <c r="UKO9" s="173"/>
      <c r="UKP9" s="173"/>
      <c r="UKQ9" s="173"/>
      <c r="UKR9" s="173"/>
      <c r="UKS9" s="173"/>
      <c r="UKT9" s="173"/>
      <c r="UKU9" s="173"/>
      <c r="UKV9" s="173"/>
      <c r="UKW9" s="173"/>
      <c r="UKX9" s="173"/>
      <c r="UKY9" s="173"/>
      <c r="UKZ9" s="173"/>
      <c r="ULA9" s="173"/>
      <c r="ULB9" s="173"/>
      <c r="ULC9" s="173"/>
      <c r="ULD9" s="173"/>
      <c r="ULE9" s="173"/>
      <c r="ULF9" s="173"/>
      <c r="ULG9" s="173"/>
      <c r="ULH9" s="173"/>
      <c r="ULI9" s="173"/>
      <c r="ULJ9" s="173"/>
      <c r="ULK9" s="173"/>
      <c r="ULL9" s="173"/>
      <c r="ULM9" s="173"/>
      <c r="ULN9" s="173"/>
      <c r="ULO9" s="173"/>
      <c r="ULP9" s="173"/>
      <c r="ULQ9" s="173"/>
      <c r="ULR9" s="173"/>
      <c r="ULS9" s="173"/>
      <c r="ULT9" s="173"/>
      <c r="ULU9" s="173"/>
      <c r="ULV9" s="173"/>
      <c r="ULW9" s="173"/>
      <c r="ULX9" s="173"/>
      <c r="ULY9" s="173"/>
      <c r="ULZ9" s="173"/>
      <c r="UMA9" s="173"/>
      <c r="UMB9" s="173"/>
      <c r="UMC9" s="173"/>
      <c r="UMD9" s="173"/>
      <c r="UME9" s="173"/>
      <c r="UMF9" s="173"/>
      <c r="UMG9" s="173"/>
      <c r="UMH9" s="173"/>
      <c r="UMI9" s="173"/>
      <c r="UMJ9" s="173"/>
      <c r="UMK9" s="173"/>
      <c r="UML9" s="173"/>
      <c r="UMM9" s="173"/>
      <c r="UMN9" s="173"/>
      <c r="UMO9" s="173"/>
      <c r="UMP9" s="173"/>
      <c r="UMQ9" s="173"/>
      <c r="UMR9" s="173"/>
      <c r="UMS9" s="173"/>
      <c r="UMT9" s="173"/>
      <c r="UMU9" s="173"/>
      <c r="UMV9" s="173"/>
      <c r="UMW9" s="173"/>
      <c r="UMX9" s="173"/>
      <c r="UMY9" s="173"/>
      <c r="UMZ9" s="173"/>
      <c r="UNA9" s="173"/>
      <c r="UNB9" s="173"/>
      <c r="UNC9" s="173"/>
      <c r="UND9" s="173"/>
      <c r="UNE9" s="173"/>
      <c r="UNF9" s="173"/>
      <c r="UNG9" s="173"/>
      <c r="UNH9" s="173"/>
      <c r="UNI9" s="173"/>
      <c r="UNJ9" s="173"/>
      <c r="UNK9" s="173"/>
      <c r="UNL9" s="173"/>
      <c r="UNM9" s="173"/>
      <c r="UNN9" s="173"/>
      <c r="UNO9" s="173"/>
      <c r="UNP9" s="173"/>
      <c r="UNQ9" s="173"/>
      <c r="UNR9" s="173"/>
      <c r="UNS9" s="173"/>
      <c r="UNT9" s="173"/>
      <c r="UNU9" s="173"/>
      <c r="UNV9" s="173"/>
      <c r="UNW9" s="173"/>
      <c r="UNX9" s="173"/>
      <c r="UNY9" s="173"/>
      <c r="UNZ9" s="173"/>
      <c r="UOA9" s="173"/>
      <c r="UOB9" s="173"/>
      <c r="UOC9" s="173"/>
      <c r="UOD9" s="173"/>
      <c r="UOE9" s="173"/>
      <c r="UOF9" s="173"/>
      <c r="UOG9" s="173"/>
      <c r="UOH9" s="173"/>
      <c r="UOI9" s="173"/>
      <c r="UOJ9" s="173"/>
      <c r="UOK9" s="173"/>
      <c r="UOL9" s="173"/>
      <c r="UOM9" s="173"/>
      <c r="UON9" s="173"/>
      <c r="UOO9" s="173"/>
      <c r="UOP9" s="173"/>
      <c r="UOQ9" s="173"/>
      <c r="UOR9" s="173"/>
      <c r="UOS9" s="173"/>
      <c r="UOT9" s="173"/>
      <c r="UOU9" s="173"/>
      <c r="UOV9" s="173"/>
      <c r="UOW9" s="173"/>
      <c r="UOX9" s="173"/>
      <c r="UOY9" s="173"/>
      <c r="UOZ9" s="173"/>
      <c r="UPA9" s="173"/>
      <c r="UPB9" s="173"/>
      <c r="UPC9" s="173"/>
      <c r="UPD9" s="173"/>
      <c r="UPE9" s="173"/>
      <c r="UPF9" s="173"/>
      <c r="UPG9" s="173"/>
      <c r="UPH9" s="173"/>
      <c r="UPI9" s="173"/>
      <c r="UPJ9" s="173"/>
      <c r="UPK9" s="173"/>
      <c r="UPL9" s="173"/>
      <c r="UPM9" s="173"/>
      <c r="UPN9" s="173"/>
      <c r="UPO9" s="173"/>
      <c r="UPP9" s="173"/>
      <c r="UPQ9" s="173"/>
      <c r="UPR9" s="173"/>
      <c r="UPS9" s="173"/>
      <c r="UPT9" s="173"/>
      <c r="UPU9" s="173"/>
      <c r="UPV9" s="173"/>
      <c r="UPW9" s="173"/>
      <c r="UPX9" s="173"/>
      <c r="UPY9" s="173"/>
      <c r="UPZ9" s="173"/>
      <c r="UQA9" s="173"/>
      <c r="UQB9" s="173"/>
      <c r="UQC9" s="173"/>
      <c r="UQD9" s="173"/>
      <c r="UQE9" s="173"/>
      <c r="UQF9" s="173"/>
      <c r="UQG9" s="173"/>
      <c r="UQH9" s="173"/>
      <c r="UQI9" s="173"/>
      <c r="UQJ9" s="173"/>
      <c r="UQK9" s="173"/>
      <c r="UQL9" s="173"/>
      <c r="UQM9" s="173"/>
      <c r="UQN9" s="173"/>
      <c r="UQO9" s="173"/>
      <c r="UQP9" s="173"/>
      <c r="UQQ9" s="173"/>
      <c r="UQR9" s="173"/>
      <c r="UQS9" s="173"/>
      <c r="UQT9" s="173"/>
      <c r="UQU9" s="173"/>
      <c r="UQV9" s="173"/>
      <c r="UQW9" s="173"/>
      <c r="UQX9" s="173"/>
      <c r="UQY9" s="173"/>
      <c r="UQZ9" s="173"/>
      <c r="URA9" s="173"/>
      <c r="URB9" s="173"/>
      <c r="URC9" s="173"/>
      <c r="URD9" s="173"/>
      <c r="URE9" s="173"/>
      <c r="URF9" s="173"/>
      <c r="URG9" s="173"/>
      <c r="URH9" s="173"/>
      <c r="URI9" s="173"/>
      <c r="URJ9" s="173"/>
      <c r="URK9" s="173"/>
      <c r="URL9" s="173"/>
      <c r="URM9" s="173"/>
      <c r="URN9" s="173"/>
      <c r="URO9" s="173"/>
      <c r="URP9" s="173"/>
      <c r="URQ9" s="173"/>
      <c r="URR9" s="173"/>
      <c r="URS9" s="173"/>
      <c r="URT9" s="173"/>
      <c r="URU9" s="173"/>
      <c r="URV9" s="173"/>
      <c r="URW9" s="173"/>
      <c r="URX9" s="173"/>
      <c r="URY9" s="173"/>
      <c r="URZ9" s="173"/>
      <c r="USA9" s="173"/>
      <c r="USB9" s="173"/>
      <c r="USC9" s="173"/>
      <c r="USD9" s="173"/>
      <c r="USE9" s="173"/>
      <c r="USF9" s="173"/>
      <c r="USG9" s="173"/>
      <c r="USH9" s="173"/>
      <c r="USI9" s="173"/>
      <c r="USJ9" s="173"/>
      <c r="USK9" s="173"/>
      <c r="USL9" s="173"/>
      <c r="USM9" s="173"/>
      <c r="USN9" s="173"/>
      <c r="USO9" s="173"/>
      <c r="USP9" s="173"/>
      <c r="USQ9" s="173"/>
      <c r="USR9" s="173"/>
      <c r="USS9" s="173"/>
      <c r="UST9" s="173"/>
      <c r="USU9" s="173"/>
      <c r="USV9" s="173"/>
      <c r="USW9" s="173"/>
      <c r="USX9" s="173"/>
      <c r="USY9" s="173"/>
      <c r="USZ9" s="173"/>
      <c r="UTA9" s="173"/>
      <c r="UTB9" s="173"/>
      <c r="UTC9" s="173"/>
      <c r="UTD9" s="173"/>
      <c r="UTE9" s="173"/>
      <c r="UTF9" s="173"/>
      <c r="UTG9" s="173"/>
      <c r="UTH9" s="173"/>
      <c r="UTI9" s="173"/>
      <c r="UTJ9" s="173"/>
      <c r="UTK9" s="173"/>
      <c r="UTL9" s="173"/>
      <c r="UTM9" s="173"/>
      <c r="UTN9" s="173"/>
      <c r="UTO9" s="173"/>
      <c r="UTP9" s="173"/>
      <c r="UTQ9" s="173"/>
      <c r="UTR9" s="173"/>
      <c r="UTS9" s="173"/>
      <c r="UTT9" s="173"/>
      <c r="UTU9" s="173"/>
      <c r="UTV9" s="173"/>
      <c r="UTW9" s="173"/>
      <c r="UTX9" s="173"/>
      <c r="UTY9" s="173"/>
      <c r="UTZ9" s="173"/>
      <c r="UUA9" s="173"/>
      <c r="UUB9" s="173"/>
      <c r="UUC9" s="173"/>
      <c r="UUD9" s="173"/>
      <c r="UUE9" s="173"/>
      <c r="UUF9" s="173"/>
      <c r="UUG9" s="173"/>
      <c r="UUH9" s="173"/>
      <c r="UUI9" s="173"/>
      <c r="UUJ9" s="173"/>
      <c r="UUK9" s="173"/>
      <c r="UUL9" s="173"/>
      <c r="UUM9" s="173"/>
      <c r="UUN9" s="173"/>
      <c r="UUO9" s="173"/>
      <c r="UUP9" s="173"/>
      <c r="UUQ9" s="173"/>
      <c r="UUR9" s="173"/>
      <c r="UUS9" s="173"/>
      <c r="UUT9" s="173"/>
      <c r="UUU9" s="173"/>
      <c r="UUV9" s="173"/>
      <c r="UUW9" s="173"/>
      <c r="UUX9" s="173"/>
      <c r="UUY9" s="173"/>
      <c r="UUZ9" s="173"/>
      <c r="UVA9" s="173"/>
      <c r="UVB9" s="173"/>
      <c r="UVC9" s="173"/>
      <c r="UVD9" s="173"/>
      <c r="UVE9" s="173"/>
      <c r="UVF9" s="173"/>
      <c r="UVG9" s="173"/>
      <c r="UVH9" s="173"/>
      <c r="UVI9" s="173"/>
      <c r="UVJ9" s="173"/>
      <c r="UVK9" s="173"/>
      <c r="UVL9" s="173"/>
      <c r="UVM9" s="173"/>
      <c r="UVN9" s="173"/>
      <c r="UVO9" s="173"/>
      <c r="UVP9" s="173"/>
      <c r="UVQ9" s="173"/>
      <c r="UVR9" s="173"/>
      <c r="UVS9" s="173"/>
      <c r="UVT9" s="173"/>
      <c r="UVU9" s="173"/>
      <c r="UVV9" s="173"/>
      <c r="UVW9" s="173"/>
      <c r="UVX9" s="173"/>
      <c r="UVY9" s="173"/>
      <c r="UVZ9" s="173"/>
      <c r="UWA9" s="173"/>
      <c r="UWB9" s="173"/>
      <c r="UWC9" s="173"/>
      <c r="UWD9" s="173"/>
      <c r="UWE9" s="173"/>
      <c r="UWF9" s="173"/>
      <c r="UWG9" s="173"/>
      <c r="UWH9" s="173"/>
      <c r="UWI9" s="173"/>
      <c r="UWJ9" s="173"/>
      <c r="UWK9" s="173"/>
      <c r="UWL9" s="173"/>
      <c r="UWM9" s="173"/>
      <c r="UWN9" s="173"/>
      <c r="UWO9" s="173"/>
      <c r="UWP9" s="173"/>
      <c r="UWQ9" s="173"/>
      <c r="UWR9" s="173"/>
      <c r="UWS9" s="173"/>
      <c r="UWT9" s="173"/>
      <c r="UWU9" s="173"/>
      <c r="UWV9" s="173"/>
      <c r="UWW9" s="173"/>
      <c r="UWX9" s="173"/>
      <c r="UWY9" s="173"/>
      <c r="UWZ9" s="173"/>
      <c r="UXA9" s="173"/>
      <c r="UXB9" s="173"/>
      <c r="UXC9" s="173"/>
      <c r="UXD9" s="173"/>
      <c r="UXE9" s="173"/>
      <c r="UXF9" s="173"/>
      <c r="UXG9" s="173"/>
      <c r="UXH9" s="173"/>
      <c r="UXI9" s="173"/>
      <c r="UXJ9" s="173"/>
      <c r="UXK9" s="173"/>
      <c r="UXL9" s="173"/>
      <c r="UXM9" s="173"/>
      <c r="UXN9" s="173"/>
      <c r="UXO9" s="173"/>
      <c r="UXP9" s="173"/>
      <c r="UXQ9" s="173"/>
      <c r="UXR9" s="173"/>
      <c r="UXS9" s="173"/>
      <c r="UXT9" s="173"/>
      <c r="UXU9" s="173"/>
      <c r="UXV9" s="173"/>
      <c r="UXW9" s="173"/>
      <c r="UXX9" s="173"/>
      <c r="UXY9" s="173"/>
      <c r="UXZ9" s="173"/>
      <c r="UYA9" s="173"/>
      <c r="UYB9" s="173"/>
      <c r="UYC9" s="173"/>
      <c r="UYD9" s="173"/>
      <c r="UYE9" s="173"/>
      <c r="UYF9" s="173"/>
      <c r="UYG9" s="173"/>
      <c r="UYH9" s="173"/>
      <c r="UYI9" s="173"/>
      <c r="UYJ9" s="173"/>
      <c r="UYK9" s="173"/>
      <c r="UYL9" s="173"/>
      <c r="UYM9" s="173"/>
      <c r="UYN9" s="173"/>
      <c r="UYO9" s="173"/>
      <c r="UYP9" s="173"/>
      <c r="UYQ9" s="173"/>
      <c r="UYR9" s="173"/>
      <c r="UYS9" s="173"/>
      <c r="UYT9" s="173"/>
      <c r="UYU9" s="173"/>
      <c r="UYV9" s="173"/>
      <c r="UYW9" s="173"/>
      <c r="UYX9" s="173"/>
      <c r="UYY9" s="173"/>
      <c r="UYZ9" s="173"/>
      <c r="UZA9" s="173"/>
      <c r="UZB9" s="173"/>
      <c r="UZC9" s="173"/>
      <c r="UZD9" s="173"/>
      <c r="UZE9" s="173"/>
      <c r="UZF9" s="173"/>
      <c r="UZG9" s="173"/>
      <c r="UZH9" s="173"/>
      <c r="UZI9" s="173"/>
      <c r="UZJ9" s="173"/>
      <c r="UZK9" s="173"/>
      <c r="UZL9" s="173"/>
      <c r="UZM9" s="173"/>
      <c r="UZN9" s="173"/>
      <c r="UZO9" s="173"/>
      <c r="UZP9" s="173"/>
      <c r="UZQ9" s="173"/>
      <c r="UZR9" s="173"/>
      <c r="UZS9" s="173"/>
      <c r="UZT9" s="173"/>
      <c r="UZU9" s="173"/>
      <c r="UZV9" s="173"/>
      <c r="UZW9" s="173"/>
      <c r="UZX9" s="173"/>
      <c r="UZY9" s="173"/>
      <c r="UZZ9" s="173"/>
      <c r="VAA9" s="173"/>
      <c r="VAB9" s="173"/>
      <c r="VAC9" s="173"/>
      <c r="VAD9" s="173"/>
      <c r="VAE9" s="173"/>
      <c r="VAF9" s="173"/>
      <c r="VAG9" s="173"/>
      <c r="VAH9" s="173"/>
      <c r="VAI9" s="173"/>
      <c r="VAJ9" s="173"/>
      <c r="VAK9" s="173"/>
      <c r="VAL9" s="173"/>
      <c r="VAM9" s="173"/>
      <c r="VAN9" s="173"/>
      <c r="VAO9" s="173"/>
      <c r="VAP9" s="173"/>
      <c r="VAQ9" s="173"/>
      <c r="VAR9" s="173"/>
      <c r="VAS9" s="173"/>
      <c r="VAT9" s="173"/>
      <c r="VAU9" s="173"/>
      <c r="VAV9" s="173"/>
      <c r="VAW9" s="173"/>
      <c r="VAX9" s="173"/>
      <c r="VAY9" s="173"/>
      <c r="VAZ9" s="173"/>
      <c r="VBA9" s="173"/>
      <c r="VBB9" s="173"/>
      <c r="VBC9" s="173"/>
      <c r="VBD9" s="173"/>
      <c r="VBE9" s="173"/>
      <c r="VBF9" s="173"/>
      <c r="VBG9" s="173"/>
      <c r="VBH9" s="173"/>
      <c r="VBI9" s="173"/>
      <c r="VBJ9" s="173"/>
      <c r="VBK9" s="173"/>
      <c r="VBL9" s="173"/>
      <c r="VBM9" s="173"/>
      <c r="VBN9" s="173"/>
      <c r="VBO9" s="173"/>
      <c r="VBP9" s="173"/>
      <c r="VBQ9" s="173"/>
      <c r="VBR9" s="173"/>
      <c r="VBS9" s="173"/>
      <c r="VBT9" s="173"/>
      <c r="VBU9" s="173"/>
      <c r="VBV9" s="173"/>
      <c r="VBW9" s="173"/>
      <c r="VBX9" s="173"/>
      <c r="VBY9" s="173"/>
      <c r="VBZ9" s="173"/>
      <c r="VCA9" s="173"/>
      <c r="VCB9" s="173"/>
      <c r="VCC9" s="173"/>
      <c r="VCD9" s="173"/>
      <c r="VCE9" s="173"/>
      <c r="VCF9" s="173"/>
      <c r="VCG9" s="173"/>
      <c r="VCH9" s="173"/>
      <c r="VCI9" s="173"/>
      <c r="VCJ9" s="173"/>
      <c r="VCK9" s="173"/>
      <c r="VCL9" s="173"/>
      <c r="VCM9" s="173"/>
      <c r="VCN9" s="173"/>
      <c r="VCO9" s="173"/>
      <c r="VCP9" s="173"/>
      <c r="VCQ9" s="173"/>
      <c r="VCR9" s="173"/>
      <c r="VCS9" s="173"/>
      <c r="VCT9" s="173"/>
      <c r="VCU9" s="173"/>
      <c r="VCV9" s="173"/>
      <c r="VCW9" s="173"/>
      <c r="VCX9" s="173"/>
      <c r="VCY9" s="173"/>
      <c r="VCZ9" s="173"/>
      <c r="VDA9" s="173"/>
      <c r="VDB9" s="173"/>
      <c r="VDC9" s="173"/>
      <c r="VDD9" s="173"/>
      <c r="VDE9" s="173"/>
      <c r="VDF9" s="173"/>
      <c r="VDG9" s="173"/>
      <c r="VDH9" s="173"/>
      <c r="VDI9" s="173"/>
      <c r="VDJ9" s="173"/>
      <c r="VDK9" s="173"/>
      <c r="VDL9" s="173"/>
      <c r="VDM9" s="173"/>
      <c r="VDN9" s="173"/>
      <c r="VDO9" s="173"/>
      <c r="VDP9" s="173"/>
      <c r="VDQ9" s="173"/>
      <c r="VDR9" s="173"/>
      <c r="VDS9" s="173"/>
      <c r="VDT9" s="173"/>
      <c r="VDU9" s="173"/>
      <c r="VDV9" s="173"/>
      <c r="VDW9" s="173"/>
      <c r="VDX9" s="173"/>
      <c r="VDY9" s="173"/>
      <c r="VDZ9" s="173"/>
      <c r="VEA9" s="173"/>
      <c r="VEB9" s="173"/>
      <c r="VEC9" s="173"/>
      <c r="VED9" s="173"/>
      <c r="VEE9" s="173"/>
      <c r="VEF9" s="173"/>
      <c r="VEG9" s="173"/>
      <c r="VEH9" s="173"/>
      <c r="VEI9" s="173"/>
      <c r="VEJ9" s="173"/>
      <c r="VEK9" s="173"/>
      <c r="VEL9" s="173"/>
      <c r="VEM9" s="173"/>
      <c r="VEN9" s="173"/>
      <c r="VEO9" s="173"/>
      <c r="VEP9" s="173"/>
      <c r="VEQ9" s="173"/>
      <c r="VER9" s="173"/>
      <c r="VES9" s="173"/>
      <c r="VET9" s="173"/>
      <c r="VEU9" s="173"/>
      <c r="VEV9" s="173"/>
      <c r="VEW9" s="173"/>
      <c r="VEX9" s="173"/>
      <c r="VEY9" s="173"/>
      <c r="VEZ9" s="173"/>
      <c r="VFA9" s="173"/>
      <c r="VFB9" s="173"/>
      <c r="VFC9" s="173"/>
      <c r="VFD9" s="173"/>
      <c r="VFE9" s="173"/>
      <c r="VFF9" s="173"/>
      <c r="VFG9" s="173"/>
      <c r="VFH9" s="173"/>
      <c r="VFI9" s="173"/>
      <c r="VFJ9" s="173"/>
      <c r="VFK9" s="173"/>
      <c r="VFL9" s="173"/>
      <c r="VFM9" s="173"/>
      <c r="VFN9" s="173"/>
      <c r="VFO9" s="173"/>
      <c r="VFP9" s="173"/>
      <c r="VFQ9" s="173"/>
      <c r="VFR9" s="173"/>
      <c r="VFS9" s="173"/>
      <c r="VFT9" s="173"/>
      <c r="VFU9" s="173"/>
      <c r="VFV9" s="173"/>
      <c r="VFW9" s="173"/>
      <c r="VFX9" s="173"/>
      <c r="VFY9" s="173"/>
      <c r="VFZ9" s="173"/>
      <c r="VGA9" s="173"/>
      <c r="VGB9" s="173"/>
      <c r="VGC9" s="173"/>
      <c r="VGD9" s="173"/>
      <c r="VGE9" s="173"/>
      <c r="VGF9" s="173"/>
      <c r="VGG9" s="173"/>
      <c r="VGH9" s="173"/>
      <c r="VGI9" s="173"/>
      <c r="VGJ9" s="173"/>
      <c r="VGK9" s="173"/>
      <c r="VGL9" s="173"/>
      <c r="VGM9" s="173"/>
      <c r="VGN9" s="173"/>
      <c r="VGO9" s="173"/>
      <c r="VGP9" s="173"/>
      <c r="VGQ9" s="173"/>
      <c r="VGR9" s="173"/>
      <c r="VGS9" s="173"/>
      <c r="VGT9" s="173"/>
      <c r="VGU9" s="173"/>
      <c r="VGV9" s="173"/>
      <c r="VGW9" s="173"/>
      <c r="VGX9" s="173"/>
      <c r="VGY9" s="173"/>
      <c r="VGZ9" s="173"/>
      <c r="VHA9" s="173"/>
      <c r="VHB9" s="173"/>
      <c r="VHC9" s="173"/>
      <c r="VHD9" s="173"/>
      <c r="VHE9" s="173"/>
      <c r="VHF9" s="173"/>
      <c r="VHG9" s="173"/>
      <c r="VHH9" s="173"/>
      <c r="VHI9" s="173"/>
      <c r="VHJ9" s="173"/>
      <c r="VHK9" s="173"/>
      <c r="VHL9" s="173"/>
      <c r="VHM9" s="173"/>
      <c r="VHN9" s="173"/>
      <c r="VHO9" s="173"/>
      <c r="VHP9" s="173"/>
      <c r="VHQ9" s="173"/>
      <c r="VHR9" s="173"/>
      <c r="VHS9" s="173"/>
      <c r="VHT9" s="173"/>
      <c r="VHU9" s="173"/>
      <c r="VHV9" s="173"/>
      <c r="VHW9" s="173"/>
      <c r="VHX9" s="173"/>
      <c r="VHY9" s="173"/>
      <c r="VHZ9" s="173"/>
      <c r="VIA9" s="173"/>
      <c r="VIB9" s="173"/>
      <c r="VIC9" s="173"/>
      <c r="VID9" s="173"/>
      <c r="VIE9" s="173"/>
      <c r="VIF9" s="173"/>
      <c r="VIG9" s="173"/>
      <c r="VIH9" s="173"/>
      <c r="VII9" s="173"/>
      <c r="VIJ9" s="173"/>
      <c r="VIK9" s="173"/>
      <c r="VIL9" s="173"/>
      <c r="VIM9" s="173"/>
      <c r="VIN9" s="173"/>
      <c r="VIO9" s="173"/>
      <c r="VIP9" s="173"/>
      <c r="VIQ9" s="173"/>
      <c r="VIR9" s="173"/>
      <c r="VIS9" s="173"/>
      <c r="VIT9" s="173"/>
      <c r="VIU9" s="173"/>
      <c r="VIV9" s="173"/>
      <c r="VIW9" s="173"/>
      <c r="VIX9" s="173"/>
      <c r="VIY9" s="173"/>
      <c r="VIZ9" s="173"/>
      <c r="VJA9" s="173"/>
      <c r="VJB9" s="173"/>
      <c r="VJC9" s="173"/>
      <c r="VJD9" s="173"/>
      <c r="VJE9" s="173"/>
      <c r="VJF9" s="173"/>
      <c r="VJG9" s="173"/>
      <c r="VJH9" s="173"/>
      <c r="VJI9" s="173"/>
      <c r="VJJ9" s="173"/>
      <c r="VJK9" s="173"/>
      <c r="VJL9" s="173"/>
      <c r="VJM9" s="173"/>
      <c r="VJN9" s="173"/>
      <c r="VJO9" s="173"/>
      <c r="VJP9" s="173"/>
      <c r="VJQ9" s="173"/>
      <c r="VJR9" s="173"/>
      <c r="VJS9" s="173"/>
      <c r="VJT9" s="173"/>
      <c r="VJU9" s="173"/>
      <c r="VJV9" s="173"/>
      <c r="VJW9" s="173"/>
      <c r="VJX9" s="173"/>
      <c r="VJY9" s="173"/>
      <c r="VJZ9" s="173"/>
      <c r="VKA9" s="173"/>
      <c r="VKB9" s="173"/>
      <c r="VKC9" s="173"/>
      <c r="VKD9" s="173"/>
      <c r="VKE9" s="173"/>
      <c r="VKF9" s="173"/>
      <c r="VKG9" s="173"/>
      <c r="VKH9" s="173"/>
      <c r="VKI9" s="173"/>
      <c r="VKJ9" s="173"/>
      <c r="VKK9" s="173"/>
      <c r="VKL9" s="173"/>
      <c r="VKM9" s="173"/>
      <c r="VKN9" s="173"/>
      <c r="VKO9" s="173"/>
      <c r="VKP9" s="173"/>
      <c r="VKQ9" s="173"/>
      <c r="VKR9" s="173"/>
      <c r="VKS9" s="173"/>
      <c r="VKT9" s="173"/>
      <c r="VKU9" s="173"/>
      <c r="VKV9" s="173"/>
      <c r="VKW9" s="173"/>
      <c r="VKX9" s="173"/>
      <c r="VKY9" s="173"/>
      <c r="VKZ9" s="173"/>
      <c r="VLA9" s="173"/>
      <c r="VLB9" s="173"/>
      <c r="VLC9" s="173"/>
      <c r="VLD9" s="173"/>
      <c r="VLE9" s="173"/>
      <c r="VLF9" s="173"/>
      <c r="VLG9" s="173"/>
      <c r="VLH9" s="173"/>
      <c r="VLI9" s="173"/>
      <c r="VLJ9" s="173"/>
      <c r="VLK9" s="173"/>
      <c r="VLL9" s="173"/>
      <c r="VLM9" s="173"/>
      <c r="VLN9" s="173"/>
      <c r="VLO9" s="173"/>
      <c r="VLP9" s="173"/>
      <c r="VLQ9" s="173"/>
      <c r="VLR9" s="173"/>
      <c r="VLS9" s="173"/>
      <c r="VLT9" s="173"/>
      <c r="VLU9" s="173"/>
      <c r="VLV9" s="173"/>
      <c r="VLW9" s="173"/>
      <c r="VLX9" s="173"/>
      <c r="VLY9" s="173"/>
      <c r="VLZ9" s="173"/>
      <c r="VMA9" s="173"/>
      <c r="VMB9" s="173"/>
      <c r="VMC9" s="173"/>
      <c r="VMD9" s="173"/>
      <c r="VME9" s="173"/>
      <c r="VMF9" s="173"/>
      <c r="VMG9" s="173"/>
      <c r="VMH9" s="173"/>
      <c r="VMI9" s="173"/>
      <c r="VMJ9" s="173"/>
      <c r="VMK9" s="173"/>
      <c r="VML9" s="173"/>
      <c r="VMM9" s="173"/>
      <c r="VMN9" s="173"/>
      <c r="VMO9" s="173"/>
      <c r="VMP9" s="173"/>
      <c r="VMQ9" s="173"/>
      <c r="VMR9" s="173"/>
      <c r="VMS9" s="173"/>
      <c r="VMT9" s="173"/>
      <c r="VMU9" s="173"/>
      <c r="VMV9" s="173"/>
      <c r="VMW9" s="173"/>
      <c r="VMX9" s="173"/>
      <c r="VMY9" s="173"/>
      <c r="VMZ9" s="173"/>
      <c r="VNA9" s="173"/>
      <c r="VNB9" s="173"/>
      <c r="VNC9" s="173"/>
      <c r="VND9" s="173"/>
      <c r="VNE9" s="173"/>
      <c r="VNF9" s="173"/>
      <c r="VNG9" s="173"/>
      <c r="VNH9" s="173"/>
      <c r="VNI9" s="173"/>
      <c r="VNJ9" s="173"/>
      <c r="VNK9" s="173"/>
      <c r="VNL9" s="173"/>
      <c r="VNM9" s="173"/>
      <c r="VNN9" s="173"/>
      <c r="VNO9" s="173"/>
      <c r="VNP9" s="173"/>
      <c r="VNQ9" s="173"/>
      <c r="VNR9" s="173"/>
      <c r="VNS9" s="173"/>
      <c r="VNT9" s="173"/>
      <c r="VNU9" s="173"/>
      <c r="VNV9" s="173"/>
      <c r="VNW9" s="173"/>
      <c r="VNX9" s="173"/>
      <c r="VNY9" s="173"/>
      <c r="VNZ9" s="173"/>
      <c r="VOA9" s="173"/>
      <c r="VOB9" s="173"/>
      <c r="VOC9" s="173"/>
      <c r="VOD9" s="173"/>
      <c r="VOE9" s="173"/>
      <c r="VOF9" s="173"/>
      <c r="VOG9" s="173"/>
      <c r="VOH9" s="173"/>
      <c r="VOI9" s="173"/>
      <c r="VOJ9" s="173"/>
      <c r="VOK9" s="173"/>
      <c r="VOL9" s="173"/>
      <c r="VOM9" s="173"/>
      <c r="VON9" s="173"/>
      <c r="VOO9" s="173"/>
      <c r="VOP9" s="173"/>
      <c r="VOQ9" s="173"/>
      <c r="VOR9" s="173"/>
      <c r="VOS9" s="173"/>
      <c r="VOT9" s="173"/>
      <c r="VOU9" s="173"/>
      <c r="VOV9" s="173"/>
      <c r="VOW9" s="173"/>
      <c r="VOX9" s="173"/>
      <c r="VOY9" s="173"/>
      <c r="VOZ9" s="173"/>
      <c r="VPA9" s="173"/>
      <c r="VPB9" s="173"/>
      <c r="VPC9" s="173"/>
      <c r="VPD9" s="173"/>
      <c r="VPE9" s="173"/>
      <c r="VPF9" s="173"/>
      <c r="VPG9" s="173"/>
      <c r="VPH9" s="173"/>
      <c r="VPI9" s="173"/>
      <c r="VPJ9" s="173"/>
      <c r="VPK9" s="173"/>
      <c r="VPL9" s="173"/>
      <c r="VPM9" s="173"/>
      <c r="VPN9" s="173"/>
      <c r="VPO9" s="173"/>
      <c r="VPP9" s="173"/>
      <c r="VPQ9" s="173"/>
      <c r="VPR9" s="173"/>
      <c r="VPS9" s="173"/>
      <c r="VPT9" s="173"/>
      <c r="VPU9" s="173"/>
      <c r="VPV9" s="173"/>
      <c r="VPW9" s="173"/>
      <c r="VPX9" s="173"/>
      <c r="VPY9" s="173"/>
      <c r="VPZ9" s="173"/>
      <c r="VQA9" s="173"/>
      <c r="VQB9" s="173"/>
      <c r="VQC9" s="173"/>
      <c r="VQD9" s="173"/>
      <c r="VQE9" s="173"/>
      <c r="VQF9" s="173"/>
      <c r="VQG9" s="173"/>
      <c r="VQH9" s="173"/>
      <c r="VQI9" s="173"/>
      <c r="VQJ9" s="173"/>
      <c r="VQK9" s="173"/>
      <c r="VQL9" s="173"/>
      <c r="VQM9" s="173"/>
      <c r="VQN9" s="173"/>
      <c r="VQO9" s="173"/>
      <c r="VQP9" s="173"/>
      <c r="VQQ9" s="173"/>
      <c r="VQR9" s="173"/>
      <c r="VQS9" s="173"/>
      <c r="VQT9" s="173"/>
      <c r="VQU9" s="173"/>
      <c r="VQV9" s="173"/>
      <c r="VQW9" s="173"/>
      <c r="VQX9" s="173"/>
      <c r="VQY9" s="173"/>
      <c r="VQZ9" s="173"/>
      <c r="VRA9" s="173"/>
      <c r="VRB9" s="173"/>
      <c r="VRC9" s="173"/>
      <c r="VRD9" s="173"/>
      <c r="VRE9" s="173"/>
      <c r="VRF9" s="173"/>
      <c r="VRG9" s="173"/>
      <c r="VRH9" s="173"/>
      <c r="VRI9" s="173"/>
      <c r="VRJ9" s="173"/>
      <c r="VRK9" s="173"/>
      <c r="VRL9" s="173"/>
      <c r="VRM9" s="173"/>
      <c r="VRN9" s="173"/>
      <c r="VRO9" s="173"/>
      <c r="VRP9" s="173"/>
      <c r="VRQ9" s="173"/>
      <c r="VRR9" s="173"/>
      <c r="VRS9" s="173"/>
      <c r="VRT9" s="173"/>
      <c r="VRU9" s="173"/>
      <c r="VRV9" s="173"/>
      <c r="VRW9" s="173"/>
      <c r="VRX9" s="173"/>
      <c r="VRY9" s="173"/>
      <c r="VRZ9" s="173"/>
      <c r="VSA9" s="173"/>
      <c r="VSB9" s="173"/>
      <c r="VSC9" s="173"/>
      <c r="VSD9" s="173"/>
      <c r="VSE9" s="173"/>
      <c r="VSF9" s="173"/>
      <c r="VSG9" s="173"/>
      <c r="VSH9" s="173"/>
      <c r="VSI9" s="173"/>
      <c r="VSJ9" s="173"/>
      <c r="VSK9" s="173"/>
      <c r="VSL9" s="173"/>
      <c r="VSM9" s="173"/>
      <c r="VSN9" s="173"/>
      <c r="VSO9" s="173"/>
      <c r="VSP9" s="173"/>
      <c r="VSQ9" s="173"/>
      <c r="VSR9" s="173"/>
      <c r="VSS9" s="173"/>
      <c r="VST9" s="173"/>
      <c r="VSU9" s="173"/>
      <c r="VSV9" s="173"/>
      <c r="VSW9" s="173"/>
      <c r="VSX9" s="173"/>
      <c r="VSY9" s="173"/>
      <c r="VSZ9" s="173"/>
      <c r="VTA9" s="173"/>
      <c r="VTB9" s="173"/>
      <c r="VTC9" s="173"/>
      <c r="VTD9" s="173"/>
      <c r="VTE9" s="173"/>
      <c r="VTF9" s="173"/>
      <c r="VTG9" s="173"/>
      <c r="VTH9" s="173"/>
      <c r="VTI9" s="173"/>
      <c r="VTJ9" s="173"/>
      <c r="VTK9" s="173"/>
      <c r="VTL9" s="173"/>
      <c r="VTM9" s="173"/>
      <c r="VTN9" s="173"/>
      <c r="VTO9" s="173"/>
      <c r="VTP9" s="173"/>
      <c r="VTQ9" s="173"/>
      <c r="VTR9" s="173"/>
      <c r="VTS9" s="173"/>
      <c r="VTT9" s="173"/>
      <c r="VTU9" s="173"/>
      <c r="VTV9" s="173"/>
      <c r="VTW9" s="173"/>
      <c r="VTX9" s="173"/>
      <c r="VTY9" s="173"/>
      <c r="VTZ9" s="173"/>
      <c r="VUA9" s="173"/>
      <c r="VUB9" s="173"/>
      <c r="VUC9" s="173"/>
      <c r="VUD9" s="173"/>
      <c r="VUE9" s="173"/>
      <c r="VUF9" s="173"/>
      <c r="VUG9" s="173"/>
      <c r="VUH9" s="173"/>
      <c r="VUI9" s="173"/>
      <c r="VUJ9" s="173"/>
      <c r="VUK9" s="173"/>
      <c r="VUL9" s="173"/>
      <c r="VUM9" s="173"/>
      <c r="VUN9" s="173"/>
      <c r="VUO9" s="173"/>
      <c r="VUP9" s="173"/>
      <c r="VUQ9" s="173"/>
      <c r="VUR9" s="173"/>
      <c r="VUS9" s="173"/>
      <c r="VUT9" s="173"/>
      <c r="VUU9" s="173"/>
      <c r="VUV9" s="173"/>
      <c r="VUW9" s="173"/>
      <c r="VUX9" s="173"/>
      <c r="VUY9" s="173"/>
      <c r="VUZ9" s="173"/>
      <c r="VVA9" s="173"/>
      <c r="VVB9" s="173"/>
      <c r="VVC9" s="173"/>
      <c r="VVD9" s="173"/>
      <c r="VVE9" s="173"/>
      <c r="VVF9" s="173"/>
      <c r="VVG9" s="173"/>
      <c r="VVH9" s="173"/>
      <c r="VVI9" s="173"/>
      <c r="VVJ9" s="173"/>
      <c r="VVK9" s="173"/>
      <c r="VVL9" s="173"/>
      <c r="VVM9" s="173"/>
      <c r="VVN9" s="173"/>
      <c r="VVO9" s="173"/>
      <c r="VVP9" s="173"/>
      <c r="VVQ9" s="173"/>
      <c r="VVR9" s="173"/>
      <c r="VVS9" s="173"/>
      <c r="VVT9" s="173"/>
      <c r="VVU9" s="173"/>
      <c r="VVV9" s="173"/>
      <c r="VVW9" s="173"/>
      <c r="VVX9" s="173"/>
      <c r="VVY9" s="173"/>
      <c r="VVZ9" s="173"/>
      <c r="VWA9" s="173"/>
      <c r="VWB9" s="173"/>
      <c r="VWC9" s="173"/>
      <c r="VWD9" s="173"/>
      <c r="VWE9" s="173"/>
      <c r="VWF9" s="173"/>
      <c r="VWG9" s="173"/>
      <c r="VWH9" s="173"/>
      <c r="VWI9" s="173"/>
      <c r="VWJ9" s="173"/>
      <c r="VWK9" s="173"/>
      <c r="VWL9" s="173"/>
      <c r="VWM9" s="173"/>
      <c r="VWN9" s="173"/>
      <c r="VWO9" s="173"/>
      <c r="VWP9" s="173"/>
      <c r="VWQ9" s="173"/>
      <c r="VWR9" s="173"/>
      <c r="VWS9" s="173"/>
      <c r="VWT9" s="173"/>
      <c r="VWU9" s="173"/>
      <c r="VWV9" s="173"/>
      <c r="VWW9" s="173"/>
      <c r="VWX9" s="173"/>
      <c r="VWY9" s="173"/>
      <c r="VWZ9" s="173"/>
      <c r="VXA9" s="173"/>
      <c r="VXB9" s="173"/>
      <c r="VXC9" s="173"/>
      <c r="VXD9" s="173"/>
      <c r="VXE9" s="173"/>
      <c r="VXF9" s="173"/>
      <c r="VXG9" s="173"/>
      <c r="VXH9" s="173"/>
      <c r="VXI9" s="173"/>
      <c r="VXJ9" s="173"/>
      <c r="VXK9" s="173"/>
      <c r="VXL9" s="173"/>
      <c r="VXM9" s="173"/>
      <c r="VXN9" s="173"/>
      <c r="VXO9" s="173"/>
      <c r="VXP9" s="173"/>
      <c r="VXQ9" s="173"/>
      <c r="VXR9" s="173"/>
      <c r="VXS9" s="173"/>
      <c r="VXT9" s="173"/>
      <c r="VXU9" s="173"/>
      <c r="VXV9" s="173"/>
      <c r="VXW9" s="173"/>
      <c r="VXX9" s="173"/>
      <c r="VXY9" s="173"/>
      <c r="VXZ9" s="173"/>
      <c r="VYA9" s="173"/>
      <c r="VYB9" s="173"/>
      <c r="VYC9" s="173"/>
      <c r="VYD9" s="173"/>
      <c r="VYE9" s="173"/>
      <c r="VYF9" s="173"/>
      <c r="VYG9" s="173"/>
      <c r="VYH9" s="173"/>
      <c r="VYI9" s="173"/>
      <c r="VYJ9" s="173"/>
      <c r="VYK9" s="173"/>
      <c r="VYL9" s="173"/>
      <c r="VYM9" s="173"/>
      <c r="VYN9" s="173"/>
      <c r="VYO9" s="173"/>
      <c r="VYP9" s="173"/>
      <c r="VYQ9" s="173"/>
      <c r="VYR9" s="173"/>
      <c r="VYS9" s="173"/>
      <c r="VYT9" s="173"/>
      <c r="VYU9" s="173"/>
      <c r="VYV9" s="173"/>
      <c r="VYW9" s="173"/>
      <c r="VYX9" s="173"/>
      <c r="VYY9" s="173"/>
      <c r="VYZ9" s="173"/>
      <c r="VZA9" s="173"/>
      <c r="VZB9" s="173"/>
      <c r="VZC9" s="173"/>
      <c r="VZD9" s="173"/>
      <c r="VZE9" s="173"/>
      <c r="VZF9" s="173"/>
      <c r="VZG9" s="173"/>
      <c r="VZH9" s="173"/>
      <c r="VZI9" s="173"/>
      <c r="VZJ9" s="173"/>
      <c r="VZK9" s="173"/>
      <c r="VZL9" s="173"/>
      <c r="VZM9" s="173"/>
      <c r="VZN9" s="173"/>
      <c r="VZO9" s="173"/>
      <c r="VZP9" s="173"/>
      <c r="VZQ9" s="173"/>
      <c r="VZR9" s="173"/>
      <c r="VZS9" s="173"/>
      <c r="VZT9" s="173"/>
      <c r="VZU9" s="173"/>
      <c r="VZV9" s="173"/>
      <c r="VZW9" s="173"/>
      <c r="VZX9" s="173"/>
      <c r="VZY9" s="173"/>
      <c r="VZZ9" s="173"/>
      <c r="WAA9" s="173"/>
      <c r="WAB9" s="173"/>
      <c r="WAC9" s="173"/>
      <c r="WAD9" s="173"/>
      <c r="WAE9" s="173"/>
      <c r="WAF9" s="173"/>
      <c r="WAG9" s="173"/>
      <c r="WAH9" s="173"/>
      <c r="WAI9" s="173"/>
      <c r="WAJ9" s="173"/>
      <c r="WAK9" s="173"/>
      <c r="WAL9" s="173"/>
      <c r="WAM9" s="173"/>
      <c r="WAN9" s="173"/>
      <c r="WAO9" s="173"/>
      <c r="WAP9" s="173"/>
      <c r="WAQ9" s="173"/>
      <c r="WAR9" s="173"/>
      <c r="WAS9" s="173"/>
      <c r="WAT9" s="173"/>
      <c r="WAU9" s="173"/>
      <c r="WAV9" s="173"/>
      <c r="WAW9" s="173"/>
      <c r="WAX9" s="173"/>
      <c r="WAY9" s="173"/>
      <c r="WAZ9" s="173"/>
      <c r="WBA9" s="173"/>
      <c r="WBB9" s="173"/>
      <c r="WBC9" s="173"/>
      <c r="WBD9" s="173"/>
      <c r="WBE9" s="173"/>
      <c r="WBF9" s="173"/>
      <c r="WBG9" s="173"/>
      <c r="WBH9" s="173"/>
      <c r="WBI9" s="173"/>
      <c r="WBJ9" s="173"/>
      <c r="WBK9" s="173"/>
      <c r="WBL9" s="173"/>
      <c r="WBM9" s="173"/>
      <c r="WBN9" s="173"/>
      <c r="WBO9" s="173"/>
      <c r="WBP9" s="173"/>
      <c r="WBQ9" s="173"/>
      <c r="WBR9" s="173"/>
      <c r="WBS9" s="173"/>
      <c r="WBT9" s="173"/>
      <c r="WBU9" s="173"/>
      <c r="WBV9" s="173"/>
      <c r="WBW9" s="173"/>
      <c r="WBX9" s="173"/>
      <c r="WBY9" s="173"/>
      <c r="WBZ9" s="173"/>
      <c r="WCA9" s="173"/>
      <c r="WCB9" s="173"/>
      <c r="WCC9" s="173"/>
      <c r="WCD9" s="173"/>
      <c r="WCE9" s="173"/>
      <c r="WCF9" s="173"/>
      <c r="WCG9" s="173"/>
      <c r="WCH9" s="173"/>
      <c r="WCI9" s="173"/>
      <c r="WCJ9" s="173"/>
      <c r="WCK9" s="173"/>
      <c r="WCL9" s="173"/>
      <c r="WCM9" s="173"/>
      <c r="WCN9" s="173"/>
      <c r="WCO9" s="173"/>
      <c r="WCP9" s="173"/>
      <c r="WCQ9" s="173"/>
      <c r="WCR9" s="173"/>
      <c r="WCS9" s="173"/>
      <c r="WCT9" s="173"/>
      <c r="WCU9" s="173"/>
      <c r="WCV9" s="173"/>
      <c r="WCW9" s="173"/>
      <c r="WCX9" s="173"/>
      <c r="WCY9" s="173"/>
      <c r="WCZ9" s="173"/>
      <c r="WDA9" s="173"/>
      <c r="WDB9" s="173"/>
      <c r="WDC9" s="173"/>
      <c r="WDD9" s="173"/>
      <c r="WDE9" s="173"/>
      <c r="WDF9" s="173"/>
      <c r="WDG9" s="173"/>
      <c r="WDH9" s="173"/>
      <c r="WDI9" s="173"/>
      <c r="WDJ9" s="173"/>
      <c r="WDK9" s="173"/>
      <c r="WDL9" s="173"/>
      <c r="WDM9" s="173"/>
      <c r="WDN9" s="173"/>
      <c r="WDO9" s="173"/>
      <c r="WDP9" s="173"/>
      <c r="WDQ9" s="173"/>
      <c r="WDR9" s="173"/>
      <c r="WDS9" s="173"/>
      <c r="WDT9" s="173"/>
      <c r="WDU9" s="173"/>
      <c r="WDV9" s="173"/>
      <c r="WDW9" s="173"/>
      <c r="WDX9" s="173"/>
      <c r="WDY9" s="173"/>
      <c r="WDZ9" s="173"/>
      <c r="WEA9" s="173"/>
      <c r="WEB9" s="173"/>
      <c r="WEC9" s="173"/>
      <c r="WED9" s="173"/>
      <c r="WEE9" s="173"/>
      <c r="WEF9" s="173"/>
      <c r="WEG9" s="173"/>
      <c r="WEH9" s="173"/>
      <c r="WEI9" s="173"/>
      <c r="WEJ9" s="173"/>
      <c r="WEK9" s="173"/>
      <c r="WEL9" s="173"/>
      <c r="WEM9" s="173"/>
      <c r="WEN9" s="173"/>
      <c r="WEO9" s="173"/>
      <c r="WEP9" s="173"/>
      <c r="WEQ9" s="173"/>
      <c r="WER9" s="173"/>
      <c r="WES9" s="173"/>
      <c r="WET9" s="173"/>
      <c r="WEU9" s="173"/>
      <c r="WEV9" s="173"/>
      <c r="WEW9" s="173"/>
      <c r="WEX9" s="173"/>
      <c r="WEY9" s="173"/>
      <c r="WEZ9" s="173"/>
      <c r="WFA9" s="173"/>
      <c r="WFB9" s="173"/>
      <c r="WFC9" s="173"/>
      <c r="WFD9" s="173"/>
      <c r="WFE9" s="173"/>
      <c r="WFF9" s="173"/>
      <c r="WFG9" s="173"/>
      <c r="WFH9" s="173"/>
      <c r="WFI9" s="173"/>
      <c r="WFJ9" s="173"/>
      <c r="WFK9" s="173"/>
      <c r="WFL9" s="173"/>
      <c r="WFM9" s="173"/>
      <c r="WFN9" s="173"/>
      <c r="WFO9" s="173"/>
      <c r="WFP9" s="173"/>
      <c r="WFQ9" s="173"/>
      <c r="WFR9" s="173"/>
      <c r="WFS9" s="173"/>
      <c r="WFT9" s="173"/>
      <c r="WFU9" s="173"/>
      <c r="WFV9" s="173"/>
      <c r="WFW9" s="173"/>
      <c r="WFX9" s="173"/>
      <c r="WFY9" s="173"/>
      <c r="WFZ9" s="173"/>
      <c r="WGA9" s="173"/>
      <c r="WGB9" s="173"/>
      <c r="WGC9" s="173"/>
      <c r="WGD9" s="173"/>
      <c r="WGE9" s="173"/>
      <c r="WGF9" s="173"/>
      <c r="WGG9" s="173"/>
      <c r="WGH9" s="173"/>
      <c r="WGI9" s="173"/>
      <c r="WGJ9" s="173"/>
      <c r="WGK9" s="173"/>
      <c r="WGL9" s="173"/>
      <c r="WGM9" s="173"/>
      <c r="WGN9" s="173"/>
      <c r="WGO9" s="173"/>
      <c r="WGP9" s="173"/>
      <c r="WGQ9" s="173"/>
      <c r="WGR9" s="173"/>
      <c r="WGS9" s="173"/>
      <c r="WGT9" s="173"/>
      <c r="WGU9" s="173"/>
      <c r="WGV9" s="173"/>
      <c r="WGW9" s="173"/>
      <c r="WGX9" s="173"/>
      <c r="WGY9" s="173"/>
      <c r="WGZ9" s="173"/>
      <c r="WHA9" s="173"/>
      <c r="WHB9" s="173"/>
      <c r="WHC9" s="173"/>
      <c r="WHD9" s="173"/>
      <c r="WHE9" s="173"/>
      <c r="WHF9" s="173"/>
      <c r="WHG9" s="173"/>
      <c r="WHH9" s="173"/>
      <c r="WHI9" s="173"/>
      <c r="WHJ9" s="173"/>
      <c r="WHK9" s="173"/>
      <c r="WHL9" s="173"/>
      <c r="WHM9" s="173"/>
      <c r="WHN9" s="173"/>
      <c r="WHO9" s="173"/>
      <c r="WHP9" s="173"/>
      <c r="WHQ9" s="173"/>
      <c r="WHR9" s="173"/>
      <c r="WHS9" s="173"/>
      <c r="WHT9" s="173"/>
      <c r="WHU9" s="173"/>
      <c r="WHV9" s="173"/>
      <c r="WHW9" s="173"/>
      <c r="WHX9" s="173"/>
      <c r="WHY9" s="173"/>
      <c r="WHZ9" s="173"/>
      <c r="WIA9" s="173"/>
      <c r="WIB9" s="173"/>
      <c r="WIC9" s="173"/>
      <c r="WID9" s="173"/>
      <c r="WIE9" s="173"/>
      <c r="WIF9" s="173"/>
      <c r="WIG9" s="173"/>
      <c r="WIH9" s="173"/>
      <c r="WII9" s="173"/>
      <c r="WIJ9" s="173"/>
      <c r="WIK9" s="173"/>
      <c r="WIL9" s="173"/>
      <c r="WIM9" s="173"/>
      <c r="WIN9" s="173"/>
      <c r="WIO9" s="173"/>
      <c r="WIP9" s="173"/>
      <c r="WIQ9" s="173"/>
      <c r="WIR9" s="173"/>
      <c r="WIS9" s="173"/>
      <c r="WIT9" s="173"/>
      <c r="WIU9" s="173"/>
      <c r="WIV9" s="173"/>
      <c r="WIW9" s="173"/>
      <c r="WIX9" s="173"/>
      <c r="WIY9" s="173"/>
      <c r="WIZ9" s="173"/>
      <c r="WJA9" s="173"/>
      <c r="WJB9" s="173"/>
      <c r="WJC9" s="173"/>
      <c r="WJD9" s="173"/>
      <c r="WJE9" s="173"/>
      <c r="WJF9" s="173"/>
      <c r="WJG9" s="173"/>
      <c r="WJH9" s="173"/>
      <c r="WJI9" s="173"/>
      <c r="WJJ9" s="173"/>
      <c r="WJK9" s="173"/>
      <c r="WJL9" s="173"/>
      <c r="WJM9" s="173"/>
      <c r="WJN9" s="173"/>
      <c r="WJO9" s="173"/>
      <c r="WJP9" s="173"/>
      <c r="WJQ9" s="173"/>
      <c r="WJR9" s="173"/>
      <c r="WJS9" s="173"/>
      <c r="WJT9" s="173"/>
      <c r="WJU9" s="173"/>
      <c r="WJV9" s="173"/>
      <c r="WJW9" s="173"/>
      <c r="WJX9" s="173"/>
      <c r="WJY9" s="173"/>
      <c r="WJZ9" s="173"/>
      <c r="WKA9" s="173"/>
      <c r="WKB9" s="173"/>
      <c r="WKC9" s="173"/>
      <c r="WKD9" s="173"/>
      <c r="WKE9" s="173"/>
      <c r="WKF9" s="173"/>
      <c r="WKG9" s="173"/>
      <c r="WKH9" s="173"/>
      <c r="WKI9" s="173"/>
      <c r="WKJ9" s="173"/>
      <c r="WKK9" s="173"/>
      <c r="WKL9" s="173"/>
      <c r="WKM9" s="173"/>
      <c r="WKN9" s="173"/>
      <c r="WKO9" s="173"/>
      <c r="WKP9" s="173"/>
      <c r="WKQ9" s="173"/>
      <c r="WKR9" s="173"/>
      <c r="WKS9" s="173"/>
      <c r="WKT9" s="173"/>
      <c r="WKU9" s="173"/>
      <c r="WKV9" s="173"/>
      <c r="WKW9" s="173"/>
      <c r="WKX9" s="173"/>
      <c r="WKY9" s="173"/>
      <c r="WKZ9" s="173"/>
      <c r="WLA9" s="173"/>
      <c r="WLB9" s="173"/>
      <c r="WLC9" s="173"/>
      <c r="WLD9" s="173"/>
      <c r="WLE9" s="173"/>
      <c r="WLF9" s="173"/>
      <c r="WLG9" s="173"/>
      <c r="WLH9" s="173"/>
      <c r="WLI9" s="173"/>
      <c r="WLJ9" s="173"/>
      <c r="WLK9" s="173"/>
      <c r="WLL9" s="173"/>
      <c r="WLM9" s="173"/>
      <c r="WLN9" s="173"/>
      <c r="WLO9" s="173"/>
      <c r="WLP9" s="173"/>
      <c r="WLQ9" s="173"/>
      <c r="WLR9" s="173"/>
      <c r="WLS9" s="173"/>
      <c r="WLT9" s="173"/>
      <c r="WLU9" s="173"/>
      <c r="WLV9" s="173"/>
      <c r="WLW9" s="173"/>
      <c r="WLX9" s="173"/>
      <c r="WLY9" s="173"/>
      <c r="WLZ9" s="173"/>
      <c r="WMA9" s="173"/>
      <c r="WMB9" s="173"/>
      <c r="WMC9" s="173"/>
      <c r="WMD9" s="173"/>
      <c r="WME9" s="173"/>
      <c r="WMF9" s="173"/>
      <c r="WMG9" s="173"/>
      <c r="WMH9" s="173"/>
      <c r="WMI9" s="173"/>
      <c r="WMJ9" s="173"/>
      <c r="WMK9" s="173"/>
      <c r="WML9" s="173"/>
      <c r="WMM9" s="173"/>
      <c r="WMN9" s="173"/>
      <c r="WMO9" s="173"/>
      <c r="WMP9" s="173"/>
      <c r="WMQ9" s="173"/>
      <c r="WMR9" s="173"/>
      <c r="WMS9" s="173"/>
      <c r="WMT9" s="173"/>
      <c r="WMU9" s="173"/>
      <c r="WMV9" s="173"/>
      <c r="WMW9" s="173"/>
      <c r="WMX9" s="173"/>
      <c r="WMY9" s="173"/>
      <c r="WMZ9" s="173"/>
      <c r="WNA9" s="173"/>
      <c r="WNB9" s="173"/>
      <c r="WNC9" s="173"/>
      <c r="WND9" s="173"/>
      <c r="WNE9" s="173"/>
      <c r="WNF9" s="173"/>
      <c r="WNG9" s="173"/>
      <c r="WNH9" s="173"/>
      <c r="WNI9" s="173"/>
      <c r="WNJ9" s="173"/>
      <c r="WNK9" s="173"/>
      <c r="WNL9" s="173"/>
      <c r="WNM9" s="173"/>
      <c r="WNN9" s="173"/>
      <c r="WNO9" s="173"/>
      <c r="WNP9" s="173"/>
      <c r="WNQ9" s="173"/>
      <c r="WNR9" s="173"/>
      <c r="WNS9" s="173"/>
      <c r="WNT9" s="173"/>
      <c r="WNU9" s="173"/>
      <c r="WNV9" s="173"/>
      <c r="WNW9" s="173"/>
      <c r="WNX9" s="173"/>
      <c r="WNY9" s="173"/>
      <c r="WNZ9" s="173"/>
      <c r="WOA9" s="173"/>
      <c r="WOB9" s="173"/>
      <c r="WOC9" s="173"/>
      <c r="WOD9" s="173"/>
      <c r="WOE9" s="173"/>
      <c r="WOF9" s="173"/>
      <c r="WOG9" s="173"/>
      <c r="WOH9" s="173"/>
      <c r="WOI9" s="173"/>
      <c r="WOJ9" s="173"/>
      <c r="WOK9" s="173"/>
      <c r="WOL9" s="173"/>
      <c r="WOM9" s="173"/>
      <c r="WON9" s="173"/>
      <c r="WOO9" s="173"/>
      <c r="WOP9" s="173"/>
      <c r="WOQ9" s="173"/>
      <c r="WOR9" s="173"/>
      <c r="WOS9" s="173"/>
      <c r="WOT9" s="173"/>
      <c r="WOU9" s="173"/>
      <c r="WOV9" s="173"/>
      <c r="WOW9" s="173"/>
      <c r="WOX9" s="173"/>
      <c r="WOY9" s="173"/>
      <c r="WOZ9" s="173"/>
      <c r="WPA9" s="173"/>
      <c r="WPB9" s="173"/>
      <c r="WPC9" s="173"/>
      <c r="WPD9" s="173"/>
      <c r="WPE9" s="173"/>
      <c r="WPF9" s="173"/>
      <c r="WPG9" s="173"/>
      <c r="WPH9" s="173"/>
      <c r="WPI9" s="173"/>
      <c r="WPJ9" s="173"/>
      <c r="WPK9" s="173"/>
      <c r="WPL9" s="173"/>
      <c r="WPM9" s="173"/>
      <c r="WPN9" s="173"/>
      <c r="WPO9" s="173"/>
      <c r="WPP9" s="173"/>
      <c r="WPQ9" s="173"/>
      <c r="WPR9" s="173"/>
      <c r="WPS9" s="173"/>
      <c r="WPT9" s="173"/>
      <c r="WPU9" s="173"/>
      <c r="WPV9" s="173"/>
      <c r="WPW9" s="173"/>
      <c r="WPX9" s="173"/>
      <c r="WPY9" s="173"/>
      <c r="WPZ9" s="173"/>
      <c r="WQA9" s="173"/>
      <c r="WQB9" s="173"/>
      <c r="WQC9" s="173"/>
      <c r="WQD9" s="173"/>
      <c r="WQE9" s="173"/>
      <c r="WQF9" s="173"/>
      <c r="WQG9" s="173"/>
      <c r="WQH9" s="173"/>
      <c r="WQI9" s="173"/>
      <c r="WQJ9" s="173"/>
      <c r="WQK9" s="173"/>
      <c r="WQL9" s="173"/>
      <c r="WQM9" s="173"/>
      <c r="WQN9" s="173"/>
      <c r="WQO9" s="173"/>
      <c r="WQP9" s="173"/>
      <c r="WQQ9" s="173"/>
      <c r="WQR9" s="173"/>
      <c r="WQS9" s="173"/>
      <c r="WQT9" s="173"/>
      <c r="WQU9" s="173"/>
      <c r="WQV9" s="173"/>
      <c r="WQW9" s="173"/>
      <c r="WQX9" s="173"/>
      <c r="WQY9" s="173"/>
      <c r="WQZ9" s="173"/>
      <c r="WRA9" s="173"/>
      <c r="WRB9" s="173"/>
      <c r="WRC9" s="173"/>
      <c r="WRD9" s="173"/>
      <c r="WRE9" s="173"/>
      <c r="WRF9" s="173"/>
      <c r="WRG9" s="173"/>
      <c r="WRH9" s="173"/>
      <c r="WRI9" s="173"/>
      <c r="WRJ9" s="173"/>
      <c r="WRK9" s="173"/>
      <c r="WRL9" s="173"/>
      <c r="WRM9" s="173"/>
      <c r="WRN9" s="173"/>
      <c r="WRO9" s="173"/>
      <c r="WRP9" s="173"/>
      <c r="WRQ9" s="173"/>
      <c r="WRR9" s="173"/>
      <c r="WRS9" s="173"/>
      <c r="WRT9" s="173"/>
      <c r="WRU9" s="173"/>
      <c r="WRV9" s="173"/>
      <c r="WRW9" s="173"/>
      <c r="WRX9" s="173"/>
      <c r="WRY9" s="173"/>
      <c r="WRZ9" s="173"/>
      <c r="WSA9" s="173"/>
      <c r="WSB9" s="173"/>
      <c r="WSC9" s="173"/>
      <c r="WSD9" s="173"/>
      <c r="WSE9" s="173"/>
      <c r="WSF9" s="173"/>
      <c r="WSG9" s="173"/>
      <c r="WSH9" s="173"/>
      <c r="WSI9" s="173"/>
      <c r="WSJ9" s="173"/>
      <c r="WSK9" s="173"/>
      <c r="WSL9" s="173"/>
      <c r="WSM9" s="173"/>
      <c r="WSN9" s="173"/>
      <c r="WSO9" s="173"/>
      <c r="WSP9" s="173"/>
      <c r="WSQ9" s="173"/>
      <c r="WSR9" s="173"/>
      <c r="WSS9" s="173"/>
      <c r="WST9" s="173"/>
      <c r="WSU9" s="173"/>
      <c r="WSV9" s="173"/>
      <c r="WSW9" s="173"/>
      <c r="WSX9" s="173"/>
      <c r="WSY9" s="173"/>
      <c r="WSZ9" s="173"/>
      <c r="WTA9" s="173"/>
      <c r="WTB9" s="173"/>
      <c r="WTC9" s="173"/>
      <c r="WTD9" s="173"/>
      <c r="WTE9" s="173"/>
      <c r="WTF9" s="173"/>
      <c r="WTG9" s="173"/>
      <c r="WTH9" s="173"/>
      <c r="WTI9" s="173"/>
      <c r="WTJ9" s="173"/>
      <c r="WTK9" s="173"/>
      <c r="WTL9" s="173"/>
      <c r="WTM9" s="173"/>
      <c r="WTN9" s="173"/>
      <c r="WTO9" s="173"/>
      <c r="WTP9" s="173"/>
      <c r="WTQ9" s="173"/>
      <c r="WTR9" s="173"/>
      <c r="WTS9" s="173"/>
      <c r="WTT9" s="173"/>
      <c r="WTU9" s="173"/>
      <c r="WTV9" s="173"/>
      <c r="WTW9" s="173"/>
      <c r="WTX9" s="173"/>
      <c r="WTY9" s="173"/>
      <c r="WTZ9" s="173"/>
      <c r="WUA9" s="173"/>
      <c r="WUB9" s="173"/>
      <c r="WUC9" s="173"/>
      <c r="WUD9" s="173"/>
      <c r="WUE9" s="173"/>
      <c r="WUF9" s="173"/>
      <c r="WUG9" s="173"/>
      <c r="WUH9" s="173"/>
      <c r="WUI9" s="173"/>
      <c r="WUJ9" s="173"/>
      <c r="WUK9" s="173"/>
      <c r="WUL9" s="173"/>
      <c r="WUM9" s="173"/>
      <c r="WUN9" s="173"/>
      <c r="WUO9" s="173"/>
      <c r="WUP9" s="173"/>
      <c r="WUQ9" s="173"/>
      <c r="WUR9" s="173"/>
      <c r="WUS9" s="173"/>
      <c r="WUT9" s="173"/>
      <c r="WUU9" s="173"/>
      <c r="WUV9" s="173"/>
      <c r="WUW9" s="173"/>
      <c r="WUX9" s="173"/>
      <c r="WUY9" s="173"/>
      <c r="WUZ9" s="173"/>
      <c r="WVA9" s="173"/>
      <c r="WVB9" s="173"/>
      <c r="WVC9" s="173"/>
      <c r="WVD9" s="173"/>
      <c r="WVE9" s="173"/>
      <c r="WVF9" s="173"/>
      <c r="WVG9" s="173"/>
      <c r="WVH9" s="173"/>
      <c r="WVI9" s="173"/>
      <c r="WVJ9" s="173"/>
      <c r="WVK9" s="173"/>
      <c r="WVL9" s="173"/>
      <c r="WVM9" s="173"/>
      <c r="WVN9" s="173"/>
      <c r="WVO9" s="173"/>
      <c r="WVP9" s="173"/>
      <c r="WVQ9" s="173"/>
      <c r="WVR9" s="173"/>
      <c r="WVS9" s="173"/>
      <c r="WVT9" s="173"/>
      <c r="WVU9" s="173"/>
      <c r="WVV9" s="173"/>
      <c r="WVW9" s="173"/>
      <c r="WVX9" s="173"/>
      <c r="WVY9" s="173"/>
      <c r="WVZ9" s="173"/>
      <c r="WWA9" s="173"/>
      <c r="WWB9" s="173"/>
      <c r="WWC9" s="173"/>
      <c r="WWD9" s="173"/>
      <c r="WWE9" s="173"/>
      <c r="WWF9" s="173"/>
      <c r="WWG9" s="173"/>
      <c r="WWH9" s="173"/>
      <c r="WWI9" s="173"/>
      <c r="WWJ9" s="173"/>
      <c r="WWK9" s="173"/>
      <c r="WWL9" s="173"/>
      <c r="WWM9" s="173"/>
      <c r="WWN9" s="173"/>
      <c r="WWO9" s="173"/>
      <c r="WWP9" s="173"/>
      <c r="WWQ9" s="173"/>
      <c r="WWR9" s="173"/>
      <c r="WWS9" s="173"/>
      <c r="WWT9" s="173"/>
      <c r="WWU9" s="173"/>
      <c r="WWV9" s="173"/>
      <c r="WWW9" s="173"/>
      <c r="WWX9" s="173"/>
      <c r="WWY9" s="173"/>
      <c r="WWZ9" s="173"/>
      <c r="WXA9" s="173"/>
      <c r="WXB9" s="173"/>
      <c r="WXC9" s="173"/>
      <c r="WXD9" s="173"/>
      <c r="WXE9" s="173"/>
      <c r="WXF9" s="173"/>
      <c r="WXG9" s="173"/>
      <c r="WXH9" s="173"/>
      <c r="WXI9" s="173"/>
      <c r="WXJ9" s="173"/>
      <c r="WXK9" s="173"/>
      <c r="WXL9" s="173"/>
      <c r="WXM9" s="173"/>
      <c r="WXN9" s="173"/>
      <c r="WXO9" s="173"/>
      <c r="WXP9" s="173"/>
      <c r="WXQ9" s="173"/>
      <c r="WXR9" s="173"/>
      <c r="WXS9" s="173"/>
      <c r="WXT9" s="173"/>
      <c r="WXU9" s="173"/>
      <c r="WXV9" s="173"/>
      <c r="WXW9" s="173"/>
      <c r="WXX9" s="173"/>
      <c r="WXY9" s="173"/>
      <c r="WXZ9" s="173"/>
      <c r="WYA9" s="173"/>
      <c r="WYB9" s="173"/>
      <c r="WYC9" s="173"/>
      <c r="WYD9" s="173"/>
      <c r="WYE9" s="173"/>
      <c r="WYF9" s="173"/>
      <c r="WYG9" s="173"/>
      <c r="WYH9" s="173"/>
      <c r="WYI9" s="173"/>
      <c r="WYJ9" s="173"/>
      <c r="WYK9" s="173"/>
      <c r="WYL9" s="173"/>
      <c r="WYM9" s="173"/>
      <c r="WYN9" s="173"/>
      <c r="WYO9" s="173"/>
      <c r="WYP9" s="173"/>
      <c r="WYQ9" s="173"/>
      <c r="WYR9" s="173"/>
      <c r="WYS9" s="173"/>
      <c r="WYT9" s="173"/>
      <c r="WYU9" s="173"/>
      <c r="WYV9" s="173"/>
      <c r="WYW9" s="173"/>
      <c r="WYX9" s="173"/>
      <c r="WYY9" s="173"/>
      <c r="WYZ9" s="173"/>
      <c r="WZA9" s="173"/>
      <c r="WZB9" s="173"/>
      <c r="WZC9" s="173"/>
      <c r="WZD9" s="173"/>
      <c r="WZE9" s="173"/>
      <c r="WZF9" s="173"/>
      <c r="WZG9" s="173"/>
      <c r="WZH9" s="173"/>
      <c r="WZI9" s="173"/>
      <c r="WZJ9" s="173"/>
      <c r="WZK9" s="173"/>
      <c r="WZL9" s="173"/>
      <c r="WZM9" s="173"/>
      <c r="WZN9" s="173"/>
      <c r="WZO9" s="173"/>
      <c r="WZP9" s="173"/>
      <c r="WZQ9" s="173"/>
      <c r="WZR9" s="173"/>
      <c r="WZS9" s="173"/>
      <c r="WZT9" s="173"/>
      <c r="WZU9" s="173"/>
      <c r="WZV9" s="173"/>
      <c r="WZW9" s="173"/>
      <c r="WZX9" s="173"/>
      <c r="WZY9" s="173"/>
      <c r="WZZ9" s="173"/>
      <c r="XAA9" s="173"/>
      <c r="XAB9" s="173"/>
      <c r="XAC9" s="173"/>
      <c r="XAD9" s="173"/>
      <c r="XAE9" s="173"/>
      <c r="XAF9" s="173"/>
      <c r="XAG9" s="173"/>
      <c r="XAH9" s="173"/>
      <c r="XAI9" s="173"/>
      <c r="XAJ9" s="173"/>
      <c r="XAK9" s="173"/>
      <c r="XAL9" s="173"/>
      <c r="XAM9" s="173"/>
      <c r="XAN9" s="173"/>
      <c r="XAO9" s="173"/>
      <c r="XAP9" s="173"/>
      <c r="XAQ9" s="173"/>
      <c r="XAR9" s="173"/>
      <c r="XAS9" s="173"/>
      <c r="XAT9" s="173"/>
      <c r="XAU9" s="173"/>
      <c r="XAV9" s="173"/>
      <c r="XAW9" s="173"/>
      <c r="XAX9" s="173"/>
      <c r="XAY9" s="173"/>
      <c r="XAZ9" s="173"/>
      <c r="XBA9" s="173"/>
      <c r="XBB9" s="173"/>
      <c r="XBC9" s="173"/>
      <c r="XBD9" s="173"/>
      <c r="XBE9" s="173"/>
      <c r="XBF9" s="173"/>
      <c r="XBG9" s="173"/>
      <c r="XBH9" s="173"/>
      <c r="XBI9" s="173"/>
      <c r="XBJ9" s="173"/>
      <c r="XBK9" s="173"/>
      <c r="XBL9" s="173"/>
      <c r="XBM9" s="173"/>
      <c r="XBN9" s="173"/>
      <c r="XBO9" s="173"/>
      <c r="XBP9" s="173"/>
      <c r="XBQ9" s="173"/>
      <c r="XBR9" s="173"/>
      <c r="XBS9" s="173"/>
      <c r="XBT9" s="173"/>
      <c r="XBU9" s="173"/>
      <c r="XBV9" s="173"/>
      <c r="XBW9" s="173"/>
      <c r="XBX9" s="173"/>
      <c r="XBY9" s="173"/>
      <c r="XBZ9" s="173"/>
      <c r="XCA9" s="173"/>
      <c r="XCB9" s="173"/>
      <c r="XCC9" s="173"/>
      <c r="XCD9" s="173"/>
      <c r="XCE9" s="173"/>
      <c r="XCF9" s="173"/>
      <c r="XCG9" s="173"/>
      <c r="XCH9" s="173"/>
      <c r="XCI9" s="173"/>
      <c r="XCJ9" s="173"/>
      <c r="XCK9" s="173"/>
      <c r="XCL9" s="173"/>
      <c r="XCM9" s="173"/>
      <c r="XCN9" s="173"/>
      <c r="XCO9" s="173"/>
      <c r="XCP9" s="173"/>
      <c r="XCQ9" s="173"/>
      <c r="XCR9" s="173"/>
      <c r="XCS9" s="173"/>
      <c r="XCT9" s="173"/>
      <c r="XCU9" s="173"/>
      <c r="XCV9" s="173"/>
      <c r="XCW9" s="173"/>
      <c r="XCX9" s="173"/>
      <c r="XCY9" s="173"/>
      <c r="XCZ9" s="173"/>
      <c r="XDA9" s="173"/>
      <c r="XDB9" s="173"/>
      <c r="XDC9" s="173"/>
      <c r="XDD9" s="173"/>
      <c r="XDE9" s="173"/>
      <c r="XDF9" s="173"/>
      <c r="XDG9" s="173"/>
      <c r="XDH9" s="173"/>
      <c r="XDI9" s="173"/>
      <c r="XDJ9" s="173"/>
      <c r="XDK9" s="173"/>
      <c r="XDL9" s="173"/>
      <c r="XDM9" s="173"/>
      <c r="XDN9" s="173"/>
      <c r="XDO9" s="173"/>
      <c r="XDP9" s="173"/>
      <c r="XDQ9" s="173"/>
      <c r="XDR9" s="173"/>
      <c r="XDS9" s="173"/>
      <c r="XDT9" s="173"/>
      <c r="XDU9" s="173"/>
      <c r="XDV9" s="173"/>
      <c r="XDW9" s="173"/>
      <c r="XDX9" s="173"/>
      <c r="XDY9" s="173"/>
      <c r="XDZ9" s="173"/>
      <c r="XEA9" s="173"/>
      <c r="XEB9" s="173"/>
      <c r="XEC9" s="173"/>
      <c r="XED9" s="173"/>
      <c r="XEE9" s="173"/>
      <c r="XEF9" s="173"/>
      <c r="XEG9" s="173"/>
      <c r="XEH9" s="173"/>
      <c r="XEI9" s="173"/>
      <c r="XEJ9" s="173"/>
      <c r="XEK9" s="173"/>
      <c r="XEL9" s="173"/>
      <c r="XEM9" s="173"/>
      <c r="XEN9" s="173"/>
      <c r="XEO9" s="173"/>
      <c r="XEP9" s="173"/>
      <c r="XEQ9" s="173"/>
      <c r="XER9" s="173"/>
      <c r="XES9" s="173"/>
      <c r="XET9" s="173"/>
      <c r="XEU9" s="173"/>
      <c r="XEV9" s="173"/>
    </row>
    <row r="10" spans="1:16376" s="190" customFormat="1" x14ac:dyDescent="0.25">
      <c r="A10" s="189">
        <v>44209</v>
      </c>
      <c r="B10" s="189" t="s">
        <v>4410</v>
      </c>
      <c r="C10" s="195">
        <v>19080</v>
      </c>
      <c r="D10" s="174" t="s">
        <v>4662</v>
      </c>
      <c r="F10" s="191"/>
    </row>
    <row r="11" spans="1:16376" s="190" customFormat="1" x14ac:dyDescent="0.25">
      <c r="A11" s="189">
        <v>44221</v>
      </c>
      <c r="B11" s="189" t="s">
        <v>4613</v>
      </c>
      <c r="C11" s="196">
        <v>642988.28</v>
      </c>
      <c r="D11" s="174" t="s">
        <v>4587</v>
      </c>
      <c r="F11" s="192"/>
    </row>
    <row r="12" spans="1:16376" s="190" customFormat="1" x14ac:dyDescent="0.25">
      <c r="A12" s="189">
        <v>44221</v>
      </c>
      <c r="B12" s="189" t="s">
        <v>4613</v>
      </c>
      <c r="C12" s="196">
        <v>781089.24</v>
      </c>
      <c r="D12" s="174" t="s">
        <v>4589</v>
      </c>
      <c r="F12" s="192"/>
    </row>
    <row r="13" spans="1:16376" s="190" customFormat="1" x14ac:dyDescent="0.25">
      <c r="A13" s="189">
        <v>44221</v>
      </c>
      <c r="B13" s="189" t="s">
        <v>4613</v>
      </c>
      <c r="C13" s="196">
        <v>1582463.51</v>
      </c>
      <c r="D13" s="174" t="s">
        <v>4590</v>
      </c>
      <c r="F13" s="192"/>
    </row>
    <row r="14" spans="1:16376" s="190" customFormat="1" x14ac:dyDescent="0.25">
      <c r="A14" s="189">
        <v>44222</v>
      </c>
      <c r="B14" s="189" t="s">
        <v>4613</v>
      </c>
      <c r="C14" s="196">
        <v>5754.78</v>
      </c>
      <c r="D14" s="174" t="s">
        <v>4591</v>
      </c>
      <c r="F14" s="192"/>
    </row>
    <row r="15" spans="1:16376" s="190" customFormat="1" x14ac:dyDescent="0.25">
      <c r="A15" s="189">
        <v>44222</v>
      </c>
      <c r="B15" s="189" t="s">
        <v>4613</v>
      </c>
      <c r="C15" s="196">
        <v>195038.57</v>
      </c>
      <c r="D15" s="174" t="s">
        <v>4592</v>
      </c>
      <c r="F15" s="192"/>
    </row>
    <row r="16" spans="1:16376" s="190" customFormat="1" x14ac:dyDescent="0.25">
      <c r="A16" s="189">
        <v>44222</v>
      </c>
      <c r="B16" s="189" t="s">
        <v>4613</v>
      </c>
      <c r="C16" s="196">
        <v>200793.35</v>
      </c>
      <c r="D16" s="174" t="s">
        <v>4593</v>
      </c>
      <c r="F16" s="192"/>
    </row>
    <row r="17" spans="1:6" s="190" customFormat="1" x14ac:dyDescent="0.25">
      <c r="A17" s="189">
        <v>44223</v>
      </c>
      <c r="B17" s="189" t="s">
        <v>4613</v>
      </c>
      <c r="C17" s="196">
        <v>45500</v>
      </c>
      <c r="D17" s="174" t="s">
        <v>4588</v>
      </c>
      <c r="F17" s="192"/>
    </row>
    <row r="18" spans="1:6" s="190" customFormat="1" x14ac:dyDescent="0.25">
      <c r="A18" s="189">
        <v>44223</v>
      </c>
      <c r="B18" s="189" t="s">
        <v>4613</v>
      </c>
      <c r="C18" s="196">
        <v>45500</v>
      </c>
      <c r="D18" s="174" t="s">
        <v>4594</v>
      </c>
      <c r="F18" s="192"/>
    </row>
    <row r="19" spans="1:6" s="190" customFormat="1" x14ac:dyDescent="0.25">
      <c r="A19" s="189">
        <v>44223</v>
      </c>
      <c r="B19" s="189" t="s">
        <v>4638</v>
      </c>
      <c r="C19" s="195">
        <v>819.2</v>
      </c>
      <c r="D19" s="174" t="s">
        <v>4411</v>
      </c>
      <c r="F19" s="191"/>
    </row>
    <row r="20" spans="1:6" s="190" customFormat="1" x14ac:dyDescent="0.25">
      <c r="A20" s="189">
        <v>44223</v>
      </c>
      <c r="B20" s="189" t="s">
        <v>4638</v>
      </c>
      <c r="C20" s="195">
        <v>5478.4</v>
      </c>
      <c r="D20" s="174" t="s">
        <v>4387</v>
      </c>
      <c r="F20" s="191"/>
    </row>
    <row r="21" spans="1:6" s="190" customFormat="1" x14ac:dyDescent="0.25">
      <c r="A21" s="189">
        <v>44223</v>
      </c>
      <c r="B21" s="189" t="s">
        <v>4638</v>
      </c>
      <c r="C21" s="195">
        <v>5068.8</v>
      </c>
      <c r="D21" s="174" t="s">
        <v>4412</v>
      </c>
      <c r="F21" s="191"/>
    </row>
    <row r="22" spans="1:6" s="190" customFormat="1" x14ac:dyDescent="0.25">
      <c r="A22" s="189">
        <v>44223</v>
      </c>
      <c r="B22" s="189" t="s">
        <v>4638</v>
      </c>
      <c r="C22" s="195">
        <v>1536</v>
      </c>
      <c r="D22" s="174" t="s">
        <v>4390</v>
      </c>
      <c r="F22" s="191"/>
    </row>
    <row r="23" spans="1:6" s="190" customFormat="1" x14ac:dyDescent="0.25">
      <c r="A23" s="189">
        <v>44223</v>
      </c>
      <c r="B23" s="189" t="s">
        <v>4638</v>
      </c>
      <c r="C23" s="195">
        <v>4044.8</v>
      </c>
      <c r="D23" s="174" t="s">
        <v>4413</v>
      </c>
      <c r="F23" s="191"/>
    </row>
    <row r="24" spans="1:6" s="190" customFormat="1" x14ac:dyDescent="0.25">
      <c r="A24" s="189">
        <v>44223</v>
      </c>
      <c r="B24" s="189" t="s">
        <v>4638</v>
      </c>
      <c r="C24" s="195">
        <v>768</v>
      </c>
      <c r="D24" s="174" t="s">
        <v>4391</v>
      </c>
      <c r="F24" s="191"/>
    </row>
    <row r="25" spans="1:6" s="190" customFormat="1" x14ac:dyDescent="0.25">
      <c r="A25" s="189">
        <v>44223</v>
      </c>
      <c r="B25" s="189" t="s">
        <v>4638</v>
      </c>
      <c r="C25" s="195">
        <v>6656</v>
      </c>
      <c r="D25" s="174" t="s">
        <v>4392</v>
      </c>
      <c r="F25" s="191"/>
    </row>
    <row r="26" spans="1:6" s="190" customFormat="1" x14ac:dyDescent="0.25">
      <c r="A26" s="189">
        <v>44223</v>
      </c>
      <c r="B26" s="189" t="s">
        <v>4638</v>
      </c>
      <c r="C26" s="195">
        <v>6144</v>
      </c>
      <c r="D26" s="174" t="s">
        <v>4393</v>
      </c>
      <c r="F26" s="191"/>
    </row>
    <row r="27" spans="1:6" s="190" customFormat="1" x14ac:dyDescent="0.25">
      <c r="A27" s="189">
        <v>44223</v>
      </c>
      <c r="B27" s="189" t="s">
        <v>4638</v>
      </c>
      <c r="C27" s="195">
        <v>716.8</v>
      </c>
      <c r="D27" s="174" t="s">
        <v>4394</v>
      </c>
      <c r="F27" s="191"/>
    </row>
    <row r="28" spans="1:6" s="190" customFormat="1" x14ac:dyDescent="0.25">
      <c r="A28" s="189">
        <v>44223</v>
      </c>
      <c r="B28" s="189" t="s">
        <v>4638</v>
      </c>
      <c r="C28" s="195">
        <v>5888</v>
      </c>
      <c r="D28" s="174" t="s">
        <v>4414</v>
      </c>
      <c r="F28" s="191"/>
    </row>
    <row r="29" spans="1:6" s="190" customFormat="1" x14ac:dyDescent="0.25">
      <c r="A29" s="189">
        <v>44223</v>
      </c>
      <c r="B29" s="189" t="s">
        <v>4638</v>
      </c>
      <c r="C29" s="195">
        <v>409.6</v>
      </c>
      <c r="D29" s="174" t="s">
        <v>4395</v>
      </c>
      <c r="F29" s="191"/>
    </row>
    <row r="30" spans="1:6" s="190" customFormat="1" x14ac:dyDescent="0.25">
      <c r="A30" s="189">
        <v>44228</v>
      </c>
      <c r="B30" s="189" t="s">
        <v>4572</v>
      </c>
      <c r="C30" s="196">
        <v>1793.92</v>
      </c>
      <c r="D30" s="174" t="s">
        <v>4636</v>
      </c>
      <c r="F30" s="191"/>
    </row>
    <row r="31" spans="1:6" s="190" customFormat="1" x14ac:dyDescent="0.25">
      <c r="A31" s="189">
        <v>44230</v>
      </c>
      <c r="B31" s="189" t="s">
        <v>4638</v>
      </c>
      <c r="C31" s="195">
        <v>7208.82</v>
      </c>
      <c r="D31" s="174" t="s">
        <v>4415</v>
      </c>
      <c r="F31" s="191"/>
    </row>
    <row r="32" spans="1:6" s="190" customFormat="1" x14ac:dyDescent="0.25">
      <c r="A32" s="189">
        <v>44230</v>
      </c>
      <c r="B32" s="189" t="s">
        <v>4638</v>
      </c>
      <c r="C32" s="195">
        <v>9866.2199999999993</v>
      </c>
      <c r="D32" s="174" t="s">
        <v>4396</v>
      </c>
      <c r="F32" s="191"/>
    </row>
    <row r="33" spans="1:6" s="190" customFormat="1" x14ac:dyDescent="0.25">
      <c r="A33" s="189">
        <v>44235</v>
      </c>
      <c r="B33" s="189" t="s">
        <v>4613</v>
      </c>
      <c r="C33" s="196">
        <v>9515.49</v>
      </c>
      <c r="D33" s="174" t="s">
        <v>4595</v>
      </c>
      <c r="F33" s="192"/>
    </row>
    <row r="34" spans="1:6" s="190" customFormat="1" x14ac:dyDescent="0.25">
      <c r="A34" s="189">
        <v>44235</v>
      </c>
      <c r="B34" s="189" t="s">
        <v>4613</v>
      </c>
      <c r="C34" s="196">
        <v>19346.91</v>
      </c>
      <c r="D34" s="174" t="s">
        <v>4596</v>
      </c>
      <c r="F34" s="192"/>
    </row>
    <row r="35" spans="1:6" s="190" customFormat="1" x14ac:dyDescent="0.25">
      <c r="A35" s="189">
        <v>44235</v>
      </c>
      <c r="B35" s="189" t="s">
        <v>4404</v>
      </c>
      <c r="C35" s="196">
        <v>2155.6799999999998</v>
      </c>
      <c r="D35" s="174" t="s">
        <v>4405</v>
      </c>
      <c r="F35" s="191"/>
    </row>
    <row r="36" spans="1:6" s="190" customFormat="1" x14ac:dyDescent="0.25">
      <c r="A36" s="189">
        <v>44251</v>
      </c>
      <c r="B36" s="189" t="s">
        <v>4638</v>
      </c>
      <c r="C36" s="195">
        <v>5478.4</v>
      </c>
      <c r="D36" s="174" t="s">
        <v>4416</v>
      </c>
      <c r="F36" s="191"/>
    </row>
    <row r="37" spans="1:6" s="190" customFormat="1" x14ac:dyDescent="0.25">
      <c r="A37" s="189">
        <v>44251</v>
      </c>
      <c r="B37" s="189" t="s">
        <v>4638</v>
      </c>
      <c r="C37" s="195">
        <v>4300.8</v>
      </c>
      <c r="D37" s="174" t="s">
        <v>4417</v>
      </c>
      <c r="F37" s="191"/>
    </row>
    <row r="38" spans="1:6" s="190" customFormat="1" x14ac:dyDescent="0.25">
      <c r="A38" s="189">
        <v>44251</v>
      </c>
      <c r="B38" s="189" t="s">
        <v>4638</v>
      </c>
      <c r="C38" s="195">
        <v>1228.8</v>
      </c>
      <c r="D38" s="174" t="s">
        <v>4397</v>
      </c>
      <c r="F38" s="191"/>
    </row>
    <row r="39" spans="1:6" s="190" customFormat="1" x14ac:dyDescent="0.25">
      <c r="A39" s="189">
        <v>44251</v>
      </c>
      <c r="B39" s="189" t="s">
        <v>4638</v>
      </c>
      <c r="C39" s="195">
        <v>2048</v>
      </c>
      <c r="D39" s="174" t="s">
        <v>4418</v>
      </c>
      <c r="F39" s="191"/>
    </row>
    <row r="40" spans="1:6" s="190" customFormat="1" x14ac:dyDescent="0.25">
      <c r="A40" s="189">
        <v>44251</v>
      </c>
      <c r="B40" s="189" t="s">
        <v>4638</v>
      </c>
      <c r="C40" s="195">
        <v>409.6</v>
      </c>
      <c r="D40" s="174" t="s">
        <v>4398</v>
      </c>
      <c r="F40" s="191"/>
    </row>
    <row r="41" spans="1:6" s="190" customFormat="1" x14ac:dyDescent="0.25">
      <c r="A41" s="189">
        <v>44251</v>
      </c>
      <c r="B41" s="189" t="s">
        <v>4638</v>
      </c>
      <c r="C41" s="195">
        <v>1331.2</v>
      </c>
      <c r="D41" s="174" t="s">
        <v>4419</v>
      </c>
      <c r="F41" s="191"/>
    </row>
    <row r="42" spans="1:6" s="190" customFormat="1" x14ac:dyDescent="0.25">
      <c r="A42" s="189">
        <v>44251</v>
      </c>
      <c r="B42" s="189" t="s">
        <v>4638</v>
      </c>
      <c r="C42" s="195">
        <v>256</v>
      </c>
      <c r="D42" s="174" t="s">
        <v>4399</v>
      </c>
      <c r="F42" s="191"/>
    </row>
    <row r="43" spans="1:6" s="190" customFormat="1" x14ac:dyDescent="0.25">
      <c r="A43" s="189">
        <v>44251</v>
      </c>
      <c r="B43" s="189" t="s">
        <v>4638</v>
      </c>
      <c r="C43" s="195">
        <v>1843.2</v>
      </c>
      <c r="D43" s="174" t="s">
        <v>4400</v>
      </c>
      <c r="F43" s="191"/>
    </row>
    <row r="44" spans="1:6" s="190" customFormat="1" x14ac:dyDescent="0.25">
      <c r="A44" s="189">
        <v>44251</v>
      </c>
      <c r="B44" s="189" t="s">
        <v>4638</v>
      </c>
      <c r="C44" s="195">
        <v>307.2</v>
      </c>
      <c r="D44" s="174" t="s">
        <v>4420</v>
      </c>
      <c r="F44" s="191"/>
    </row>
    <row r="45" spans="1:6" s="190" customFormat="1" x14ac:dyDescent="0.25">
      <c r="A45" s="189">
        <v>44251</v>
      </c>
      <c r="B45" s="189" t="s">
        <v>4638</v>
      </c>
      <c r="C45" s="195">
        <v>1536</v>
      </c>
      <c r="D45" s="174" t="s">
        <v>4421</v>
      </c>
      <c r="F45" s="191"/>
    </row>
    <row r="46" spans="1:6" s="190" customFormat="1" x14ac:dyDescent="0.25">
      <c r="A46" s="189">
        <v>44251</v>
      </c>
      <c r="B46" s="189" t="s">
        <v>4638</v>
      </c>
      <c r="C46" s="195">
        <v>5939.2</v>
      </c>
      <c r="D46" s="174" t="s">
        <v>4422</v>
      </c>
      <c r="F46" s="191"/>
    </row>
    <row r="47" spans="1:6" s="190" customFormat="1" x14ac:dyDescent="0.25">
      <c r="A47" s="189">
        <v>44251</v>
      </c>
      <c r="B47" s="189" t="s">
        <v>4638</v>
      </c>
      <c r="C47" s="195">
        <v>4915.2</v>
      </c>
      <c r="D47" s="174" t="s">
        <v>4423</v>
      </c>
      <c r="F47" s="191"/>
    </row>
    <row r="48" spans="1:6" s="190" customFormat="1" x14ac:dyDescent="0.25">
      <c r="A48" s="189">
        <v>44251</v>
      </c>
      <c r="B48" s="189" t="s">
        <v>4638</v>
      </c>
      <c r="C48" s="195">
        <v>409.6</v>
      </c>
      <c r="D48" s="174" t="s">
        <v>4424</v>
      </c>
      <c r="F48" s="191"/>
    </row>
    <row r="49" spans="1:6" s="190" customFormat="1" x14ac:dyDescent="0.25">
      <c r="A49" s="189">
        <v>44251</v>
      </c>
      <c r="B49" s="189" t="s">
        <v>4638</v>
      </c>
      <c r="C49" s="195">
        <v>512</v>
      </c>
      <c r="D49" s="174" t="s">
        <v>4425</v>
      </c>
      <c r="F49" s="191"/>
    </row>
    <row r="50" spans="1:6" s="190" customFormat="1" x14ac:dyDescent="0.25">
      <c r="A50" s="189">
        <v>44251</v>
      </c>
      <c r="B50" s="189" t="s">
        <v>4638</v>
      </c>
      <c r="C50" s="195">
        <v>1996.8</v>
      </c>
      <c r="D50" s="174" t="s">
        <v>4426</v>
      </c>
      <c r="F50" s="191"/>
    </row>
    <row r="51" spans="1:6" s="190" customFormat="1" x14ac:dyDescent="0.25">
      <c r="A51" s="189">
        <v>44251</v>
      </c>
      <c r="B51" s="189" t="s">
        <v>4638</v>
      </c>
      <c r="C51" s="195">
        <v>1126.4000000000001</v>
      </c>
      <c r="D51" s="174" t="s">
        <v>4427</v>
      </c>
      <c r="F51" s="191"/>
    </row>
    <row r="52" spans="1:6" s="190" customFormat="1" x14ac:dyDescent="0.25">
      <c r="A52" s="189">
        <v>44251</v>
      </c>
      <c r="B52" s="189" t="s">
        <v>4638</v>
      </c>
      <c r="C52" s="195">
        <v>3225.6</v>
      </c>
      <c r="D52" s="174" t="s">
        <v>4428</v>
      </c>
      <c r="F52" s="191"/>
    </row>
    <row r="53" spans="1:6" s="190" customFormat="1" x14ac:dyDescent="0.25">
      <c r="A53" s="189">
        <v>44251</v>
      </c>
      <c r="B53" s="189" t="s">
        <v>4638</v>
      </c>
      <c r="C53" s="195">
        <v>5427.2</v>
      </c>
      <c r="D53" s="174" t="s">
        <v>4628</v>
      </c>
      <c r="F53" s="191"/>
    </row>
    <row r="54" spans="1:6" s="190" customFormat="1" x14ac:dyDescent="0.25">
      <c r="A54" s="189">
        <v>44251</v>
      </c>
      <c r="B54" s="189" t="s">
        <v>4638</v>
      </c>
      <c r="C54" s="195">
        <v>7577.6</v>
      </c>
      <c r="D54" s="174" t="s">
        <v>4433</v>
      </c>
      <c r="F54" s="191"/>
    </row>
    <row r="55" spans="1:6" s="190" customFormat="1" x14ac:dyDescent="0.25">
      <c r="A55" s="189">
        <v>44251</v>
      </c>
      <c r="B55" s="189" t="s">
        <v>4638</v>
      </c>
      <c r="C55" s="195">
        <v>3072</v>
      </c>
      <c r="D55" s="174" t="s">
        <v>4430</v>
      </c>
      <c r="F55" s="191"/>
    </row>
    <row r="56" spans="1:6" s="190" customFormat="1" x14ac:dyDescent="0.25">
      <c r="A56" s="189">
        <v>44251</v>
      </c>
      <c r="B56" s="189" t="s">
        <v>4638</v>
      </c>
      <c r="C56" s="195">
        <v>7680</v>
      </c>
      <c r="D56" s="174" t="s">
        <v>4429</v>
      </c>
      <c r="F56" s="191"/>
    </row>
    <row r="57" spans="1:6" s="190" customFormat="1" x14ac:dyDescent="0.25">
      <c r="A57" s="189">
        <v>44251</v>
      </c>
      <c r="B57" s="189" t="s">
        <v>4638</v>
      </c>
      <c r="C57" s="195">
        <v>409.6</v>
      </c>
      <c r="D57" s="174" t="s">
        <v>4434</v>
      </c>
      <c r="F57" s="191"/>
    </row>
    <row r="58" spans="1:6" s="190" customFormat="1" x14ac:dyDescent="0.25">
      <c r="A58" s="189">
        <v>44253</v>
      </c>
      <c r="B58" s="189" t="s">
        <v>4556</v>
      </c>
      <c r="C58" s="195">
        <v>14.75</v>
      </c>
      <c r="D58" s="174" t="s">
        <v>4557</v>
      </c>
      <c r="F58" s="191"/>
    </row>
    <row r="59" spans="1:6" s="190" customFormat="1" x14ac:dyDescent="0.25">
      <c r="A59" s="189">
        <v>44253</v>
      </c>
      <c r="B59" s="189" t="s">
        <v>4407</v>
      </c>
      <c r="C59" s="196">
        <v>14963.77</v>
      </c>
      <c r="D59" s="174" t="s">
        <v>4408</v>
      </c>
      <c r="F59" s="191"/>
    </row>
    <row r="60" spans="1:6" s="190" customFormat="1" x14ac:dyDescent="0.25">
      <c r="A60" s="189">
        <v>44256</v>
      </c>
      <c r="B60" s="189" t="s">
        <v>4638</v>
      </c>
      <c r="C60" s="195">
        <v>1228.8</v>
      </c>
      <c r="D60" s="174" t="s">
        <v>4431</v>
      </c>
      <c r="F60" s="191"/>
    </row>
    <row r="61" spans="1:6" s="190" customFormat="1" x14ac:dyDescent="0.25">
      <c r="A61" s="189">
        <v>44256</v>
      </c>
      <c r="B61" s="189" t="s">
        <v>4638</v>
      </c>
      <c r="C61" s="195">
        <v>1945.6</v>
      </c>
      <c r="D61" s="174" t="s">
        <v>4432</v>
      </c>
      <c r="F61" s="191"/>
    </row>
    <row r="62" spans="1:6" s="190" customFormat="1" x14ac:dyDescent="0.25">
      <c r="A62" s="189">
        <v>44256</v>
      </c>
      <c r="B62" s="189" t="s">
        <v>4638</v>
      </c>
      <c r="C62" s="195">
        <v>6656</v>
      </c>
      <c r="D62" s="174" t="s">
        <v>4435</v>
      </c>
      <c r="F62" s="191"/>
    </row>
    <row r="63" spans="1:6" s="190" customFormat="1" x14ac:dyDescent="0.25">
      <c r="A63" s="189">
        <v>44256</v>
      </c>
      <c r="B63" s="189" t="s">
        <v>4638</v>
      </c>
      <c r="C63" s="195">
        <v>2560</v>
      </c>
      <c r="D63" s="174" t="s">
        <v>4436</v>
      </c>
      <c r="F63" s="191"/>
    </row>
    <row r="64" spans="1:6" s="190" customFormat="1" ht="24" x14ac:dyDescent="0.25">
      <c r="A64" s="189">
        <v>44264</v>
      </c>
      <c r="B64" s="189" t="s">
        <v>4639</v>
      </c>
      <c r="C64" s="196">
        <v>269.60000000000002</v>
      </c>
      <c r="D64" s="174" t="s">
        <v>4409</v>
      </c>
      <c r="F64" s="191"/>
    </row>
    <row r="65" spans="1:6" s="190" customFormat="1" x14ac:dyDescent="0.25">
      <c r="A65" s="189">
        <v>44266</v>
      </c>
      <c r="B65" s="189" t="s">
        <v>4638</v>
      </c>
      <c r="C65" s="195">
        <v>5632</v>
      </c>
      <c r="D65" s="174" t="s">
        <v>4437</v>
      </c>
      <c r="F65" s="191"/>
    </row>
    <row r="66" spans="1:6" s="190" customFormat="1" x14ac:dyDescent="0.25">
      <c r="A66" s="189">
        <v>44266</v>
      </c>
      <c r="B66" s="189" t="s">
        <v>4638</v>
      </c>
      <c r="C66" s="195">
        <v>2150.4</v>
      </c>
      <c r="D66" s="174" t="s">
        <v>4438</v>
      </c>
      <c r="F66" s="191"/>
    </row>
    <row r="67" spans="1:6" s="190" customFormat="1" x14ac:dyDescent="0.25">
      <c r="A67" s="189">
        <v>44266</v>
      </c>
      <c r="B67" s="189" t="s">
        <v>4638</v>
      </c>
      <c r="C67" s="195">
        <v>409.6</v>
      </c>
      <c r="D67" s="174" t="s">
        <v>4439</v>
      </c>
      <c r="F67" s="191"/>
    </row>
    <row r="68" spans="1:6" s="190" customFormat="1" x14ac:dyDescent="0.25">
      <c r="A68" s="189">
        <v>44266</v>
      </c>
      <c r="B68" s="189" t="s">
        <v>4638</v>
      </c>
      <c r="C68" s="195">
        <v>3891.2</v>
      </c>
      <c r="D68" s="174" t="s">
        <v>4440</v>
      </c>
      <c r="F68" s="191"/>
    </row>
    <row r="69" spans="1:6" s="190" customFormat="1" x14ac:dyDescent="0.25">
      <c r="A69" s="189">
        <v>44281</v>
      </c>
      <c r="B69" s="189" t="s">
        <v>4556</v>
      </c>
      <c r="C69" s="195">
        <v>14.75</v>
      </c>
      <c r="D69" s="174" t="s">
        <v>4558</v>
      </c>
      <c r="F69" s="191"/>
    </row>
    <row r="70" spans="1:6" s="190" customFormat="1" x14ac:dyDescent="0.25">
      <c r="A70" s="189">
        <v>44284</v>
      </c>
      <c r="B70" s="189" t="s">
        <v>4638</v>
      </c>
      <c r="C70" s="195">
        <v>6666.92</v>
      </c>
      <c r="D70" s="174" t="s">
        <v>4441</v>
      </c>
      <c r="F70" s="191"/>
    </row>
    <row r="71" spans="1:6" s="190" customFormat="1" x14ac:dyDescent="0.25">
      <c r="A71" s="189">
        <v>44284</v>
      </c>
      <c r="B71" s="189" t="s">
        <v>4638</v>
      </c>
      <c r="C71" s="195">
        <v>4940.58</v>
      </c>
      <c r="D71" s="174" t="s">
        <v>4442</v>
      </c>
      <c r="F71" s="191"/>
    </row>
    <row r="72" spans="1:6" s="190" customFormat="1" x14ac:dyDescent="0.25">
      <c r="A72" s="189">
        <v>44286</v>
      </c>
      <c r="B72" s="189" t="s">
        <v>4572</v>
      </c>
      <c r="C72" s="196">
        <v>279.79000000000002</v>
      </c>
      <c r="D72" s="174" t="s">
        <v>4573</v>
      </c>
      <c r="F72" s="191"/>
    </row>
    <row r="73" spans="1:6" s="190" customFormat="1" x14ac:dyDescent="0.25">
      <c r="A73" s="189">
        <v>44286</v>
      </c>
      <c r="B73" s="189" t="s">
        <v>4572</v>
      </c>
      <c r="C73" s="196">
        <v>5986.49</v>
      </c>
      <c r="D73" s="174" t="s">
        <v>4574</v>
      </c>
      <c r="F73" s="191"/>
    </row>
    <row r="74" spans="1:6" s="190" customFormat="1" x14ac:dyDescent="0.25">
      <c r="A74" s="189">
        <v>44300</v>
      </c>
      <c r="B74" s="189" t="s">
        <v>4638</v>
      </c>
      <c r="C74" s="195">
        <v>3020.8</v>
      </c>
      <c r="D74" s="174" t="s">
        <v>4443</v>
      </c>
      <c r="F74" s="191"/>
    </row>
    <row r="75" spans="1:6" s="190" customFormat="1" x14ac:dyDescent="0.25">
      <c r="A75" s="189">
        <v>44300</v>
      </c>
      <c r="B75" s="189" t="s">
        <v>4638</v>
      </c>
      <c r="C75" s="195">
        <v>3635.2</v>
      </c>
      <c r="D75" s="174" t="s">
        <v>4444</v>
      </c>
      <c r="F75" s="191"/>
    </row>
    <row r="76" spans="1:6" s="190" customFormat="1" x14ac:dyDescent="0.25">
      <c r="A76" s="189">
        <v>44300</v>
      </c>
      <c r="B76" s="189" t="s">
        <v>4638</v>
      </c>
      <c r="C76" s="195">
        <v>512</v>
      </c>
      <c r="D76" s="174" t="s">
        <v>4445</v>
      </c>
      <c r="F76" s="191"/>
    </row>
    <row r="77" spans="1:6" s="190" customFormat="1" x14ac:dyDescent="0.25">
      <c r="A77" s="189">
        <v>44308</v>
      </c>
      <c r="B77" s="189" t="s">
        <v>4638</v>
      </c>
      <c r="C77" s="195">
        <v>4249.6000000000004</v>
      </c>
      <c r="D77" s="174" t="s">
        <v>4446</v>
      </c>
      <c r="F77" s="191"/>
    </row>
    <row r="78" spans="1:6" s="190" customFormat="1" x14ac:dyDescent="0.25">
      <c r="A78" s="189">
        <v>44308</v>
      </c>
      <c r="B78" s="189" t="s">
        <v>4638</v>
      </c>
      <c r="C78" s="195">
        <v>716.8</v>
      </c>
      <c r="D78" s="174" t="s">
        <v>4447</v>
      </c>
      <c r="F78" s="191"/>
    </row>
    <row r="79" spans="1:6" s="190" customFormat="1" x14ac:dyDescent="0.25">
      <c r="A79" s="189">
        <v>44308</v>
      </c>
      <c r="B79" s="189" t="s">
        <v>4638</v>
      </c>
      <c r="C79" s="195">
        <v>2355.1999999999998</v>
      </c>
      <c r="D79" s="174" t="s">
        <v>4448</v>
      </c>
      <c r="F79" s="191"/>
    </row>
    <row r="80" spans="1:6" s="190" customFormat="1" x14ac:dyDescent="0.25">
      <c r="A80" s="189">
        <v>44308</v>
      </c>
      <c r="B80" s="189" t="s">
        <v>4638</v>
      </c>
      <c r="C80" s="195">
        <v>409.6</v>
      </c>
      <c r="D80" s="174" t="s">
        <v>4449</v>
      </c>
      <c r="F80" s="191"/>
    </row>
    <row r="81" spans="1:6" s="190" customFormat="1" x14ac:dyDescent="0.25">
      <c r="A81" s="189">
        <v>44308</v>
      </c>
      <c r="B81" s="189" t="s">
        <v>4638</v>
      </c>
      <c r="C81" s="195">
        <v>409.6</v>
      </c>
      <c r="D81" s="174" t="s">
        <v>4450</v>
      </c>
      <c r="F81" s="191"/>
    </row>
    <row r="82" spans="1:6" s="190" customFormat="1" x14ac:dyDescent="0.25">
      <c r="A82" s="189">
        <v>44308</v>
      </c>
      <c r="B82" s="189" t="s">
        <v>4638</v>
      </c>
      <c r="C82" s="195">
        <v>1945.6</v>
      </c>
      <c r="D82" s="174" t="s">
        <v>4451</v>
      </c>
      <c r="F82" s="191"/>
    </row>
    <row r="83" spans="1:6" s="190" customFormat="1" x14ac:dyDescent="0.25">
      <c r="A83" s="189">
        <v>44308</v>
      </c>
      <c r="B83" s="189" t="s">
        <v>4638</v>
      </c>
      <c r="C83" s="195">
        <v>512</v>
      </c>
      <c r="D83" s="174" t="s">
        <v>4452</v>
      </c>
      <c r="F83" s="191"/>
    </row>
    <row r="84" spans="1:6" s="190" customFormat="1" x14ac:dyDescent="0.25">
      <c r="A84" s="189">
        <v>44308</v>
      </c>
      <c r="B84" s="189" t="s">
        <v>4638</v>
      </c>
      <c r="C84" s="195">
        <v>409.6</v>
      </c>
      <c r="D84" s="174" t="s">
        <v>4453</v>
      </c>
      <c r="F84" s="191"/>
    </row>
    <row r="85" spans="1:6" s="190" customFormat="1" x14ac:dyDescent="0.25">
      <c r="A85" s="189">
        <v>44308</v>
      </c>
      <c r="B85" s="189" t="s">
        <v>4638</v>
      </c>
      <c r="C85" s="195">
        <v>2560</v>
      </c>
      <c r="D85" s="174" t="s">
        <v>4454</v>
      </c>
      <c r="F85" s="191"/>
    </row>
    <row r="86" spans="1:6" s="190" customFormat="1" x14ac:dyDescent="0.25">
      <c r="A86" s="189">
        <v>44308</v>
      </c>
      <c r="B86" s="189" t="s">
        <v>4638</v>
      </c>
      <c r="C86" s="195">
        <v>3686.4</v>
      </c>
      <c r="D86" s="174" t="s">
        <v>4455</v>
      </c>
      <c r="F86" s="191"/>
    </row>
    <row r="87" spans="1:6" s="190" customFormat="1" x14ac:dyDescent="0.25">
      <c r="A87" s="189">
        <v>44308</v>
      </c>
      <c r="B87" s="189" t="s">
        <v>4638</v>
      </c>
      <c r="C87" s="195">
        <v>409.6</v>
      </c>
      <c r="D87" s="174" t="s">
        <v>4456</v>
      </c>
      <c r="F87" s="191"/>
    </row>
    <row r="88" spans="1:6" s="190" customFormat="1" x14ac:dyDescent="0.25">
      <c r="A88" s="189">
        <v>44308</v>
      </c>
      <c r="B88" s="189" t="s">
        <v>4638</v>
      </c>
      <c r="C88" s="195">
        <v>512</v>
      </c>
      <c r="D88" s="174" t="s">
        <v>4457</v>
      </c>
      <c r="F88" s="191"/>
    </row>
    <row r="89" spans="1:6" s="190" customFormat="1" x14ac:dyDescent="0.25">
      <c r="A89" s="189">
        <v>44313</v>
      </c>
      <c r="B89" s="189" t="s">
        <v>4556</v>
      </c>
      <c r="C89" s="195">
        <v>270.49</v>
      </c>
      <c r="D89" s="174" t="s">
        <v>4559</v>
      </c>
      <c r="F89" s="191"/>
    </row>
    <row r="90" spans="1:6" s="190" customFormat="1" x14ac:dyDescent="0.25">
      <c r="A90" s="189">
        <v>44316</v>
      </c>
      <c r="B90" s="189" t="s">
        <v>4572</v>
      </c>
      <c r="C90" s="196">
        <v>338.49</v>
      </c>
      <c r="D90" s="174" t="s">
        <v>4575</v>
      </c>
      <c r="F90" s="191"/>
    </row>
    <row r="91" spans="1:6" s="190" customFormat="1" x14ac:dyDescent="0.25">
      <c r="A91" s="197">
        <v>44326</v>
      </c>
      <c r="B91" s="189" t="s">
        <v>4613</v>
      </c>
      <c r="C91" s="198">
        <v>4618</v>
      </c>
      <c r="D91" s="199" t="s">
        <v>4597</v>
      </c>
      <c r="F91" s="192"/>
    </row>
    <row r="92" spans="1:6" s="190" customFormat="1" x14ac:dyDescent="0.25">
      <c r="A92" s="197">
        <v>44326</v>
      </c>
      <c r="B92" s="189" t="s">
        <v>4613</v>
      </c>
      <c r="C92" s="198">
        <v>10775.35</v>
      </c>
      <c r="D92" s="199" t="s">
        <v>4598</v>
      </c>
      <c r="F92" s="192"/>
    </row>
    <row r="93" spans="1:6" s="190" customFormat="1" x14ac:dyDescent="0.25">
      <c r="A93" s="197">
        <v>44326</v>
      </c>
      <c r="B93" s="189" t="s">
        <v>4613</v>
      </c>
      <c r="C93" s="198">
        <v>15393.35</v>
      </c>
      <c r="D93" s="199" t="s">
        <v>4599</v>
      </c>
      <c r="F93" s="192"/>
    </row>
    <row r="94" spans="1:6" s="190" customFormat="1" x14ac:dyDescent="0.25">
      <c r="A94" s="197">
        <v>44328</v>
      </c>
      <c r="B94" s="189" t="s">
        <v>4613</v>
      </c>
      <c r="C94" s="198">
        <v>45500</v>
      </c>
      <c r="D94" s="199" t="s">
        <v>4600</v>
      </c>
      <c r="F94" s="192"/>
    </row>
    <row r="95" spans="1:6" s="190" customFormat="1" x14ac:dyDescent="0.25">
      <c r="A95" s="197">
        <v>44328</v>
      </c>
      <c r="B95" s="189" t="s">
        <v>4613</v>
      </c>
      <c r="C95" s="198">
        <v>45500</v>
      </c>
      <c r="D95" s="199" t="s">
        <v>4601</v>
      </c>
      <c r="F95" s="192"/>
    </row>
    <row r="96" spans="1:6" s="190" customFormat="1" x14ac:dyDescent="0.25">
      <c r="A96" s="189">
        <v>44328</v>
      </c>
      <c r="B96" s="189" t="s">
        <v>4556</v>
      </c>
      <c r="C96" s="195">
        <v>511.48</v>
      </c>
      <c r="D96" s="174" t="s">
        <v>4560</v>
      </c>
      <c r="F96" s="191"/>
    </row>
    <row r="97" spans="1:6" s="190" customFormat="1" x14ac:dyDescent="0.25">
      <c r="A97" s="197">
        <v>44333</v>
      </c>
      <c r="B97" s="189" t="s">
        <v>4613</v>
      </c>
      <c r="C97" s="198">
        <v>2059429.93</v>
      </c>
      <c r="D97" s="199" t="s">
        <v>4602</v>
      </c>
      <c r="F97" s="192"/>
    </row>
    <row r="98" spans="1:6" s="190" customFormat="1" x14ac:dyDescent="0.25">
      <c r="A98" s="197">
        <v>44334</v>
      </c>
      <c r="B98" s="189" t="s">
        <v>4613</v>
      </c>
      <c r="C98" s="198">
        <v>188981.98</v>
      </c>
      <c r="D98" s="199" t="s">
        <v>4603</v>
      </c>
      <c r="F98" s="192"/>
    </row>
    <row r="99" spans="1:6" s="190" customFormat="1" x14ac:dyDescent="0.25">
      <c r="A99" s="189">
        <v>44337</v>
      </c>
      <c r="B99" s="189" t="s">
        <v>4638</v>
      </c>
      <c r="C99" s="195">
        <v>409.6</v>
      </c>
      <c r="D99" s="174" t="s">
        <v>4458</v>
      </c>
      <c r="F99" s="191"/>
    </row>
    <row r="100" spans="1:6" s="190" customFormat="1" x14ac:dyDescent="0.25">
      <c r="A100" s="189">
        <v>44337</v>
      </c>
      <c r="B100" s="189" t="s">
        <v>4638</v>
      </c>
      <c r="C100" s="195">
        <v>409.6</v>
      </c>
      <c r="D100" s="174" t="s">
        <v>4459</v>
      </c>
      <c r="F100" s="191"/>
    </row>
    <row r="101" spans="1:6" s="190" customFormat="1" x14ac:dyDescent="0.25">
      <c r="A101" s="189">
        <v>44337</v>
      </c>
      <c r="B101" s="189" t="s">
        <v>4638</v>
      </c>
      <c r="C101" s="195">
        <v>512</v>
      </c>
      <c r="D101" s="174" t="s">
        <v>4460</v>
      </c>
      <c r="F101" s="191"/>
    </row>
    <row r="102" spans="1:6" s="190" customFormat="1" x14ac:dyDescent="0.25">
      <c r="A102" s="189">
        <v>44337</v>
      </c>
      <c r="B102" s="189" t="s">
        <v>4638</v>
      </c>
      <c r="C102" s="195">
        <v>512</v>
      </c>
      <c r="D102" s="174" t="s">
        <v>4461</v>
      </c>
      <c r="F102" s="191"/>
    </row>
    <row r="103" spans="1:6" s="190" customFormat="1" x14ac:dyDescent="0.25">
      <c r="A103" s="189">
        <v>44337</v>
      </c>
      <c r="B103" s="189" t="s">
        <v>4638</v>
      </c>
      <c r="C103" s="195">
        <v>1638.4</v>
      </c>
      <c r="D103" s="174" t="s">
        <v>4462</v>
      </c>
      <c r="F103" s="191"/>
    </row>
    <row r="104" spans="1:6" s="190" customFormat="1" x14ac:dyDescent="0.25">
      <c r="A104" s="189">
        <v>44337</v>
      </c>
      <c r="B104" s="189" t="s">
        <v>4638</v>
      </c>
      <c r="C104" s="195">
        <v>3584</v>
      </c>
      <c r="D104" s="174" t="s">
        <v>4463</v>
      </c>
      <c r="F104" s="191"/>
    </row>
    <row r="105" spans="1:6" s="190" customFormat="1" x14ac:dyDescent="0.25">
      <c r="A105" s="189">
        <v>44337</v>
      </c>
      <c r="B105" s="189" t="s">
        <v>4638</v>
      </c>
      <c r="C105" s="195">
        <v>2560</v>
      </c>
      <c r="D105" s="174" t="s">
        <v>4464</v>
      </c>
      <c r="F105" s="191"/>
    </row>
    <row r="106" spans="1:6" s="190" customFormat="1" x14ac:dyDescent="0.25">
      <c r="A106" s="189">
        <v>44337</v>
      </c>
      <c r="B106" s="189" t="s">
        <v>4638</v>
      </c>
      <c r="C106" s="195">
        <v>2867.2</v>
      </c>
      <c r="D106" s="174" t="s">
        <v>4465</v>
      </c>
      <c r="F106" s="191"/>
    </row>
    <row r="107" spans="1:6" s="190" customFormat="1" x14ac:dyDescent="0.25">
      <c r="A107" s="189">
        <v>44337</v>
      </c>
      <c r="B107" s="189" t="s">
        <v>4638</v>
      </c>
      <c r="C107" s="195">
        <v>204.8</v>
      </c>
      <c r="D107" s="174" t="s">
        <v>4466</v>
      </c>
      <c r="F107" s="191"/>
    </row>
    <row r="108" spans="1:6" s="190" customFormat="1" x14ac:dyDescent="0.25">
      <c r="A108" s="189">
        <v>44337</v>
      </c>
      <c r="B108" s="189" t="s">
        <v>4638</v>
      </c>
      <c r="C108" s="195">
        <v>1945.6</v>
      </c>
      <c r="D108" s="174" t="s">
        <v>4467</v>
      </c>
      <c r="F108" s="191"/>
    </row>
    <row r="109" spans="1:6" s="190" customFormat="1" x14ac:dyDescent="0.25">
      <c r="A109" s="189">
        <v>44337</v>
      </c>
      <c r="B109" s="189" t="s">
        <v>4638</v>
      </c>
      <c r="C109" s="195">
        <v>614.4</v>
      </c>
      <c r="D109" s="174" t="s">
        <v>4468</v>
      </c>
      <c r="F109" s="191"/>
    </row>
    <row r="110" spans="1:6" s="190" customFormat="1" x14ac:dyDescent="0.25">
      <c r="A110" s="189">
        <v>44337</v>
      </c>
      <c r="B110" s="189" t="s">
        <v>4638</v>
      </c>
      <c r="C110" s="195">
        <v>102.4</v>
      </c>
      <c r="D110" s="174" t="s">
        <v>4469</v>
      </c>
      <c r="F110" s="191"/>
    </row>
    <row r="111" spans="1:6" s="190" customFormat="1" x14ac:dyDescent="0.25">
      <c r="A111" s="189">
        <v>44337</v>
      </c>
      <c r="B111" s="189" t="s">
        <v>4638</v>
      </c>
      <c r="C111" s="195">
        <v>1894.4</v>
      </c>
      <c r="D111" s="174" t="s">
        <v>4470</v>
      </c>
      <c r="F111" s="191"/>
    </row>
    <row r="112" spans="1:6" s="190" customFormat="1" x14ac:dyDescent="0.25">
      <c r="A112" s="197">
        <v>44347</v>
      </c>
      <c r="B112" s="189" t="s">
        <v>4572</v>
      </c>
      <c r="C112" s="198">
        <v>1826.97</v>
      </c>
      <c r="D112" s="199" t="s">
        <v>4576</v>
      </c>
      <c r="F112" s="191"/>
    </row>
    <row r="113" spans="1:6" s="190" customFormat="1" x14ac:dyDescent="0.25">
      <c r="A113" s="189">
        <v>44347</v>
      </c>
      <c r="B113" s="189" t="s">
        <v>4638</v>
      </c>
      <c r="C113" s="195">
        <v>102.4</v>
      </c>
      <c r="D113" s="174" t="s">
        <v>4471</v>
      </c>
      <c r="F113" s="191"/>
    </row>
    <row r="114" spans="1:6" s="190" customFormat="1" x14ac:dyDescent="0.25">
      <c r="A114" s="189">
        <v>44347</v>
      </c>
      <c r="B114" s="189" t="s">
        <v>4638</v>
      </c>
      <c r="C114" s="195">
        <v>819.2</v>
      </c>
      <c r="D114" s="174" t="s">
        <v>4472</v>
      </c>
      <c r="F114" s="191"/>
    </row>
    <row r="115" spans="1:6" s="190" customFormat="1" x14ac:dyDescent="0.25">
      <c r="A115" s="189">
        <v>44347</v>
      </c>
      <c r="B115" s="189" t="s">
        <v>4638</v>
      </c>
      <c r="C115" s="195">
        <v>819.2</v>
      </c>
      <c r="D115" s="174" t="s">
        <v>4473</v>
      </c>
      <c r="F115" s="191"/>
    </row>
    <row r="116" spans="1:6" s="190" customFormat="1" x14ac:dyDescent="0.25">
      <c r="A116" s="189">
        <v>44347</v>
      </c>
      <c r="B116" s="189" t="s">
        <v>4638</v>
      </c>
      <c r="C116" s="195">
        <v>204.8</v>
      </c>
      <c r="D116" s="174" t="s">
        <v>4474</v>
      </c>
      <c r="F116" s="191"/>
    </row>
    <row r="117" spans="1:6" s="190" customFormat="1" x14ac:dyDescent="0.25">
      <c r="A117" s="189">
        <v>44370</v>
      </c>
      <c r="B117" s="189" t="s">
        <v>4556</v>
      </c>
      <c r="C117" s="195">
        <v>185.25</v>
      </c>
      <c r="D117" s="174" t="s">
        <v>4561</v>
      </c>
      <c r="F117" s="191"/>
    </row>
    <row r="118" spans="1:6" s="190" customFormat="1" x14ac:dyDescent="0.25">
      <c r="A118" s="197">
        <v>44371</v>
      </c>
      <c r="B118" s="189" t="s">
        <v>4613</v>
      </c>
      <c r="C118" s="198">
        <v>2909.57</v>
      </c>
      <c r="D118" s="199" t="s">
        <v>4637</v>
      </c>
      <c r="F118" s="192"/>
    </row>
    <row r="119" spans="1:6" s="190" customFormat="1" x14ac:dyDescent="0.25">
      <c r="A119" s="197">
        <v>44377</v>
      </c>
      <c r="B119" s="189" t="s">
        <v>4572</v>
      </c>
      <c r="C119" s="198">
        <v>192.65</v>
      </c>
      <c r="D119" s="199" t="s">
        <v>4577</v>
      </c>
      <c r="F119" s="191"/>
    </row>
    <row r="120" spans="1:6" s="190" customFormat="1" x14ac:dyDescent="0.25">
      <c r="A120" s="197">
        <v>44377</v>
      </c>
      <c r="B120" s="189" t="s">
        <v>4572</v>
      </c>
      <c r="C120" s="198">
        <v>1183.76</v>
      </c>
      <c r="D120" s="199" t="s">
        <v>4578</v>
      </c>
      <c r="F120" s="191"/>
    </row>
    <row r="121" spans="1:6" s="190" customFormat="1" x14ac:dyDescent="0.25">
      <c r="A121" s="197">
        <v>44378</v>
      </c>
      <c r="B121" s="189" t="s">
        <v>4613</v>
      </c>
      <c r="C121" s="198">
        <v>1342</v>
      </c>
      <c r="D121" s="199" t="s">
        <v>4604</v>
      </c>
      <c r="F121" s="192"/>
    </row>
    <row r="122" spans="1:6" s="190" customFormat="1" x14ac:dyDescent="0.25">
      <c r="A122" s="197">
        <v>44378</v>
      </c>
      <c r="B122" s="189" t="s">
        <v>4613</v>
      </c>
      <c r="C122" s="198">
        <v>2026.69</v>
      </c>
      <c r="D122" s="199" t="s">
        <v>4605</v>
      </c>
      <c r="F122" s="192"/>
    </row>
    <row r="123" spans="1:6" s="190" customFormat="1" x14ac:dyDescent="0.25">
      <c r="A123" s="197">
        <v>44378</v>
      </c>
      <c r="B123" s="189" t="s">
        <v>4613</v>
      </c>
      <c r="C123" s="198">
        <v>3131.31</v>
      </c>
      <c r="D123" s="199" t="s">
        <v>4606</v>
      </c>
      <c r="F123" s="192"/>
    </row>
    <row r="124" spans="1:6" s="190" customFormat="1" x14ac:dyDescent="0.25">
      <c r="A124" s="197">
        <v>44378</v>
      </c>
      <c r="B124" s="189" t="s">
        <v>4613</v>
      </c>
      <c r="C124" s="198">
        <v>4473.3</v>
      </c>
      <c r="D124" s="199" t="s">
        <v>4607</v>
      </c>
      <c r="F124" s="192"/>
    </row>
    <row r="125" spans="1:6" s="190" customFormat="1" x14ac:dyDescent="0.25">
      <c r="A125" s="197">
        <v>44378</v>
      </c>
      <c r="B125" s="189" t="s">
        <v>4613</v>
      </c>
      <c r="C125" s="198">
        <v>4728.96</v>
      </c>
      <c r="D125" s="199" t="s">
        <v>4608</v>
      </c>
      <c r="F125" s="192"/>
    </row>
    <row r="126" spans="1:6" s="190" customFormat="1" x14ac:dyDescent="0.25">
      <c r="A126" s="197">
        <v>44378</v>
      </c>
      <c r="B126" s="189" t="s">
        <v>4613</v>
      </c>
      <c r="C126" s="198">
        <v>6755.66</v>
      </c>
      <c r="D126" s="199" t="s">
        <v>4609</v>
      </c>
      <c r="F126" s="192"/>
    </row>
    <row r="127" spans="1:6" s="190" customFormat="1" x14ac:dyDescent="0.25">
      <c r="A127" s="189">
        <v>44379</v>
      </c>
      <c r="B127" s="189" t="s">
        <v>4638</v>
      </c>
      <c r="C127" s="195">
        <v>409.6</v>
      </c>
      <c r="D127" s="174" t="s">
        <v>4475</v>
      </c>
      <c r="F127" s="191"/>
    </row>
    <row r="128" spans="1:6" s="190" customFormat="1" x14ac:dyDescent="0.25">
      <c r="A128" s="189">
        <v>44379</v>
      </c>
      <c r="B128" s="189" t="s">
        <v>4638</v>
      </c>
      <c r="C128" s="195">
        <v>2355.1999999999998</v>
      </c>
      <c r="D128" s="174" t="s">
        <v>4476</v>
      </c>
      <c r="F128" s="191"/>
    </row>
    <row r="129" spans="1:6" s="190" customFormat="1" x14ac:dyDescent="0.25">
      <c r="A129" s="189">
        <v>44379</v>
      </c>
      <c r="B129" s="189" t="s">
        <v>4638</v>
      </c>
      <c r="C129" s="195">
        <v>3379.2</v>
      </c>
      <c r="D129" s="174" t="s">
        <v>4477</v>
      </c>
      <c r="F129" s="191"/>
    </row>
    <row r="130" spans="1:6" s="190" customFormat="1" x14ac:dyDescent="0.25">
      <c r="A130" s="189">
        <v>44379</v>
      </c>
      <c r="B130" s="189" t="s">
        <v>4638</v>
      </c>
      <c r="C130" s="195">
        <v>3584</v>
      </c>
      <c r="D130" s="174" t="s">
        <v>4478</v>
      </c>
      <c r="F130" s="191"/>
    </row>
    <row r="131" spans="1:6" s="190" customFormat="1" x14ac:dyDescent="0.25">
      <c r="A131" s="189">
        <v>44379</v>
      </c>
      <c r="B131" s="189" t="s">
        <v>4638</v>
      </c>
      <c r="C131" s="195">
        <v>1536</v>
      </c>
      <c r="D131" s="174" t="s">
        <v>4479</v>
      </c>
      <c r="F131" s="191"/>
    </row>
    <row r="132" spans="1:6" s="190" customFormat="1" x14ac:dyDescent="0.25">
      <c r="A132" s="189">
        <v>44379</v>
      </c>
      <c r="B132" s="189" t="s">
        <v>4638</v>
      </c>
      <c r="C132" s="195">
        <v>921.6</v>
      </c>
      <c r="D132" s="174" t="s">
        <v>4480</v>
      </c>
      <c r="F132" s="191"/>
    </row>
    <row r="133" spans="1:6" s="190" customFormat="1" x14ac:dyDescent="0.25">
      <c r="A133" s="189">
        <v>44379</v>
      </c>
      <c r="B133" s="189" t="s">
        <v>4638</v>
      </c>
      <c r="C133" s="195">
        <v>409.6</v>
      </c>
      <c r="D133" s="174" t="s">
        <v>4481</v>
      </c>
      <c r="F133" s="191"/>
    </row>
    <row r="134" spans="1:6" s="190" customFormat="1" x14ac:dyDescent="0.25">
      <c r="A134" s="189">
        <v>44379</v>
      </c>
      <c r="B134" s="189" t="s">
        <v>4638</v>
      </c>
      <c r="C134" s="195">
        <v>5529.6</v>
      </c>
      <c r="D134" s="174" t="s">
        <v>4482</v>
      </c>
      <c r="F134" s="191"/>
    </row>
    <row r="135" spans="1:6" s="190" customFormat="1" x14ac:dyDescent="0.25">
      <c r="A135" s="189">
        <v>44379</v>
      </c>
      <c r="B135" s="189" t="s">
        <v>4638</v>
      </c>
      <c r="C135" s="195">
        <v>1024</v>
      </c>
      <c r="D135" s="174" t="s">
        <v>4483</v>
      </c>
      <c r="F135" s="191"/>
    </row>
    <row r="136" spans="1:6" s="190" customFormat="1" x14ac:dyDescent="0.25">
      <c r="A136" s="189">
        <v>44379</v>
      </c>
      <c r="B136" s="189" t="s">
        <v>4638</v>
      </c>
      <c r="C136" s="195">
        <v>307.2</v>
      </c>
      <c r="D136" s="174" t="s">
        <v>4484</v>
      </c>
      <c r="F136" s="191"/>
    </row>
    <row r="137" spans="1:6" s="190" customFormat="1" x14ac:dyDescent="0.25">
      <c r="A137" s="189">
        <v>44379</v>
      </c>
      <c r="B137" s="189" t="s">
        <v>4638</v>
      </c>
      <c r="C137" s="195">
        <v>102.4</v>
      </c>
      <c r="D137" s="174" t="s">
        <v>4485</v>
      </c>
      <c r="F137" s="191"/>
    </row>
    <row r="138" spans="1:6" s="190" customFormat="1" x14ac:dyDescent="0.25">
      <c r="A138" s="197">
        <v>44382</v>
      </c>
      <c r="B138" s="189" t="s">
        <v>4404</v>
      </c>
      <c r="C138" s="198">
        <v>1001.55</v>
      </c>
      <c r="D138" s="199" t="s">
        <v>4405</v>
      </c>
      <c r="F138" s="191"/>
    </row>
    <row r="139" spans="1:6" s="190" customFormat="1" x14ac:dyDescent="0.25">
      <c r="A139" s="197">
        <v>44382</v>
      </c>
      <c r="B139" s="189" t="s">
        <v>4404</v>
      </c>
      <c r="C139" s="198">
        <v>1050.9000000000001</v>
      </c>
      <c r="D139" s="199" t="s">
        <v>4406</v>
      </c>
      <c r="F139" s="191"/>
    </row>
    <row r="140" spans="1:6" s="190" customFormat="1" x14ac:dyDescent="0.25">
      <c r="A140" s="197">
        <v>44382</v>
      </c>
      <c r="B140" s="189" t="s">
        <v>4404</v>
      </c>
      <c r="C140" s="198">
        <v>1067.3499999999999</v>
      </c>
      <c r="D140" s="199" t="s">
        <v>4405</v>
      </c>
      <c r="F140" s="191"/>
    </row>
    <row r="141" spans="1:6" s="190" customFormat="1" x14ac:dyDescent="0.25">
      <c r="A141" s="197">
        <v>44393</v>
      </c>
      <c r="B141" s="189" t="s">
        <v>4613</v>
      </c>
      <c r="C141" s="198">
        <v>864.02</v>
      </c>
      <c r="D141" s="199" t="s">
        <v>4610</v>
      </c>
      <c r="F141" s="192"/>
    </row>
    <row r="142" spans="1:6" s="190" customFormat="1" x14ac:dyDescent="0.25">
      <c r="A142" s="197">
        <v>44393</v>
      </c>
      <c r="B142" s="189" t="s">
        <v>4613</v>
      </c>
      <c r="C142" s="198">
        <v>2016.04</v>
      </c>
      <c r="D142" s="199" t="s">
        <v>4611</v>
      </c>
      <c r="F142" s="192"/>
    </row>
    <row r="143" spans="1:6" s="190" customFormat="1" x14ac:dyDescent="0.25">
      <c r="A143" s="197">
        <v>44393</v>
      </c>
      <c r="B143" s="189" t="s">
        <v>4613</v>
      </c>
      <c r="C143" s="198">
        <v>2880.06</v>
      </c>
      <c r="D143" s="199" t="s">
        <v>4612</v>
      </c>
      <c r="F143" s="192"/>
    </row>
    <row r="144" spans="1:6" s="190" customFormat="1" x14ac:dyDescent="0.25">
      <c r="A144" s="189">
        <v>44398</v>
      </c>
      <c r="B144" s="189" t="s">
        <v>4638</v>
      </c>
      <c r="C144" s="195">
        <v>6465.37</v>
      </c>
      <c r="D144" s="174" t="s">
        <v>4486</v>
      </c>
      <c r="F144" s="191"/>
    </row>
    <row r="145" spans="1:6" s="190" customFormat="1" x14ac:dyDescent="0.25">
      <c r="A145" s="189">
        <v>44398</v>
      </c>
      <c r="B145" s="189" t="s">
        <v>4638</v>
      </c>
      <c r="C145" s="195">
        <v>4799.78</v>
      </c>
      <c r="D145" s="174" t="s">
        <v>4487</v>
      </c>
      <c r="F145" s="191"/>
    </row>
    <row r="146" spans="1:6" s="190" customFormat="1" x14ac:dyDescent="0.25">
      <c r="A146" s="200">
        <v>44398</v>
      </c>
      <c r="B146" s="201" t="s">
        <v>4563</v>
      </c>
      <c r="C146" s="198">
        <v>60</v>
      </c>
      <c r="D146" s="199" t="s">
        <v>4565</v>
      </c>
      <c r="F146" s="192"/>
    </row>
    <row r="147" spans="1:6" s="190" customFormat="1" x14ac:dyDescent="0.25">
      <c r="A147" s="200">
        <v>44403</v>
      </c>
      <c r="B147" s="201" t="s">
        <v>4563</v>
      </c>
      <c r="C147" s="198">
        <v>45</v>
      </c>
      <c r="D147" s="199" t="s">
        <v>4564</v>
      </c>
      <c r="F147" s="192"/>
    </row>
    <row r="148" spans="1:6" s="190" customFormat="1" x14ac:dyDescent="0.25">
      <c r="A148" s="200">
        <v>44403</v>
      </c>
      <c r="B148" s="201" t="s">
        <v>4563</v>
      </c>
      <c r="C148" s="198">
        <v>45</v>
      </c>
      <c r="D148" s="199" t="s">
        <v>4566</v>
      </c>
      <c r="F148" s="192"/>
    </row>
    <row r="149" spans="1:6" s="190" customFormat="1" x14ac:dyDescent="0.25">
      <c r="A149" s="189">
        <v>44404</v>
      </c>
      <c r="B149" s="189" t="s">
        <v>4638</v>
      </c>
      <c r="C149" s="195">
        <v>3072</v>
      </c>
      <c r="D149" s="174" t="s">
        <v>4488</v>
      </c>
      <c r="F149" s="191"/>
    </row>
    <row r="150" spans="1:6" s="190" customFormat="1" x14ac:dyDescent="0.25">
      <c r="A150" s="189">
        <v>44404</v>
      </c>
      <c r="B150" s="189" t="s">
        <v>4638</v>
      </c>
      <c r="C150" s="195">
        <v>409.6</v>
      </c>
      <c r="D150" s="174" t="s">
        <v>4489</v>
      </c>
      <c r="F150" s="191"/>
    </row>
    <row r="151" spans="1:6" s="190" customFormat="1" x14ac:dyDescent="0.25">
      <c r="A151" s="189">
        <v>44404</v>
      </c>
      <c r="B151" s="189" t="s">
        <v>4638</v>
      </c>
      <c r="C151" s="195">
        <v>1228.8</v>
      </c>
      <c r="D151" s="174" t="s">
        <v>4490</v>
      </c>
      <c r="F151" s="191"/>
    </row>
    <row r="152" spans="1:6" s="190" customFormat="1" x14ac:dyDescent="0.25">
      <c r="A152" s="189">
        <v>44404</v>
      </c>
      <c r="B152" s="189" t="s">
        <v>4638</v>
      </c>
      <c r="C152" s="195">
        <v>870.4</v>
      </c>
      <c r="D152" s="174" t="s">
        <v>4491</v>
      </c>
      <c r="F152" s="191"/>
    </row>
    <row r="153" spans="1:6" s="190" customFormat="1" x14ac:dyDescent="0.25">
      <c r="A153" s="189">
        <v>44404</v>
      </c>
      <c r="B153" s="189" t="s">
        <v>4638</v>
      </c>
      <c r="C153" s="195">
        <v>4403.2</v>
      </c>
      <c r="D153" s="174" t="s">
        <v>4492</v>
      </c>
      <c r="F153" s="191"/>
    </row>
    <row r="154" spans="1:6" s="190" customFormat="1" x14ac:dyDescent="0.25">
      <c r="A154" s="189">
        <v>44404</v>
      </c>
      <c r="B154" s="189" t="s">
        <v>4638</v>
      </c>
      <c r="C154" s="195">
        <v>716.8</v>
      </c>
      <c r="D154" s="174" t="s">
        <v>4493</v>
      </c>
      <c r="F154" s="191"/>
    </row>
    <row r="155" spans="1:6" s="190" customFormat="1" x14ac:dyDescent="0.25">
      <c r="A155" s="189">
        <v>44404</v>
      </c>
      <c r="B155" s="189" t="s">
        <v>4638</v>
      </c>
      <c r="C155" s="195">
        <v>512</v>
      </c>
      <c r="D155" s="174" t="s">
        <v>4494</v>
      </c>
      <c r="F155" s="191"/>
    </row>
    <row r="156" spans="1:6" s="190" customFormat="1" x14ac:dyDescent="0.25">
      <c r="A156" s="189">
        <v>44404</v>
      </c>
      <c r="B156" s="189" t="s">
        <v>4638</v>
      </c>
      <c r="C156" s="195">
        <v>409.6</v>
      </c>
      <c r="D156" s="174" t="s">
        <v>4495</v>
      </c>
      <c r="F156" s="191"/>
    </row>
    <row r="157" spans="1:6" s="190" customFormat="1" x14ac:dyDescent="0.25">
      <c r="A157" s="189">
        <v>44404</v>
      </c>
      <c r="B157" s="189" t="s">
        <v>4638</v>
      </c>
      <c r="C157" s="195">
        <v>3891.2</v>
      </c>
      <c r="D157" s="174" t="s">
        <v>4496</v>
      </c>
      <c r="F157" s="191"/>
    </row>
    <row r="158" spans="1:6" s="190" customFormat="1" x14ac:dyDescent="0.25">
      <c r="A158" s="189">
        <v>44404</v>
      </c>
      <c r="B158" s="189" t="s">
        <v>4638</v>
      </c>
      <c r="C158" s="195">
        <v>1024</v>
      </c>
      <c r="D158" s="174" t="s">
        <v>4497</v>
      </c>
      <c r="F158" s="191"/>
    </row>
    <row r="159" spans="1:6" s="190" customFormat="1" x14ac:dyDescent="0.25">
      <c r="A159" s="189">
        <v>44404</v>
      </c>
      <c r="B159" s="189" t="s">
        <v>4638</v>
      </c>
      <c r="C159" s="195">
        <v>512</v>
      </c>
      <c r="D159" s="174" t="s">
        <v>4498</v>
      </c>
      <c r="F159" s="191"/>
    </row>
    <row r="160" spans="1:6" s="190" customFormat="1" x14ac:dyDescent="0.25">
      <c r="A160" s="189">
        <v>44404</v>
      </c>
      <c r="B160" s="189" t="s">
        <v>4638</v>
      </c>
      <c r="C160" s="195">
        <v>2048</v>
      </c>
      <c r="D160" s="174" t="s">
        <v>4499</v>
      </c>
      <c r="F160" s="191"/>
    </row>
    <row r="161" spans="1:6" s="190" customFormat="1" x14ac:dyDescent="0.25">
      <c r="A161" s="197">
        <v>44410</v>
      </c>
      <c r="B161" s="189" t="s">
        <v>4572</v>
      </c>
      <c r="C161" s="198">
        <v>583.08000000000004</v>
      </c>
      <c r="D161" s="199" t="s">
        <v>4579</v>
      </c>
      <c r="F161" s="191"/>
    </row>
    <row r="162" spans="1:6" s="190" customFormat="1" x14ac:dyDescent="0.25">
      <c r="A162" s="189">
        <v>44412</v>
      </c>
      <c r="B162" s="189" t="s">
        <v>4638</v>
      </c>
      <c r="C162" s="195">
        <v>3584</v>
      </c>
      <c r="D162" s="174" t="s">
        <v>4500</v>
      </c>
      <c r="F162" s="191"/>
    </row>
    <row r="163" spans="1:6" s="190" customFormat="1" x14ac:dyDescent="0.25">
      <c r="A163" s="189">
        <v>44412</v>
      </c>
      <c r="B163" s="189" t="s">
        <v>4638</v>
      </c>
      <c r="C163" s="195">
        <v>1484.8</v>
      </c>
      <c r="D163" s="174" t="s">
        <v>4501</v>
      </c>
      <c r="F163" s="191"/>
    </row>
    <row r="164" spans="1:6" s="190" customFormat="1" x14ac:dyDescent="0.25">
      <c r="A164" s="189">
        <v>44412</v>
      </c>
      <c r="B164" s="189" t="s">
        <v>4638</v>
      </c>
      <c r="C164" s="195">
        <v>1024</v>
      </c>
      <c r="D164" s="174" t="s">
        <v>4502</v>
      </c>
      <c r="F164" s="191"/>
    </row>
    <row r="165" spans="1:6" s="190" customFormat="1" x14ac:dyDescent="0.25">
      <c r="A165" s="197">
        <v>44418</v>
      </c>
      <c r="B165" s="189" t="s">
        <v>4613</v>
      </c>
      <c r="C165" s="198">
        <v>714.12</v>
      </c>
      <c r="D165" s="199" t="s">
        <v>4647</v>
      </c>
      <c r="F165" s="192"/>
    </row>
    <row r="166" spans="1:6" s="190" customFormat="1" x14ac:dyDescent="0.25">
      <c r="A166" s="197">
        <v>44418</v>
      </c>
      <c r="B166" s="189" t="s">
        <v>4613</v>
      </c>
      <c r="C166" s="198">
        <v>837.71</v>
      </c>
      <c r="D166" s="199" t="s">
        <v>4648</v>
      </c>
      <c r="F166" s="192"/>
    </row>
    <row r="167" spans="1:6" s="190" customFormat="1" x14ac:dyDescent="0.25">
      <c r="A167" s="197">
        <v>44418</v>
      </c>
      <c r="B167" s="189" t="s">
        <v>4613</v>
      </c>
      <c r="C167" s="198">
        <v>1066.96</v>
      </c>
      <c r="D167" s="199" t="s">
        <v>4649</v>
      </c>
      <c r="F167" s="192"/>
    </row>
    <row r="168" spans="1:6" s="190" customFormat="1" x14ac:dyDescent="0.25">
      <c r="A168" s="197">
        <v>44418</v>
      </c>
      <c r="B168" s="189" t="s">
        <v>4613</v>
      </c>
      <c r="C168" s="198">
        <v>1666.3</v>
      </c>
      <c r="D168" s="199" t="s">
        <v>4650</v>
      </c>
      <c r="F168" s="192"/>
    </row>
    <row r="169" spans="1:6" s="190" customFormat="1" x14ac:dyDescent="0.25">
      <c r="A169" s="197">
        <v>44418</v>
      </c>
      <c r="B169" s="189" t="s">
        <v>4613</v>
      </c>
      <c r="C169" s="198">
        <v>1870.67</v>
      </c>
      <c r="D169" s="199" t="s">
        <v>4651</v>
      </c>
      <c r="F169" s="192"/>
    </row>
    <row r="170" spans="1:6" s="190" customFormat="1" x14ac:dyDescent="0.25">
      <c r="A170" s="197">
        <v>44418</v>
      </c>
      <c r="B170" s="189" t="s">
        <v>4613</v>
      </c>
      <c r="C170" s="198">
        <v>1937.47</v>
      </c>
      <c r="D170" s="199" t="s">
        <v>4652</v>
      </c>
      <c r="F170" s="192"/>
    </row>
    <row r="171" spans="1:6" s="190" customFormat="1" x14ac:dyDescent="0.25">
      <c r="A171" s="197">
        <v>44418</v>
      </c>
      <c r="B171" s="189" t="s">
        <v>4613</v>
      </c>
      <c r="C171" s="198">
        <v>1973.47</v>
      </c>
      <c r="D171" s="199" t="s">
        <v>4653</v>
      </c>
      <c r="F171" s="192"/>
    </row>
    <row r="172" spans="1:6" s="190" customFormat="1" x14ac:dyDescent="0.25">
      <c r="A172" s="197">
        <v>44418</v>
      </c>
      <c r="B172" s="189" t="s">
        <v>4613</v>
      </c>
      <c r="C172" s="198">
        <v>2380.4299999999998</v>
      </c>
      <c r="D172" s="199" t="s">
        <v>4654</v>
      </c>
      <c r="F172" s="192"/>
    </row>
    <row r="173" spans="1:6" s="190" customFormat="1" x14ac:dyDescent="0.25">
      <c r="A173" s="197">
        <v>44418</v>
      </c>
      <c r="B173" s="189" t="s">
        <v>4613</v>
      </c>
      <c r="C173" s="198">
        <v>2489.59</v>
      </c>
      <c r="D173" s="199" t="s">
        <v>4655</v>
      </c>
      <c r="F173" s="192"/>
    </row>
    <row r="174" spans="1:6" s="190" customFormat="1" x14ac:dyDescent="0.25">
      <c r="A174" s="197">
        <v>44418</v>
      </c>
      <c r="B174" s="189" t="s">
        <v>4613</v>
      </c>
      <c r="C174" s="198">
        <v>2672.39</v>
      </c>
      <c r="D174" s="199" t="s">
        <v>4656</v>
      </c>
      <c r="F174" s="192"/>
    </row>
    <row r="175" spans="1:6" s="190" customFormat="1" x14ac:dyDescent="0.25">
      <c r="A175" s="197">
        <v>44418</v>
      </c>
      <c r="B175" s="189" t="s">
        <v>4613</v>
      </c>
      <c r="C175" s="198">
        <v>3556.55</v>
      </c>
      <c r="D175" s="199" t="s">
        <v>4657</v>
      </c>
      <c r="F175" s="192"/>
    </row>
    <row r="176" spans="1:6" s="190" customFormat="1" x14ac:dyDescent="0.25">
      <c r="A176" s="197">
        <v>44418</v>
      </c>
      <c r="B176" s="189" t="s">
        <v>4613</v>
      </c>
      <c r="C176" s="198">
        <v>4604.75</v>
      </c>
      <c r="D176" s="199" t="s">
        <v>4658</v>
      </c>
      <c r="F176" s="192"/>
    </row>
    <row r="177" spans="1:6" s="190" customFormat="1" x14ac:dyDescent="0.25">
      <c r="A177" s="197">
        <v>44418</v>
      </c>
      <c r="B177" s="189" t="s">
        <v>4613</v>
      </c>
      <c r="C177" s="198">
        <v>4604.75</v>
      </c>
      <c r="D177" s="199" t="s">
        <v>4659</v>
      </c>
      <c r="F177" s="192"/>
    </row>
    <row r="178" spans="1:6" s="190" customFormat="1" x14ac:dyDescent="0.25">
      <c r="A178" s="197">
        <v>44418</v>
      </c>
      <c r="B178" s="189" t="s">
        <v>4613</v>
      </c>
      <c r="C178" s="198">
        <v>6578.22</v>
      </c>
      <c r="D178" s="199" t="s">
        <v>4660</v>
      </c>
      <c r="F178" s="192"/>
    </row>
    <row r="179" spans="1:6" s="190" customFormat="1" x14ac:dyDescent="0.25">
      <c r="A179" s="197">
        <v>44418</v>
      </c>
      <c r="B179" s="189" t="s">
        <v>4613</v>
      </c>
      <c r="C179" s="198">
        <v>6578.22</v>
      </c>
      <c r="D179" s="199" t="s">
        <v>4661</v>
      </c>
      <c r="F179" s="192"/>
    </row>
    <row r="180" spans="1:6" s="190" customFormat="1" x14ac:dyDescent="0.25">
      <c r="A180" s="189">
        <v>44432</v>
      </c>
      <c r="B180" s="189" t="s">
        <v>4638</v>
      </c>
      <c r="C180" s="195">
        <v>2867.2</v>
      </c>
      <c r="D180" s="174" t="s">
        <v>4503</v>
      </c>
      <c r="F180" s="191"/>
    </row>
    <row r="181" spans="1:6" s="190" customFormat="1" x14ac:dyDescent="0.25">
      <c r="A181" s="189">
        <v>44432</v>
      </c>
      <c r="B181" s="189" t="s">
        <v>4638</v>
      </c>
      <c r="C181" s="195">
        <v>2355.1999999999998</v>
      </c>
      <c r="D181" s="174" t="s">
        <v>4504</v>
      </c>
      <c r="F181" s="191"/>
    </row>
    <row r="182" spans="1:6" s="190" customFormat="1" x14ac:dyDescent="0.25">
      <c r="A182" s="189">
        <v>44432</v>
      </c>
      <c r="B182" s="189" t="s">
        <v>4638</v>
      </c>
      <c r="C182" s="195">
        <v>819.2</v>
      </c>
      <c r="D182" s="174" t="s">
        <v>4505</v>
      </c>
      <c r="F182" s="191"/>
    </row>
    <row r="183" spans="1:6" s="190" customFormat="1" x14ac:dyDescent="0.25">
      <c r="A183" s="189">
        <v>44432</v>
      </c>
      <c r="B183" s="189" t="s">
        <v>4638</v>
      </c>
      <c r="C183" s="195">
        <v>1024</v>
      </c>
      <c r="D183" s="174" t="s">
        <v>4506</v>
      </c>
      <c r="F183" s="191"/>
    </row>
    <row r="184" spans="1:6" s="190" customFormat="1" x14ac:dyDescent="0.25">
      <c r="A184" s="189">
        <v>44432</v>
      </c>
      <c r="B184" s="189" t="s">
        <v>4638</v>
      </c>
      <c r="C184" s="195">
        <v>204.8</v>
      </c>
      <c r="D184" s="174" t="s">
        <v>4507</v>
      </c>
      <c r="F184" s="191"/>
    </row>
    <row r="185" spans="1:6" s="190" customFormat="1" x14ac:dyDescent="0.25">
      <c r="A185" s="189">
        <v>44432</v>
      </c>
      <c r="B185" s="189" t="s">
        <v>4638</v>
      </c>
      <c r="C185" s="195">
        <v>102.4</v>
      </c>
      <c r="D185" s="174" t="s">
        <v>4508</v>
      </c>
      <c r="F185" s="191"/>
    </row>
    <row r="186" spans="1:6" s="190" customFormat="1" x14ac:dyDescent="0.25">
      <c r="A186" s="189">
        <v>44432</v>
      </c>
      <c r="B186" s="189" t="s">
        <v>4638</v>
      </c>
      <c r="C186" s="195">
        <v>153.6</v>
      </c>
      <c r="D186" s="174" t="s">
        <v>4509</v>
      </c>
      <c r="F186" s="191"/>
    </row>
    <row r="187" spans="1:6" s="190" customFormat="1" x14ac:dyDescent="0.25">
      <c r="A187" s="189">
        <v>44432</v>
      </c>
      <c r="B187" s="189" t="s">
        <v>4638</v>
      </c>
      <c r="C187" s="195">
        <v>409.6</v>
      </c>
      <c r="D187" s="174" t="s">
        <v>4510</v>
      </c>
      <c r="F187" s="191"/>
    </row>
    <row r="188" spans="1:6" s="190" customFormat="1" x14ac:dyDescent="0.25">
      <c r="A188" s="189">
        <v>44432</v>
      </c>
      <c r="B188" s="189" t="s">
        <v>4638</v>
      </c>
      <c r="C188" s="195">
        <v>409.6</v>
      </c>
      <c r="D188" s="174" t="s">
        <v>4511</v>
      </c>
      <c r="F188" s="191"/>
    </row>
    <row r="189" spans="1:6" s="190" customFormat="1" x14ac:dyDescent="0.25">
      <c r="A189" s="189">
        <v>44432</v>
      </c>
      <c r="B189" s="189" t="s">
        <v>4638</v>
      </c>
      <c r="C189" s="195">
        <v>409.6</v>
      </c>
      <c r="D189" s="174" t="s">
        <v>4512</v>
      </c>
      <c r="F189" s="191"/>
    </row>
    <row r="190" spans="1:6" s="190" customFormat="1" x14ac:dyDescent="0.25">
      <c r="A190" s="189">
        <v>44438</v>
      </c>
      <c r="B190" s="189" t="s">
        <v>4638</v>
      </c>
      <c r="C190" s="195">
        <v>7470.29</v>
      </c>
      <c r="D190" s="174" t="s">
        <v>4513</v>
      </c>
      <c r="F190" s="191"/>
    </row>
    <row r="191" spans="1:6" s="190" customFormat="1" x14ac:dyDescent="0.25">
      <c r="A191" s="189">
        <v>44438</v>
      </c>
      <c r="B191" s="189" t="s">
        <v>4638</v>
      </c>
      <c r="C191" s="195">
        <v>5615.79</v>
      </c>
      <c r="D191" s="174" t="s">
        <v>4514</v>
      </c>
      <c r="F191" s="191"/>
    </row>
    <row r="192" spans="1:6" s="190" customFormat="1" x14ac:dyDescent="0.25">
      <c r="A192" s="197">
        <v>44439</v>
      </c>
      <c r="B192" s="189" t="s">
        <v>4572</v>
      </c>
      <c r="C192" s="198">
        <v>1784.44</v>
      </c>
      <c r="D192" s="199" t="s">
        <v>4580</v>
      </c>
      <c r="F192" s="191"/>
    </row>
    <row r="193" spans="1:6" s="190" customFormat="1" x14ac:dyDescent="0.25">
      <c r="A193" s="197">
        <v>44454</v>
      </c>
      <c r="B193" s="189" t="s">
        <v>4613</v>
      </c>
      <c r="C193" s="198">
        <v>566.29999999999995</v>
      </c>
      <c r="D193" s="199" t="s">
        <v>4645</v>
      </c>
      <c r="F193" s="192"/>
    </row>
    <row r="194" spans="1:6" s="190" customFormat="1" x14ac:dyDescent="0.25">
      <c r="A194" s="197">
        <v>44454</v>
      </c>
      <c r="B194" s="189" t="s">
        <v>4613</v>
      </c>
      <c r="C194" s="198">
        <v>2600</v>
      </c>
      <c r="D194" s="199" t="s">
        <v>4646</v>
      </c>
      <c r="F194" s="192"/>
    </row>
    <row r="195" spans="1:6" s="190" customFormat="1" x14ac:dyDescent="0.25">
      <c r="A195" s="197">
        <v>44459</v>
      </c>
      <c r="B195" s="201" t="s">
        <v>4563</v>
      </c>
      <c r="C195" s="198">
        <v>45</v>
      </c>
      <c r="D195" s="199" t="s">
        <v>4567</v>
      </c>
      <c r="F195" s="191"/>
    </row>
    <row r="196" spans="1:6" s="190" customFormat="1" x14ac:dyDescent="0.25">
      <c r="A196" s="189">
        <v>44459</v>
      </c>
      <c r="B196" s="189" t="s">
        <v>4638</v>
      </c>
      <c r="C196" s="195">
        <v>1024</v>
      </c>
      <c r="D196" s="174" t="s">
        <v>4515</v>
      </c>
      <c r="F196" s="191"/>
    </row>
    <row r="197" spans="1:6" s="190" customFormat="1" x14ac:dyDescent="0.25">
      <c r="A197" s="189">
        <v>44459</v>
      </c>
      <c r="B197" s="189" t="s">
        <v>4638</v>
      </c>
      <c r="C197" s="195">
        <v>3635.2</v>
      </c>
      <c r="D197" s="174" t="s">
        <v>4516</v>
      </c>
      <c r="F197" s="191"/>
    </row>
    <row r="198" spans="1:6" s="190" customFormat="1" x14ac:dyDescent="0.25">
      <c r="A198" s="189">
        <v>44459</v>
      </c>
      <c r="B198" s="189" t="s">
        <v>4638</v>
      </c>
      <c r="C198" s="195">
        <v>1740.8</v>
      </c>
      <c r="D198" s="174" t="s">
        <v>4517</v>
      </c>
      <c r="F198" s="191"/>
    </row>
    <row r="199" spans="1:6" s="190" customFormat="1" x14ac:dyDescent="0.25">
      <c r="A199" s="189">
        <v>44459</v>
      </c>
      <c r="B199" s="189" t="s">
        <v>4638</v>
      </c>
      <c r="C199" s="195">
        <v>1536</v>
      </c>
      <c r="D199" s="174" t="s">
        <v>4518</v>
      </c>
      <c r="F199" s="191"/>
    </row>
    <row r="200" spans="1:6" s="190" customFormat="1" x14ac:dyDescent="0.25">
      <c r="A200" s="189">
        <v>44459</v>
      </c>
      <c r="B200" s="189" t="s">
        <v>4638</v>
      </c>
      <c r="C200" s="195">
        <v>512</v>
      </c>
      <c r="D200" s="174" t="s">
        <v>4519</v>
      </c>
      <c r="F200" s="191"/>
    </row>
    <row r="201" spans="1:6" s="190" customFormat="1" x14ac:dyDescent="0.25">
      <c r="A201" s="189">
        <v>44459</v>
      </c>
      <c r="B201" s="189" t="s">
        <v>4638</v>
      </c>
      <c r="C201" s="195">
        <v>819.2</v>
      </c>
      <c r="D201" s="174" t="s">
        <v>4520</v>
      </c>
      <c r="F201" s="191"/>
    </row>
    <row r="202" spans="1:6" s="190" customFormat="1" x14ac:dyDescent="0.25">
      <c r="A202" s="189">
        <v>44459</v>
      </c>
      <c r="B202" s="189" t="s">
        <v>4638</v>
      </c>
      <c r="C202" s="195">
        <v>1536</v>
      </c>
      <c r="D202" s="174" t="s">
        <v>4521</v>
      </c>
      <c r="F202" s="191"/>
    </row>
    <row r="203" spans="1:6" s="190" customFormat="1" x14ac:dyDescent="0.25">
      <c r="A203" s="189">
        <v>44459</v>
      </c>
      <c r="B203" s="189" t="s">
        <v>4638</v>
      </c>
      <c r="C203" s="195">
        <v>409.6</v>
      </c>
      <c r="D203" s="174" t="s">
        <v>4522</v>
      </c>
      <c r="F203" s="191"/>
    </row>
    <row r="204" spans="1:6" s="190" customFormat="1" x14ac:dyDescent="0.25">
      <c r="A204" s="189">
        <v>44459</v>
      </c>
      <c r="B204" s="189" t="s">
        <v>4638</v>
      </c>
      <c r="C204" s="195">
        <v>3993.6</v>
      </c>
      <c r="D204" s="174" t="s">
        <v>4523</v>
      </c>
      <c r="F204" s="191"/>
    </row>
    <row r="205" spans="1:6" s="190" customFormat="1" x14ac:dyDescent="0.25">
      <c r="A205" s="189">
        <v>44459</v>
      </c>
      <c r="B205" s="189" t="s">
        <v>4638</v>
      </c>
      <c r="C205" s="195">
        <v>409.6</v>
      </c>
      <c r="D205" s="174" t="s">
        <v>4524</v>
      </c>
      <c r="F205" s="191"/>
    </row>
    <row r="206" spans="1:6" s="190" customFormat="1" x14ac:dyDescent="0.25">
      <c r="A206" s="189">
        <v>44459</v>
      </c>
      <c r="B206" s="189" t="s">
        <v>4638</v>
      </c>
      <c r="C206" s="195">
        <v>204.8</v>
      </c>
      <c r="D206" s="174" t="s">
        <v>4525</v>
      </c>
      <c r="F206" s="191"/>
    </row>
    <row r="207" spans="1:6" s="190" customFormat="1" x14ac:dyDescent="0.25">
      <c r="A207" s="189">
        <v>44459</v>
      </c>
      <c r="B207" s="189" t="s">
        <v>4638</v>
      </c>
      <c r="C207" s="195">
        <v>614.4</v>
      </c>
      <c r="D207" s="174" t="s">
        <v>4526</v>
      </c>
      <c r="F207" s="191"/>
    </row>
    <row r="208" spans="1:6" s="190" customFormat="1" x14ac:dyDescent="0.25">
      <c r="A208" s="189">
        <v>44459</v>
      </c>
      <c r="B208" s="189" t="s">
        <v>4638</v>
      </c>
      <c r="C208" s="195">
        <v>1126.4000000000001</v>
      </c>
      <c r="D208" s="174" t="s">
        <v>4527</v>
      </c>
      <c r="F208" s="191"/>
    </row>
    <row r="209" spans="1:6" s="190" customFormat="1" x14ac:dyDescent="0.25">
      <c r="A209" s="189">
        <v>44459</v>
      </c>
      <c r="B209" s="189" t="s">
        <v>4638</v>
      </c>
      <c r="C209" s="195">
        <v>512</v>
      </c>
      <c r="D209" s="174" t="s">
        <v>4528</v>
      </c>
      <c r="F209" s="191"/>
    </row>
    <row r="210" spans="1:6" s="190" customFormat="1" x14ac:dyDescent="0.25">
      <c r="A210" s="197">
        <v>44460</v>
      </c>
      <c r="B210" s="189" t="s">
        <v>4613</v>
      </c>
      <c r="C210" s="198">
        <v>32500</v>
      </c>
      <c r="D210" s="199" t="s">
        <v>4614</v>
      </c>
      <c r="F210" s="192"/>
    </row>
    <row r="211" spans="1:6" s="190" customFormat="1" x14ac:dyDescent="0.25">
      <c r="A211" s="197">
        <v>44460</v>
      </c>
      <c r="B211" s="189" t="s">
        <v>4613</v>
      </c>
      <c r="C211" s="198">
        <v>32500</v>
      </c>
      <c r="D211" s="199" t="s">
        <v>4640</v>
      </c>
      <c r="F211" s="192"/>
    </row>
    <row r="212" spans="1:6" s="190" customFormat="1" x14ac:dyDescent="0.25">
      <c r="A212" s="197">
        <v>44469</v>
      </c>
      <c r="B212" s="189" t="s">
        <v>4572</v>
      </c>
      <c r="C212" s="198">
        <v>192.66</v>
      </c>
      <c r="D212" s="199" t="s">
        <v>4581</v>
      </c>
      <c r="F212" s="191"/>
    </row>
    <row r="213" spans="1:6" s="190" customFormat="1" x14ac:dyDescent="0.25">
      <c r="A213" s="197">
        <v>44469</v>
      </c>
      <c r="B213" s="189" t="s">
        <v>4572</v>
      </c>
      <c r="C213" s="198">
        <v>594.02</v>
      </c>
      <c r="D213" s="199" t="s">
        <v>4582</v>
      </c>
      <c r="F213" s="191"/>
    </row>
    <row r="214" spans="1:6" s="190" customFormat="1" x14ac:dyDescent="0.25">
      <c r="A214" s="189">
        <v>44475</v>
      </c>
      <c r="B214" s="189" t="s">
        <v>4638</v>
      </c>
      <c r="C214" s="195">
        <v>6881.27</v>
      </c>
      <c r="D214" s="174" t="s">
        <v>4529</v>
      </c>
      <c r="F214" s="191"/>
    </row>
    <row r="215" spans="1:6" s="190" customFormat="1" x14ac:dyDescent="0.25">
      <c r="A215" s="189">
        <v>44475</v>
      </c>
      <c r="B215" s="189" t="s">
        <v>4638</v>
      </c>
      <c r="C215" s="195">
        <v>117.29</v>
      </c>
      <c r="D215" s="174" t="s">
        <v>4530</v>
      </c>
      <c r="F215" s="191"/>
    </row>
    <row r="216" spans="1:6" s="190" customFormat="1" x14ac:dyDescent="0.25">
      <c r="A216" s="189">
        <v>44475</v>
      </c>
      <c r="B216" s="189" t="s">
        <v>4638</v>
      </c>
      <c r="C216" s="195">
        <v>5336.95</v>
      </c>
      <c r="D216" s="174" t="s">
        <v>4531</v>
      </c>
      <c r="F216" s="191"/>
    </row>
    <row r="217" spans="1:6" s="190" customFormat="1" x14ac:dyDescent="0.25">
      <c r="A217" s="197">
        <v>44476</v>
      </c>
      <c r="B217" s="189" t="s">
        <v>4613</v>
      </c>
      <c r="C217" s="198">
        <v>925.79</v>
      </c>
      <c r="D217" s="199" t="s">
        <v>4641</v>
      </c>
      <c r="F217" s="192"/>
    </row>
    <row r="218" spans="1:6" s="190" customFormat="1" x14ac:dyDescent="0.25">
      <c r="A218" s="197">
        <v>44476</v>
      </c>
      <c r="B218" s="189" t="s">
        <v>4613</v>
      </c>
      <c r="C218" s="198">
        <v>2160.19</v>
      </c>
      <c r="D218" s="199" t="s">
        <v>4642</v>
      </c>
      <c r="F218" s="192"/>
    </row>
    <row r="219" spans="1:6" s="190" customFormat="1" x14ac:dyDescent="0.25">
      <c r="A219" s="197">
        <v>44476</v>
      </c>
      <c r="B219" s="189" t="s">
        <v>4613</v>
      </c>
      <c r="C219" s="198">
        <v>3085.98</v>
      </c>
      <c r="D219" s="199" t="s">
        <v>4643</v>
      </c>
      <c r="F219" s="192"/>
    </row>
    <row r="220" spans="1:6" s="190" customFormat="1" x14ac:dyDescent="0.25">
      <c r="A220" s="197">
        <v>44477</v>
      </c>
      <c r="B220" s="189" t="s">
        <v>4613</v>
      </c>
      <c r="C220" s="198">
        <v>2422086.7400000002</v>
      </c>
      <c r="D220" s="199" t="s">
        <v>4615</v>
      </c>
      <c r="F220" s="192"/>
    </row>
    <row r="221" spans="1:6" s="190" customFormat="1" x14ac:dyDescent="0.25">
      <c r="A221" s="197">
        <v>44480</v>
      </c>
      <c r="B221" s="201" t="s">
        <v>4563</v>
      </c>
      <c r="C221" s="198">
        <v>35</v>
      </c>
      <c r="D221" s="199" t="s">
        <v>4568</v>
      </c>
      <c r="F221" s="191"/>
    </row>
    <row r="222" spans="1:6" s="190" customFormat="1" x14ac:dyDescent="0.25">
      <c r="A222" s="189">
        <v>44488</v>
      </c>
      <c r="B222" s="189" t="s">
        <v>4638</v>
      </c>
      <c r="C222" s="195">
        <v>3328</v>
      </c>
      <c r="D222" s="174" t="s">
        <v>4532</v>
      </c>
      <c r="F222" s="191"/>
    </row>
    <row r="223" spans="1:6" s="190" customFormat="1" x14ac:dyDescent="0.25">
      <c r="A223" s="189">
        <v>44488</v>
      </c>
      <c r="B223" s="189" t="s">
        <v>4638</v>
      </c>
      <c r="C223" s="195">
        <v>6092.8</v>
      </c>
      <c r="D223" s="174" t="s">
        <v>4533</v>
      </c>
      <c r="F223" s="191"/>
    </row>
    <row r="224" spans="1:6" s="190" customFormat="1" x14ac:dyDescent="0.25">
      <c r="A224" s="189">
        <v>44488</v>
      </c>
      <c r="B224" s="189" t="s">
        <v>4638</v>
      </c>
      <c r="C224" s="195">
        <v>563.20000000000005</v>
      </c>
      <c r="D224" s="174" t="s">
        <v>4534</v>
      </c>
      <c r="F224" s="191"/>
    </row>
    <row r="225" spans="1:8" s="190" customFormat="1" x14ac:dyDescent="0.25">
      <c r="A225" s="189">
        <v>44488</v>
      </c>
      <c r="B225" s="189" t="s">
        <v>4638</v>
      </c>
      <c r="C225" s="195">
        <v>1228.8</v>
      </c>
      <c r="D225" s="174" t="s">
        <v>4535</v>
      </c>
      <c r="F225" s="191"/>
    </row>
    <row r="226" spans="1:8" s="190" customFormat="1" x14ac:dyDescent="0.25">
      <c r="A226" s="189">
        <v>44488</v>
      </c>
      <c r="B226" s="189" t="s">
        <v>4638</v>
      </c>
      <c r="C226" s="195">
        <v>1177.5999999999999</v>
      </c>
      <c r="D226" s="174" t="s">
        <v>4536</v>
      </c>
      <c r="F226" s="191"/>
    </row>
    <row r="227" spans="1:8" s="190" customFormat="1" x14ac:dyDescent="0.25">
      <c r="A227" s="197">
        <v>44494</v>
      </c>
      <c r="B227" s="201" t="s">
        <v>4563</v>
      </c>
      <c r="C227" s="198">
        <v>450</v>
      </c>
      <c r="D227" s="199" t="s">
        <v>4569</v>
      </c>
      <c r="F227" s="191"/>
    </row>
    <row r="228" spans="1:8" s="190" customFormat="1" x14ac:dyDescent="0.25">
      <c r="A228" s="197">
        <v>44502</v>
      </c>
      <c r="B228" s="189" t="s">
        <v>4572</v>
      </c>
      <c r="C228" s="198">
        <v>1205.8599999999999</v>
      </c>
      <c r="D228" s="199" t="s">
        <v>4583</v>
      </c>
      <c r="F228" s="191"/>
      <c r="H228" s="193"/>
    </row>
    <row r="229" spans="1:8" s="190" customFormat="1" x14ac:dyDescent="0.25">
      <c r="A229" s="197">
        <v>44516</v>
      </c>
      <c r="B229" s="189" t="s">
        <v>4613</v>
      </c>
      <c r="C229" s="198">
        <v>238263.16</v>
      </c>
      <c r="D229" s="199" t="s">
        <v>4616</v>
      </c>
      <c r="F229" s="192"/>
    </row>
    <row r="230" spans="1:8" s="190" customFormat="1" x14ac:dyDescent="0.25">
      <c r="A230" s="189">
        <v>44522</v>
      </c>
      <c r="B230" s="189" t="s">
        <v>4638</v>
      </c>
      <c r="C230" s="195">
        <v>6509.07</v>
      </c>
      <c r="D230" s="174" t="s">
        <v>4537</v>
      </c>
      <c r="F230" s="191"/>
    </row>
    <row r="231" spans="1:8" s="190" customFormat="1" x14ac:dyDescent="0.25">
      <c r="A231" s="189">
        <v>44522</v>
      </c>
      <c r="B231" s="189" t="s">
        <v>4638</v>
      </c>
      <c r="C231" s="195">
        <v>5023.05</v>
      </c>
      <c r="D231" s="174" t="s">
        <v>4629</v>
      </c>
      <c r="F231" s="191"/>
    </row>
    <row r="232" spans="1:8" s="190" customFormat="1" x14ac:dyDescent="0.25">
      <c r="A232" s="197">
        <v>44526</v>
      </c>
      <c r="B232" s="189" t="s">
        <v>4613</v>
      </c>
      <c r="C232" s="198">
        <v>84576.5</v>
      </c>
      <c r="D232" s="199" t="s">
        <v>4644</v>
      </c>
      <c r="F232" s="192"/>
    </row>
    <row r="233" spans="1:8" s="190" customFormat="1" x14ac:dyDescent="0.25">
      <c r="A233" s="197">
        <v>44526</v>
      </c>
      <c r="B233" s="189" t="s">
        <v>4613</v>
      </c>
      <c r="C233" s="198">
        <v>61685.56</v>
      </c>
      <c r="D233" s="199" t="s">
        <v>4617</v>
      </c>
      <c r="F233" s="192"/>
    </row>
    <row r="234" spans="1:8" s="190" customFormat="1" x14ac:dyDescent="0.25">
      <c r="A234" s="197">
        <v>44530</v>
      </c>
      <c r="B234" s="189" t="s">
        <v>4572</v>
      </c>
      <c r="C234" s="198">
        <v>594.02</v>
      </c>
      <c r="D234" s="199" t="s">
        <v>4584</v>
      </c>
      <c r="F234" s="191"/>
    </row>
    <row r="235" spans="1:8" s="190" customFormat="1" x14ac:dyDescent="0.25">
      <c r="A235" s="189">
        <v>44532</v>
      </c>
      <c r="B235" s="189" t="s">
        <v>4638</v>
      </c>
      <c r="C235" s="195">
        <v>2252.8000000000002</v>
      </c>
      <c r="D235" s="174" t="s">
        <v>4538</v>
      </c>
      <c r="F235" s="191"/>
    </row>
    <row r="236" spans="1:8" s="190" customFormat="1" x14ac:dyDescent="0.25">
      <c r="A236" s="189">
        <v>44532</v>
      </c>
      <c r="B236" s="189" t="s">
        <v>4638</v>
      </c>
      <c r="C236" s="195">
        <v>2406.4</v>
      </c>
      <c r="D236" s="174" t="s">
        <v>4539</v>
      </c>
      <c r="F236" s="191"/>
    </row>
    <row r="237" spans="1:8" s="190" customFormat="1" x14ac:dyDescent="0.25">
      <c r="A237" s="189">
        <v>44532</v>
      </c>
      <c r="B237" s="189" t="s">
        <v>4638</v>
      </c>
      <c r="C237" s="195">
        <v>1536</v>
      </c>
      <c r="D237" s="174" t="s">
        <v>4540</v>
      </c>
      <c r="F237" s="191"/>
    </row>
    <row r="238" spans="1:8" s="190" customFormat="1" x14ac:dyDescent="0.25">
      <c r="A238" s="189">
        <v>44532</v>
      </c>
      <c r="B238" s="189" t="s">
        <v>4638</v>
      </c>
      <c r="C238" s="195">
        <v>1740.8</v>
      </c>
      <c r="D238" s="174" t="s">
        <v>4541</v>
      </c>
      <c r="F238" s="191"/>
    </row>
    <row r="239" spans="1:8" s="190" customFormat="1" x14ac:dyDescent="0.25">
      <c r="A239" s="189">
        <v>44532</v>
      </c>
      <c r="B239" s="189" t="s">
        <v>4638</v>
      </c>
      <c r="C239" s="195">
        <v>307.2</v>
      </c>
      <c r="D239" s="174" t="s">
        <v>4542</v>
      </c>
      <c r="F239" s="191"/>
    </row>
    <row r="240" spans="1:8" s="190" customFormat="1" x14ac:dyDescent="0.25">
      <c r="A240" s="189">
        <v>44532</v>
      </c>
      <c r="B240" s="189" t="s">
        <v>4638</v>
      </c>
      <c r="C240" s="195">
        <v>512</v>
      </c>
      <c r="D240" s="174" t="s">
        <v>4543</v>
      </c>
      <c r="F240" s="191"/>
    </row>
    <row r="241" spans="1:7" s="190" customFormat="1" x14ac:dyDescent="0.25">
      <c r="A241" s="189">
        <v>44532</v>
      </c>
      <c r="B241" s="189" t="s">
        <v>4638</v>
      </c>
      <c r="C241" s="195">
        <v>1740.8</v>
      </c>
      <c r="D241" s="174" t="s">
        <v>4544</v>
      </c>
      <c r="F241" s="191"/>
    </row>
    <row r="242" spans="1:7" s="190" customFormat="1" x14ac:dyDescent="0.25">
      <c r="A242" s="189">
        <v>44532</v>
      </c>
      <c r="B242" s="189" t="s">
        <v>4638</v>
      </c>
      <c r="C242" s="195">
        <v>307.2</v>
      </c>
      <c r="D242" s="174" t="s">
        <v>4545</v>
      </c>
      <c r="F242" s="191"/>
    </row>
    <row r="243" spans="1:7" s="190" customFormat="1" x14ac:dyDescent="0.25">
      <c r="A243" s="189">
        <v>44532</v>
      </c>
      <c r="B243" s="189" t="s">
        <v>4638</v>
      </c>
      <c r="C243" s="195">
        <v>307.2</v>
      </c>
      <c r="D243" s="174" t="s">
        <v>4546</v>
      </c>
      <c r="F243" s="191"/>
    </row>
    <row r="244" spans="1:7" s="190" customFormat="1" x14ac:dyDescent="0.25">
      <c r="A244" s="189">
        <v>44532</v>
      </c>
      <c r="B244" s="189" t="s">
        <v>4638</v>
      </c>
      <c r="C244" s="195">
        <v>972.8</v>
      </c>
      <c r="D244" s="174" t="s">
        <v>4547</v>
      </c>
      <c r="F244" s="191"/>
    </row>
    <row r="245" spans="1:7" s="190" customFormat="1" x14ac:dyDescent="0.25">
      <c r="A245" s="189">
        <v>44532</v>
      </c>
      <c r="B245" s="189" t="s">
        <v>4638</v>
      </c>
      <c r="C245" s="195">
        <v>2764.8</v>
      </c>
      <c r="D245" s="174" t="s">
        <v>4548</v>
      </c>
      <c r="F245" s="191"/>
    </row>
    <row r="246" spans="1:7" s="190" customFormat="1" x14ac:dyDescent="0.25">
      <c r="A246" s="189">
        <v>44532</v>
      </c>
      <c r="B246" s="189" t="s">
        <v>4638</v>
      </c>
      <c r="C246" s="195">
        <v>512</v>
      </c>
      <c r="D246" s="174" t="s">
        <v>4549</v>
      </c>
      <c r="F246" s="191"/>
    </row>
    <row r="247" spans="1:7" s="190" customFormat="1" x14ac:dyDescent="0.25">
      <c r="A247" s="189">
        <v>44532</v>
      </c>
      <c r="B247" s="189" t="s">
        <v>4638</v>
      </c>
      <c r="C247" s="195">
        <v>1638.4</v>
      </c>
      <c r="D247" s="174" t="s">
        <v>4550</v>
      </c>
      <c r="F247" s="191"/>
    </row>
    <row r="248" spans="1:7" s="190" customFormat="1" x14ac:dyDescent="0.25">
      <c r="A248" s="189">
        <v>44532</v>
      </c>
      <c r="B248" s="189" t="s">
        <v>4638</v>
      </c>
      <c r="C248" s="195">
        <v>2969.6</v>
      </c>
      <c r="D248" s="174" t="s">
        <v>4551</v>
      </c>
      <c r="F248" s="191"/>
    </row>
    <row r="249" spans="1:7" s="190" customFormat="1" x14ac:dyDescent="0.25">
      <c r="A249" s="189">
        <v>44532</v>
      </c>
      <c r="B249" s="189" t="s">
        <v>4638</v>
      </c>
      <c r="C249" s="195">
        <v>1843.2</v>
      </c>
      <c r="D249" s="174" t="s">
        <v>4552</v>
      </c>
      <c r="F249" s="191"/>
    </row>
    <row r="250" spans="1:7" s="190" customFormat="1" x14ac:dyDescent="0.25">
      <c r="A250" s="189">
        <v>44532</v>
      </c>
      <c r="B250" s="189" t="s">
        <v>4638</v>
      </c>
      <c r="C250" s="195">
        <v>102.4</v>
      </c>
      <c r="D250" s="174" t="s">
        <v>4553</v>
      </c>
      <c r="F250" s="191"/>
    </row>
    <row r="251" spans="1:7" s="190" customFormat="1" x14ac:dyDescent="0.25">
      <c r="A251" s="189">
        <v>44532</v>
      </c>
      <c r="B251" s="189" t="s">
        <v>4638</v>
      </c>
      <c r="C251" s="195">
        <v>2252.8000000000002</v>
      </c>
      <c r="D251" s="174" t="s">
        <v>4554</v>
      </c>
      <c r="F251" s="191"/>
    </row>
    <row r="252" spans="1:7" s="190" customFormat="1" x14ac:dyDescent="0.25">
      <c r="A252" s="189">
        <v>44532</v>
      </c>
      <c r="B252" s="189" t="s">
        <v>4638</v>
      </c>
      <c r="C252" s="195">
        <v>716.8</v>
      </c>
      <c r="D252" s="174" t="s">
        <v>4555</v>
      </c>
      <c r="F252" s="191"/>
      <c r="G252" s="194"/>
    </row>
    <row r="253" spans="1:7" s="190" customFormat="1" x14ac:dyDescent="0.25">
      <c r="A253" s="197">
        <v>44536</v>
      </c>
      <c r="B253" s="189" t="s">
        <v>4613</v>
      </c>
      <c r="C253" s="198">
        <v>2785.92</v>
      </c>
      <c r="D253" s="199" t="s">
        <v>4618</v>
      </c>
      <c r="F253" s="192"/>
    </row>
    <row r="254" spans="1:7" s="190" customFormat="1" x14ac:dyDescent="0.25">
      <c r="A254" s="197">
        <v>44536</v>
      </c>
      <c r="B254" s="189" t="s">
        <v>4613</v>
      </c>
      <c r="C254" s="198">
        <v>1950.14</v>
      </c>
      <c r="D254" s="199" t="s">
        <v>4619</v>
      </c>
      <c r="F254" s="192"/>
    </row>
    <row r="255" spans="1:7" s="190" customFormat="1" x14ac:dyDescent="0.25">
      <c r="A255" s="197">
        <v>44536</v>
      </c>
      <c r="B255" s="189" t="s">
        <v>4613</v>
      </c>
      <c r="C255" s="198">
        <v>835.77</v>
      </c>
      <c r="D255" s="199" t="s">
        <v>4620</v>
      </c>
      <c r="F255" s="192"/>
    </row>
    <row r="256" spans="1:7" s="190" customFormat="1" x14ac:dyDescent="0.25">
      <c r="A256" s="197">
        <v>44536</v>
      </c>
      <c r="B256" s="189" t="s">
        <v>4613</v>
      </c>
      <c r="C256" s="198">
        <v>384</v>
      </c>
      <c r="D256" s="199" t="s">
        <v>4621</v>
      </c>
      <c r="F256" s="192"/>
    </row>
    <row r="257" spans="1:6" s="190" customFormat="1" x14ac:dyDescent="0.25">
      <c r="A257" s="197">
        <v>44547</v>
      </c>
      <c r="B257" s="189" t="s">
        <v>4638</v>
      </c>
      <c r="C257" s="195">
        <v>2626.96</v>
      </c>
      <c r="D257" s="199" t="s">
        <v>4630</v>
      </c>
      <c r="F257" s="192"/>
    </row>
    <row r="258" spans="1:6" s="190" customFormat="1" x14ac:dyDescent="0.25">
      <c r="A258" s="197">
        <v>44547</v>
      </c>
      <c r="B258" s="189" t="s">
        <v>4638</v>
      </c>
      <c r="C258" s="195">
        <v>2640.08</v>
      </c>
      <c r="D258" s="199" t="s">
        <v>4631</v>
      </c>
      <c r="F258" s="192"/>
    </row>
    <row r="259" spans="1:6" s="190" customFormat="1" x14ac:dyDescent="0.25">
      <c r="A259" s="197">
        <v>44547</v>
      </c>
      <c r="B259" s="189" t="s">
        <v>4638</v>
      </c>
      <c r="C259" s="195">
        <v>2600.7199999999998</v>
      </c>
      <c r="D259" s="199" t="s">
        <v>4632</v>
      </c>
      <c r="F259" s="192"/>
    </row>
    <row r="260" spans="1:6" s="190" customFormat="1" x14ac:dyDescent="0.25">
      <c r="A260" s="197">
        <v>44547</v>
      </c>
      <c r="B260" s="189" t="s">
        <v>4638</v>
      </c>
      <c r="C260" s="195">
        <v>2607.2800000000002</v>
      </c>
      <c r="D260" s="199" t="s">
        <v>4633</v>
      </c>
      <c r="F260" s="192"/>
    </row>
    <row r="261" spans="1:6" s="190" customFormat="1" x14ac:dyDescent="0.25">
      <c r="A261" s="197">
        <v>44547</v>
      </c>
      <c r="B261" s="189" t="s">
        <v>4638</v>
      </c>
      <c r="C261" s="195">
        <v>2594.16</v>
      </c>
      <c r="D261" s="199" t="s">
        <v>4634</v>
      </c>
      <c r="F261" s="192"/>
    </row>
    <row r="262" spans="1:6" s="190" customFormat="1" x14ac:dyDescent="0.25">
      <c r="A262" s="197">
        <v>44547</v>
      </c>
      <c r="B262" s="189" t="s">
        <v>4638</v>
      </c>
      <c r="C262" s="195">
        <v>2847.44</v>
      </c>
      <c r="D262" s="199" t="s">
        <v>4635</v>
      </c>
      <c r="F262" s="192"/>
    </row>
    <row r="263" spans="1:6" s="190" customFormat="1" x14ac:dyDescent="0.25">
      <c r="A263" s="197">
        <v>44552</v>
      </c>
      <c r="B263" s="189" t="s">
        <v>4613</v>
      </c>
      <c r="C263" s="198">
        <v>929296.75</v>
      </c>
      <c r="D263" s="199" t="s">
        <v>4622</v>
      </c>
      <c r="F263" s="192"/>
    </row>
    <row r="264" spans="1:6" s="190" customFormat="1" x14ac:dyDescent="0.25">
      <c r="A264" s="189">
        <v>44557</v>
      </c>
      <c r="B264" s="189" t="s">
        <v>4556</v>
      </c>
      <c r="C264" s="195">
        <v>574</v>
      </c>
      <c r="D264" s="174" t="s">
        <v>4562</v>
      </c>
      <c r="F264" s="191"/>
    </row>
    <row r="265" spans="1:6" s="190" customFormat="1" x14ac:dyDescent="0.25">
      <c r="A265" s="197">
        <v>44559</v>
      </c>
      <c r="B265" s="197" t="s">
        <v>4570</v>
      </c>
      <c r="C265" s="198">
        <v>1850.51</v>
      </c>
      <c r="D265" s="199" t="s">
        <v>4571</v>
      </c>
      <c r="F265" s="191"/>
    </row>
    <row r="266" spans="1:6" s="190" customFormat="1" x14ac:dyDescent="0.25">
      <c r="A266" s="197">
        <v>44561</v>
      </c>
      <c r="B266" s="189" t="s">
        <v>4572</v>
      </c>
      <c r="C266" s="198">
        <v>195.36</v>
      </c>
      <c r="D266" s="199" t="s">
        <v>4585</v>
      </c>
      <c r="F266" s="191"/>
    </row>
    <row r="267" spans="1:6" s="190" customFormat="1" x14ac:dyDescent="0.25">
      <c r="A267" s="197">
        <v>44561</v>
      </c>
      <c r="B267" s="189" t="s">
        <v>4572</v>
      </c>
      <c r="C267" s="198">
        <v>1810.89</v>
      </c>
      <c r="D267" s="199" t="s">
        <v>4586</v>
      </c>
      <c r="F267" s="191"/>
    </row>
    <row r="269" spans="1:6" s="178" customFormat="1" x14ac:dyDescent="0.25">
      <c r="A269" s="177"/>
      <c r="B269" s="177"/>
      <c r="C269" s="177"/>
      <c r="D269" s="177"/>
      <c r="F269" s="188"/>
    </row>
  </sheetData>
  <autoFilter ref="A9:D267" xr:uid="{5C3463CF-48F9-43B6-A2F3-E56C9E4219ED}"/>
  <sortState ref="A10:XEV267">
    <sortCondition ref="A10:A267"/>
  </sortState>
  <mergeCells count="3">
    <mergeCell ref="A4:D4"/>
    <mergeCell ref="A5:D5"/>
    <mergeCell ref="A7:D7"/>
  </mergeCells>
  <printOptions horizontalCentered="1"/>
  <pageMargins left="0.19685039370078741" right="0.19685039370078741" top="0.35433070866141736" bottom="0.39370078740157483" header="0.31496062992125984" footer="0.19685039370078741"/>
  <pageSetup paperSize="8" scale="80" orientation="portrait" r:id="rId1"/>
  <headerFooter>
    <oddFooter>&amp;Z&amp;F&amp;RPagina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4006"/>
  <sheetViews>
    <sheetView zoomScaleNormal="100" workbookViewId="0">
      <pane ySplit="4" topLeftCell="A2315" activePane="bottomLeft" state="frozen"/>
      <selection pane="bottomLeft" activeCell="D2013" sqref="D2013:D3971"/>
    </sheetView>
  </sheetViews>
  <sheetFormatPr defaultColWidth="8.88671875" defaultRowHeight="13.8" x14ac:dyDescent="0.3"/>
  <cols>
    <col min="1" max="1" width="11" style="45" customWidth="1"/>
    <col min="2" max="2" width="10" style="45" customWidth="1"/>
    <col min="3" max="3" width="120.6640625" style="46" customWidth="1"/>
    <col min="4" max="4" width="17.33203125" style="47" customWidth="1"/>
    <col min="5" max="5" width="5.33203125" style="47" customWidth="1"/>
    <col min="6" max="6" width="12.109375" style="47" bestFit="1" customWidth="1"/>
    <col min="7" max="7" width="13.44140625" style="48" customWidth="1"/>
    <col min="8" max="16384" width="8.88671875" style="47"/>
  </cols>
  <sheetData>
    <row r="1" spans="1:8" x14ac:dyDescent="0.3">
      <c r="A1" s="44" t="s">
        <v>1924</v>
      </c>
      <c r="F1" s="47">
        <v>149221.39000000001</v>
      </c>
    </row>
    <row r="3" spans="1:8" ht="27.6" x14ac:dyDescent="0.3">
      <c r="A3" s="49" t="s">
        <v>2</v>
      </c>
      <c r="B3" s="49" t="s">
        <v>3</v>
      </c>
      <c r="C3" s="50" t="s">
        <v>0</v>
      </c>
      <c r="D3" s="51" t="s">
        <v>168</v>
      </c>
      <c r="E3" s="52" t="s">
        <v>1</v>
      </c>
      <c r="F3" s="53">
        <v>149221.4</v>
      </c>
      <c r="G3" s="54" t="s">
        <v>166</v>
      </c>
      <c r="H3" s="55" t="s">
        <v>169</v>
      </c>
    </row>
    <row r="4" spans="1:8" s="1" customFormat="1" ht="10.199999999999999" hidden="1" x14ac:dyDescent="0.2">
      <c r="A4" s="11">
        <v>43832</v>
      </c>
      <c r="B4" s="11">
        <v>43830</v>
      </c>
      <c r="C4" s="5" t="s">
        <v>4</v>
      </c>
      <c r="D4" s="12">
        <v>-8.49</v>
      </c>
      <c r="E4" s="13" t="s">
        <v>5</v>
      </c>
      <c r="F4" s="14">
        <f>SUM(F3+D4)</f>
        <v>149212.91</v>
      </c>
      <c r="G4" s="13"/>
      <c r="H4" s="4"/>
    </row>
    <row r="5" spans="1:8" s="1" customFormat="1" ht="10.199999999999999" hidden="1" x14ac:dyDescent="0.2">
      <c r="A5" s="11">
        <v>43832</v>
      </c>
      <c r="B5" s="11">
        <v>43832</v>
      </c>
      <c r="C5" s="5" t="s">
        <v>6</v>
      </c>
      <c r="D5" s="12">
        <v>-1953.59</v>
      </c>
      <c r="E5" s="13" t="s">
        <v>7</v>
      </c>
      <c r="F5" s="15">
        <f t="shared" ref="F5:F68" si="0">SUM(F4+D5)</f>
        <v>147259.32</v>
      </c>
      <c r="G5" s="13"/>
      <c r="H5" s="4"/>
    </row>
    <row r="6" spans="1:8" s="1" customFormat="1" ht="10.199999999999999" hidden="1" x14ac:dyDescent="0.2">
      <c r="A6" s="11">
        <v>43832</v>
      </c>
      <c r="B6" s="11">
        <v>43832</v>
      </c>
      <c r="C6" s="5" t="s">
        <v>8</v>
      </c>
      <c r="D6" s="12">
        <v>-30.45</v>
      </c>
      <c r="E6" s="13" t="s">
        <v>9</v>
      </c>
      <c r="F6" s="15">
        <f t="shared" si="0"/>
        <v>147228.87</v>
      </c>
      <c r="G6" s="13"/>
      <c r="H6" s="4"/>
    </row>
    <row r="7" spans="1:8" s="1" customFormat="1" ht="10.199999999999999" hidden="1" x14ac:dyDescent="0.2">
      <c r="A7" s="11">
        <v>43832</v>
      </c>
      <c r="B7" s="11">
        <v>43832</v>
      </c>
      <c r="C7" s="16" t="s">
        <v>10</v>
      </c>
      <c r="D7" s="17">
        <v>-37.76</v>
      </c>
      <c r="E7" s="13" t="s">
        <v>9</v>
      </c>
      <c r="F7" s="15">
        <f t="shared" si="0"/>
        <v>147191.10999999999</v>
      </c>
      <c r="G7" s="13"/>
      <c r="H7" s="4"/>
    </row>
    <row r="8" spans="1:8" s="1" customFormat="1" ht="10.199999999999999" hidden="1" x14ac:dyDescent="0.2">
      <c r="A8" s="11">
        <v>43832</v>
      </c>
      <c r="B8" s="11">
        <v>43832</v>
      </c>
      <c r="C8" s="5" t="s">
        <v>11</v>
      </c>
      <c r="D8" s="12">
        <v>-29.84</v>
      </c>
      <c r="E8" s="13" t="s">
        <v>9</v>
      </c>
      <c r="F8" s="15">
        <f t="shared" si="0"/>
        <v>147161.26999999999</v>
      </c>
      <c r="G8" s="13"/>
      <c r="H8" s="4"/>
    </row>
    <row r="9" spans="1:8" s="1" customFormat="1" ht="10.199999999999999" hidden="1" x14ac:dyDescent="0.2">
      <c r="A9" s="11">
        <v>43833</v>
      </c>
      <c r="B9" s="11">
        <v>43833</v>
      </c>
      <c r="C9" s="5" t="s">
        <v>12</v>
      </c>
      <c r="D9" s="12">
        <v>195</v>
      </c>
      <c r="E9" s="13" t="s">
        <v>13</v>
      </c>
      <c r="F9" s="15">
        <f t="shared" si="0"/>
        <v>147356.26999999999</v>
      </c>
      <c r="G9" s="13"/>
      <c r="H9" s="4"/>
    </row>
    <row r="10" spans="1:8" s="1" customFormat="1" ht="10.199999999999999" hidden="1" x14ac:dyDescent="0.2">
      <c r="A10" s="11">
        <v>43833</v>
      </c>
      <c r="B10" s="11">
        <v>43833</v>
      </c>
      <c r="C10" s="5" t="s">
        <v>14</v>
      </c>
      <c r="D10" s="12">
        <v>120</v>
      </c>
      <c r="E10" s="13" t="s">
        <v>13</v>
      </c>
      <c r="F10" s="15">
        <f t="shared" si="0"/>
        <v>147476.26999999999</v>
      </c>
      <c r="G10" s="13"/>
      <c r="H10" s="4"/>
    </row>
    <row r="11" spans="1:8" s="1" customFormat="1" ht="10.199999999999999" hidden="1" x14ac:dyDescent="0.2">
      <c r="A11" s="11">
        <v>43837</v>
      </c>
      <c r="B11" s="11">
        <v>43837</v>
      </c>
      <c r="C11" s="5" t="s">
        <v>15</v>
      </c>
      <c r="D11" s="12">
        <v>-4418.66</v>
      </c>
      <c r="E11" s="13" t="s">
        <v>7</v>
      </c>
      <c r="F11" s="15">
        <f t="shared" si="0"/>
        <v>143057.60999999999</v>
      </c>
      <c r="G11" s="13"/>
      <c r="H11" s="4"/>
    </row>
    <row r="12" spans="1:8" s="1" customFormat="1" ht="10.199999999999999" hidden="1" x14ac:dyDescent="0.2">
      <c r="A12" s="11">
        <v>43837</v>
      </c>
      <c r="B12" s="11">
        <v>43837</v>
      </c>
      <c r="C12" s="5" t="s">
        <v>16</v>
      </c>
      <c r="D12" s="12">
        <v>120</v>
      </c>
      <c r="E12" s="13" t="s">
        <v>13</v>
      </c>
      <c r="F12" s="15">
        <f t="shared" si="0"/>
        <v>143177.60999999999</v>
      </c>
      <c r="G12" s="13"/>
      <c r="H12" s="4"/>
    </row>
    <row r="13" spans="1:8" s="1" customFormat="1" ht="10.199999999999999" hidden="1" x14ac:dyDescent="0.2">
      <c r="A13" s="11">
        <v>43838</v>
      </c>
      <c r="B13" s="11">
        <v>43838</v>
      </c>
      <c r="C13" s="5" t="s">
        <v>17</v>
      </c>
      <c r="D13" s="12">
        <v>-454.95</v>
      </c>
      <c r="E13" s="13" t="s">
        <v>7</v>
      </c>
      <c r="F13" s="15">
        <f t="shared" si="0"/>
        <v>142722.65999999997</v>
      </c>
      <c r="G13" s="13"/>
      <c r="H13" s="4"/>
    </row>
    <row r="14" spans="1:8" s="1" customFormat="1" ht="10.199999999999999" hidden="1" x14ac:dyDescent="0.2">
      <c r="A14" s="11">
        <v>43838</v>
      </c>
      <c r="B14" s="11">
        <v>43838</v>
      </c>
      <c r="C14" s="5" t="s">
        <v>18</v>
      </c>
      <c r="D14" s="12">
        <v>-529.49</v>
      </c>
      <c r="E14" s="13" t="s">
        <v>7</v>
      </c>
      <c r="F14" s="15">
        <f t="shared" si="0"/>
        <v>142193.16999999998</v>
      </c>
      <c r="G14" s="13"/>
      <c r="H14" s="4"/>
    </row>
    <row r="15" spans="1:8" s="1" customFormat="1" ht="10.199999999999999" hidden="1" x14ac:dyDescent="0.2">
      <c r="A15" s="11">
        <v>43838</v>
      </c>
      <c r="B15" s="11">
        <v>43838</v>
      </c>
      <c r="C15" s="5" t="s">
        <v>19</v>
      </c>
      <c r="D15" s="12">
        <v>120</v>
      </c>
      <c r="E15" s="13" t="s">
        <v>13</v>
      </c>
      <c r="F15" s="15">
        <f t="shared" si="0"/>
        <v>142313.16999999998</v>
      </c>
      <c r="G15" s="13"/>
      <c r="H15" s="4"/>
    </row>
    <row r="16" spans="1:8" s="1" customFormat="1" ht="10.199999999999999" hidden="1" x14ac:dyDescent="0.2">
      <c r="A16" s="11">
        <v>43838</v>
      </c>
      <c r="B16" s="11">
        <v>43838</v>
      </c>
      <c r="C16" s="5" t="s">
        <v>20</v>
      </c>
      <c r="D16" s="12">
        <v>120</v>
      </c>
      <c r="E16" s="13" t="s">
        <v>13</v>
      </c>
      <c r="F16" s="15">
        <f t="shared" si="0"/>
        <v>142433.16999999998</v>
      </c>
      <c r="G16" s="13"/>
      <c r="H16" s="4"/>
    </row>
    <row r="17" spans="1:8" s="1" customFormat="1" ht="10.199999999999999" hidden="1" x14ac:dyDescent="0.2">
      <c r="A17" s="11">
        <v>43838</v>
      </c>
      <c r="B17" s="11">
        <v>43838</v>
      </c>
      <c r="C17" s="5" t="s">
        <v>21</v>
      </c>
      <c r="D17" s="12">
        <v>195</v>
      </c>
      <c r="E17" s="13" t="s">
        <v>13</v>
      </c>
      <c r="F17" s="15">
        <f t="shared" si="0"/>
        <v>142628.16999999998</v>
      </c>
      <c r="G17" s="13"/>
      <c r="H17" s="4"/>
    </row>
    <row r="18" spans="1:8" s="1" customFormat="1" ht="10.199999999999999" hidden="1" x14ac:dyDescent="0.2">
      <c r="A18" s="11">
        <v>43838</v>
      </c>
      <c r="B18" s="11">
        <v>43838</v>
      </c>
      <c r="C18" s="5" t="s">
        <v>22</v>
      </c>
      <c r="D18" s="12">
        <v>60</v>
      </c>
      <c r="E18" s="13" t="s">
        <v>13</v>
      </c>
      <c r="F18" s="15">
        <f t="shared" si="0"/>
        <v>142688.16999999998</v>
      </c>
      <c r="G18" s="13"/>
      <c r="H18" s="4"/>
    </row>
    <row r="19" spans="1:8" s="1" customFormat="1" ht="10.199999999999999" hidden="1" x14ac:dyDescent="0.2">
      <c r="A19" s="11">
        <v>43838</v>
      </c>
      <c r="B19" s="11">
        <v>43838</v>
      </c>
      <c r="C19" s="5" t="s">
        <v>23</v>
      </c>
      <c r="D19" s="12">
        <v>-1102.79</v>
      </c>
      <c r="E19" s="13" t="s">
        <v>24</v>
      </c>
      <c r="F19" s="15">
        <f t="shared" si="0"/>
        <v>141585.37999999998</v>
      </c>
      <c r="G19" s="13"/>
      <c r="H19" s="4"/>
    </row>
    <row r="20" spans="1:8" s="1" customFormat="1" ht="10.199999999999999" hidden="1" x14ac:dyDescent="0.2">
      <c r="A20" s="11">
        <v>43839</v>
      </c>
      <c r="B20" s="11">
        <v>43839</v>
      </c>
      <c r="C20" s="5" t="s">
        <v>25</v>
      </c>
      <c r="D20" s="12">
        <v>-409.44</v>
      </c>
      <c r="E20" s="13" t="s">
        <v>7</v>
      </c>
      <c r="F20" s="15">
        <f t="shared" si="0"/>
        <v>141175.93999999997</v>
      </c>
      <c r="G20" s="13"/>
      <c r="H20" s="4"/>
    </row>
    <row r="21" spans="1:8" s="1" customFormat="1" ht="10.199999999999999" hidden="1" x14ac:dyDescent="0.2">
      <c r="A21" s="11">
        <v>43839</v>
      </c>
      <c r="B21" s="11">
        <v>43839</v>
      </c>
      <c r="C21" s="5" t="s">
        <v>26</v>
      </c>
      <c r="D21" s="12">
        <v>-250.83</v>
      </c>
      <c r="E21" s="13" t="s">
        <v>7</v>
      </c>
      <c r="F21" s="15">
        <f t="shared" si="0"/>
        <v>140925.10999999999</v>
      </c>
      <c r="G21" s="13"/>
      <c r="H21" s="4"/>
    </row>
    <row r="22" spans="1:8" s="1" customFormat="1" ht="10.199999999999999" hidden="1" x14ac:dyDescent="0.2">
      <c r="A22" s="11">
        <v>43839</v>
      </c>
      <c r="B22" s="11">
        <v>43839</v>
      </c>
      <c r="C22" s="5" t="s">
        <v>27</v>
      </c>
      <c r="D22" s="12">
        <v>-2665.76</v>
      </c>
      <c r="E22" s="13" t="s">
        <v>7</v>
      </c>
      <c r="F22" s="15">
        <f t="shared" si="0"/>
        <v>138259.34999999998</v>
      </c>
      <c r="G22" s="13"/>
      <c r="H22" s="4"/>
    </row>
    <row r="23" spans="1:8" s="1" customFormat="1" ht="10.199999999999999" hidden="1" x14ac:dyDescent="0.2">
      <c r="A23" s="11">
        <v>43839</v>
      </c>
      <c r="B23" s="11">
        <v>43839</v>
      </c>
      <c r="C23" s="5" t="s">
        <v>28</v>
      </c>
      <c r="D23" s="12">
        <v>-6305.29</v>
      </c>
      <c r="E23" s="13" t="s">
        <v>7</v>
      </c>
      <c r="F23" s="15">
        <f t="shared" si="0"/>
        <v>131954.05999999997</v>
      </c>
      <c r="G23" s="13"/>
      <c r="H23" s="4"/>
    </row>
    <row r="24" spans="1:8" s="1" customFormat="1" ht="10.199999999999999" hidden="1" x14ac:dyDescent="0.2">
      <c r="A24" s="11">
        <v>43839</v>
      </c>
      <c r="B24" s="11">
        <v>43839</v>
      </c>
      <c r="C24" s="5" t="s">
        <v>29</v>
      </c>
      <c r="D24" s="12">
        <v>-528.54</v>
      </c>
      <c r="E24" s="13" t="s">
        <v>7</v>
      </c>
      <c r="F24" s="15">
        <f t="shared" si="0"/>
        <v>131425.51999999996</v>
      </c>
      <c r="G24" s="13"/>
      <c r="H24" s="4"/>
    </row>
    <row r="25" spans="1:8" s="1" customFormat="1" ht="10.199999999999999" hidden="1" x14ac:dyDescent="0.2">
      <c r="A25" s="11">
        <v>43839</v>
      </c>
      <c r="B25" s="11">
        <v>43839</v>
      </c>
      <c r="C25" s="5" t="s">
        <v>30</v>
      </c>
      <c r="D25" s="12">
        <v>-602.71</v>
      </c>
      <c r="E25" s="13" t="s">
        <v>24</v>
      </c>
      <c r="F25" s="15">
        <f t="shared" si="0"/>
        <v>130822.80999999995</v>
      </c>
      <c r="G25" s="13"/>
      <c r="H25" s="4"/>
    </row>
    <row r="26" spans="1:8" s="1" customFormat="1" ht="10.199999999999999" hidden="1" x14ac:dyDescent="0.2">
      <c r="A26" s="11">
        <v>43839</v>
      </c>
      <c r="B26" s="11">
        <v>43839</v>
      </c>
      <c r="C26" s="5" t="s">
        <v>31</v>
      </c>
      <c r="D26" s="12">
        <v>-838.01</v>
      </c>
      <c r="E26" s="13" t="s">
        <v>24</v>
      </c>
      <c r="F26" s="15">
        <f t="shared" si="0"/>
        <v>129984.79999999996</v>
      </c>
      <c r="G26" s="13"/>
      <c r="H26" s="4"/>
    </row>
    <row r="27" spans="1:8" s="1" customFormat="1" ht="10.199999999999999" hidden="1" x14ac:dyDescent="0.2">
      <c r="A27" s="11">
        <v>43839</v>
      </c>
      <c r="B27" s="11">
        <v>43839</v>
      </c>
      <c r="C27" s="5" t="s">
        <v>32</v>
      </c>
      <c r="D27" s="12">
        <v>120</v>
      </c>
      <c r="E27" s="13" t="s">
        <v>13</v>
      </c>
      <c r="F27" s="15">
        <f t="shared" si="0"/>
        <v>130104.79999999996</v>
      </c>
      <c r="G27" s="13"/>
      <c r="H27" s="4"/>
    </row>
    <row r="28" spans="1:8" s="1" customFormat="1" ht="10.199999999999999" hidden="1" x14ac:dyDescent="0.2">
      <c r="A28" s="11">
        <v>43839</v>
      </c>
      <c r="B28" s="11">
        <v>43839</v>
      </c>
      <c r="C28" s="5" t="s">
        <v>33</v>
      </c>
      <c r="D28" s="12">
        <v>46.8</v>
      </c>
      <c r="E28" s="13" t="s">
        <v>13</v>
      </c>
      <c r="F28" s="15">
        <f t="shared" si="0"/>
        <v>130151.59999999996</v>
      </c>
      <c r="G28" s="13"/>
      <c r="H28" s="4"/>
    </row>
    <row r="29" spans="1:8" s="1" customFormat="1" ht="10.199999999999999" hidden="1" x14ac:dyDescent="0.2">
      <c r="A29" s="11">
        <v>43839</v>
      </c>
      <c r="B29" s="11">
        <v>43839</v>
      </c>
      <c r="C29" s="5" t="s">
        <v>34</v>
      </c>
      <c r="D29" s="12">
        <v>420</v>
      </c>
      <c r="E29" s="13" t="s">
        <v>13</v>
      </c>
      <c r="F29" s="15">
        <f t="shared" si="0"/>
        <v>130571.59999999996</v>
      </c>
      <c r="G29" s="13"/>
      <c r="H29" s="4"/>
    </row>
    <row r="30" spans="1:8" s="1" customFormat="1" ht="10.199999999999999" hidden="1" x14ac:dyDescent="0.2">
      <c r="A30" s="11">
        <v>43840</v>
      </c>
      <c r="B30" s="11">
        <v>43840</v>
      </c>
      <c r="C30" s="5" t="s">
        <v>35</v>
      </c>
      <c r="D30" s="12">
        <v>-6.78</v>
      </c>
      <c r="E30" s="13" t="s">
        <v>36</v>
      </c>
      <c r="F30" s="15">
        <f t="shared" si="0"/>
        <v>130564.81999999996</v>
      </c>
      <c r="G30" s="13"/>
      <c r="H30" s="4"/>
    </row>
    <row r="31" spans="1:8" s="1" customFormat="1" ht="10.199999999999999" hidden="1" x14ac:dyDescent="0.2">
      <c r="A31" s="11">
        <v>43840</v>
      </c>
      <c r="B31" s="11">
        <v>43840</v>
      </c>
      <c r="C31" s="5" t="s">
        <v>37</v>
      </c>
      <c r="D31" s="12">
        <v>195</v>
      </c>
      <c r="E31" s="13" t="s">
        <v>13</v>
      </c>
      <c r="F31" s="15">
        <f t="shared" si="0"/>
        <v>130759.81999999996</v>
      </c>
      <c r="G31" s="13"/>
      <c r="H31" s="4"/>
    </row>
    <row r="32" spans="1:8" s="1" customFormat="1" ht="10.199999999999999" hidden="1" x14ac:dyDescent="0.2">
      <c r="A32" s="11">
        <v>43840</v>
      </c>
      <c r="B32" s="11">
        <v>43840</v>
      </c>
      <c r="C32" s="5" t="s">
        <v>38</v>
      </c>
      <c r="D32" s="12">
        <v>195</v>
      </c>
      <c r="E32" s="13" t="s">
        <v>13</v>
      </c>
      <c r="F32" s="15">
        <f t="shared" si="0"/>
        <v>130954.81999999996</v>
      </c>
      <c r="G32" s="13"/>
      <c r="H32" s="4"/>
    </row>
    <row r="33" spans="1:8" s="1" customFormat="1" ht="10.199999999999999" hidden="1" x14ac:dyDescent="0.2">
      <c r="A33" s="11">
        <v>43840</v>
      </c>
      <c r="B33" s="11">
        <v>43840</v>
      </c>
      <c r="C33" s="5" t="s">
        <v>39</v>
      </c>
      <c r="D33" s="12">
        <v>45</v>
      </c>
      <c r="E33" s="13" t="s">
        <v>13</v>
      </c>
      <c r="F33" s="15">
        <f t="shared" si="0"/>
        <v>130999.81999999996</v>
      </c>
      <c r="G33" s="13"/>
      <c r="H33" s="4"/>
    </row>
    <row r="34" spans="1:8" s="1" customFormat="1" ht="10.199999999999999" hidden="1" x14ac:dyDescent="0.2">
      <c r="A34" s="11">
        <v>43840</v>
      </c>
      <c r="B34" s="11">
        <v>43840</v>
      </c>
      <c r="C34" s="5" t="s">
        <v>40</v>
      </c>
      <c r="D34" s="12">
        <v>-8212.43</v>
      </c>
      <c r="E34" s="13" t="s">
        <v>24</v>
      </c>
      <c r="F34" s="15">
        <f t="shared" si="0"/>
        <v>122787.38999999996</v>
      </c>
      <c r="G34" s="13"/>
      <c r="H34" s="4"/>
    </row>
    <row r="35" spans="1:8" s="1" customFormat="1" ht="10.199999999999999" hidden="1" x14ac:dyDescent="0.2">
      <c r="A35" s="11">
        <v>43840</v>
      </c>
      <c r="B35" s="11">
        <v>43840</v>
      </c>
      <c r="C35" s="5" t="s">
        <v>41</v>
      </c>
      <c r="D35" s="12">
        <v>-2880.43</v>
      </c>
      <c r="E35" s="13" t="s">
        <v>24</v>
      </c>
      <c r="F35" s="15">
        <f t="shared" si="0"/>
        <v>119906.95999999996</v>
      </c>
      <c r="G35" s="13"/>
      <c r="H35" s="4"/>
    </row>
    <row r="36" spans="1:8" s="1" customFormat="1" ht="10.199999999999999" hidden="1" x14ac:dyDescent="0.2">
      <c r="A36" s="11">
        <v>43840</v>
      </c>
      <c r="B36" s="11">
        <v>43840</v>
      </c>
      <c r="C36" s="5" t="s">
        <v>42</v>
      </c>
      <c r="D36" s="12">
        <v>-12.33</v>
      </c>
      <c r="E36" s="13" t="s">
        <v>24</v>
      </c>
      <c r="F36" s="15">
        <f t="shared" si="0"/>
        <v>119894.62999999996</v>
      </c>
      <c r="G36" s="13"/>
      <c r="H36" s="4"/>
    </row>
    <row r="37" spans="1:8" s="1" customFormat="1" ht="10.199999999999999" hidden="1" x14ac:dyDescent="0.2">
      <c r="A37" s="11">
        <v>43840</v>
      </c>
      <c r="B37" s="11">
        <v>43840</v>
      </c>
      <c r="C37" s="5" t="s">
        <v>43</v>
      </c>
      <c r="D37" s="12">
        <v>-22.93</v>
      </c>
      <c r="E37" s="13" t="s">
        <v>24</v>
      </c>
      <c r="F37" s="15">
        <f t="shared" si="0"/>
        <v>119871.69999999997</v>
      </c>
      <c r="G37" s="13"/>
      <c r="H37" s="4"/>
    </row>
    <row r="38" spans="1:8" s="1" customFormat="1" ht="10.199999999999999" hidden="1" x14ac:dyDescent="0.2">
      <c r="A38" s="11">
        <v>43840</v>
      </c>
      <c r="B38" s="11">
        <v>43840</v>
      </c>
      <c r="C38" s="5" t="s">
        <v>44</v>
      </c>
      <c r="D38" s="12">
        <v>-18.43</v>
      </c>
      <c r="E38" s="13" t="s">
        <v>24</v>
      </c>
      <c r="F38" s="15">
        <f t="shared" si="0"/>
        <v>119853.26999999997</v>
      </c>
      <c r="G38" s="13"/>
      <c r="H38" s="4"/>
    </row>
    <row r="39" spans="1:8" s="1" customFormat="1" ht="10.199999999999999" hidden="1" x14ac:dyDescent="0.2">
      <c r="A39" s="11">
        <v>43843</v>
      </c>
      <c r="B39" s="11">
        <v>43843</v>
      </c>
      <c r="C39" s="5" t="s">
        <v>45</v>
      </c>
      <c r="D39" s="12">
        <v>-1058.6099999999999</v>
      </c>
      <c r="E39" s="13" t="s">
        <v>7</v>
      </c>
      <c r="F39" s="15">
        <f t="shared" si="0"/>
        <v>118794.65999999997</v>
      </c>
      <c r="G39" s="13"/>
      <c r="H39" s="4"/>
    </row>
    <row r="40" spans="1:8" s="1" customFormat="1" ht="10.199999999999999" hidden="1" x14ac:dyDescent="0.2">
      <c r="A40" s="11">
        <v>43843</v>
      </c>
      <c r="B40" s="11">
        <v>43843</v>
      </c>
      <c r="C40" s="5" t="s">
        <v>46</v>
      </c>
      <c r="D40" s="12">
        <v>-6000.43</v>
      </c>
      <c r="E40" s="13" t="s">
        <v>24</v>
      </c>
      <c r="F40" s="15">
        <f t="shared" si="0"/>
        <v>112794.22999999998</v>
      </c>
      <c r="G40" s="13"/>
      <c r="H40" s="4"/>
    </row>
    <row r="41" spans="1:8" s="1" customFormat="1" ht="10.199999999999999" hidden="1" x14ac:dyDescent="0.2">
      <c r="A41" s="11">
        <v>43844</v>
      </c>
      <c r="B41" s="11">
        <v>43844</v>
      </c>
      <c r="C41" s="5" t="s">
        <v>47</v>
      </c>
      <c r="D41" s="12">
        <v>195</v>
      </c>
      <c r="E41" s="13" t="s">
        <v>13</v>
      </c>
      <c r="F41" s="15">
        <f t="shared" si="0"/>
        <v>112989.22999999998</v>
      </c>
      <c r="G41" s="13"/>
      <c r="H41" s="4"/>
    </row>
    <row r="42" spans="1:8" s="1" customFormat="1" ht="10.199999999999999" hidden="1" x14ac:dyDescent="0.2">
      <c r="A42" s="11">
        <v>43844</v>
      </c>
      <c r="B42" s="11">
        <v>43844</v>
      </c>
      <c r="C42" s="5" t="s">
        <v>48</v>
      </c>
      <c r="D42" s="12">
        <v>195</v>
      </c>
      <c r="E42" s="13" t="s">
        <v>13</v>
      </c>
      <c r="F42" s="15">
        <f t="shared" si="0"/>
        <v>113184.22999999998</v>
      </c>
      <c r="G42" s="13"/>
      <c r="H42" s="4"/>
    </row>
    <row r="43" spans="1:8" s="1" customFormat="1" ht="10.199999999999999" hidden="1" x14ac:dyDescent="0.2">
      <c r="A43" s="11">
        <v>43844</v>
      </c>
      <c r="B43" s="11">
        <v>43844</v>
      </c>
      <c r="C43" s="5" t="s">
        <v>49</v>
      </c>
      <c r="D43" s="12">
        <v>-998.83</v>
      </c>
      <c r="E43" s="13" t="s">
        <v>24</v>
      </c>
      <c r="F43" s="15">
        <f t="shared" si="0"/>
        <v>112185.39999999998</v>
      </c>
      <c r="G43" s="13"/>
      <c r="H43" s="4"/>
    </row>
    <row r="44" spans="1:8" s="1" customFormat="1" ht="10.199999999999999" hidden="1" x14ac:dyDescent="0.2">
      <c r="A44" s="11">
        <v>43844</v>
      </c>
      <c r="B44" s="11">
        <v>43844</v>
      </c>
      <c r="C44" s="5" t="s">
        <v>50</v>
      </c>
      <c r="D44" s="12">
        <v>-431.42</v>
      </c>
      <c r="E44" s="13" t="s">
        <v>24</v>
      </c>
      <c r="F44" s="15">
        <f t="shared" si="0"/>
        <v>111753.97999999998</v>
      </c>
      <c r="G44" s="13"/>
      <c r="H44" s="4"/>
    </row>
    <row r="45" spans="1:8" s="1" customFormat="1" ht="10.199999999999999" hidden="1" x14ac:dyDescent="0.2">
      <c r="A45" s="11">
        <v>43844</v>
      </c>
      <c r="B45" s="11">
        <v>43844</v>
      </c>
      <c r="C45" s="5" t="s">
        <v>51</v>
      </c>
      <c r="D45" s="12">
        <v>-59.4</v>
      </c>
      <c r="E45" s="13" t="s">
        <v>24</v>
      </c>
      <c r="F45" s="15">
        <f t="shared" si="0"/>
        <v>111694.57999999999</v>
      </c>
      <c r="G45" s="13"/>
      <c r="H45" s="4"/>
    </row>
    <row r="46" spans="1:8" s="1" customFormat="1" ht="10.199999999999999" hidden="1" x14ac:dyDescent="0.2">
      <c r="A46" s="11">
        <v>43845</v>
      </c>
      <c r="B46" s="11">
        <v>43845</v>
      </c>
      <c r="C46" s="5" t="s">
        <v>52</v>
      </c>
      <c r="D46" s="12">
        <v>-593.82000000000005</v>
      </c>
      <c r="E46" s="13" t="s">
        <v>24</v>
      </c>
      <c r="F46" s="15">
        <f t="shared" si="0"/>
        <v>111100.75999999998</v>
      </c>
      <c r="G46" s="13"/>
      <c r="H46" s="4"/>
    </row>
    <row r="47" spans="1:8" s="1" customFormat="1" ht="10.199999999999999" hidden="1" x14ac:dyDescent="0.2">
      <c r="A47" s="11">
        <v>43845</v>
      </c>
      <c r="B47" s="11">
        <v>43845</v>
      </c>
      <c r="C47" s="5" t="s">
        <v>53</v>
      </c>
      <c r="D47" s="12">
        <v>24.82</v>
      </c>
      <c r="E47" s="13" t="s">
        <v>13</v>
      </c>
      <c r="F47" s="15">
        <f t="shared" si="0"/>
        <v>111125.57999999999</v>
      </c>
      <c r="G47" s="13"/>
      <c r="H47" s="4"/>
    </row>
    <row r="48" spans="1:8" s="1" customFormat="1" ht="20.399999999999999" hidden="1" x14ac:dyDescent="0.2">
      <c r="A48" s="11">
        <v>43845</v>
      </c>
      <c r="B48" s="11">
        <v>43845</v>
      </c>
      <c r="C48" s="5" t="s">
        <v>54</v>
      </c>
      <c r="D48" s="12">
        <v>195</v>
      </c>
      <c r="E48" s="13" t="s">
        <v>13</v>
      </c>
      <c r="F48" s="15">
        <f t="shared" si="0"/>
        <v>111320.57999999999</v>
      </c>
      <c r="G48" s="13"/>
      <c r="H48" s="4"/>
    </row>
    <row r="49" spans="1:8" s="1" customFormat="1" ht="10.199999999999999" hidden="1" x14ac:dyDescent="0.2">
      <c r="A49" s="11">
        <v>43845</v>
      </c>
      <c r="B49" s="11">
        <v>43845</v>
      </c>
      <c r="C49" s="5" t="s">
        <v>55</v>
      </c>
      <c r="D49" s="12">
        <v>58</v>
      </c>
      <c r="E49" s="13" t="s">
        <v>13</v>
      </c>
      <c r="F49" s="15">
        <f t="shared" si="0"/>
        <v>111378.57999999999</v>
      </c>
      <c r="G49" s="13"/>
      <c r="H49" s="4"/>
    </row>
    <row r="50" spans="1:8" s="1" customFormat="1" ht="10.199999999999999" hidden="1" x14ac:dyDescent="0.2">
      <c r="A50" s="11">
        <v>43845</v>
      </c>
      <c r="B50" s="11">
        <v>43845</v>
      </c>
      <c r="C50" s="5" t="s">
        <v>56</v>
      </c>
      <c r="D50" s="12">
        <v>3513.6</v>
      </c>
      <c r="E50" s="13" t="s">
        <v>13</v>
      </c>
      <c r="F50" s="15">
        <f t="shared" si="0"/>
        <v>114892.18</v>
      </c>
      <c r="G50" s="13"/>
      <c r="H50" s="4"/>
    </row>
    <row r="51" spans="1:8" s="1" customFormat="1" ht="10.199999999999999" hidden="1" x14ac:dyDescent="0.2">
      <c r="A51" s="11">
        <v>43845</v>
      </c>
      <c r="B51" s="11">
        <v>43845</v>
      </c>
      <c r="C51" s="5" t="s">
        <v>57</v>
      </c>
      <c r="D51" s="12">
        <v>976</v>
      </c>
      <c r="E51" s="13" t="s">
        <v>13</v>
      </c>
      <c r="F51" s="15">
        <f t="shared" si="0"/>
        <v>115868.18</v>
      </c>
      <c r="G51" s="13"/>
      <c r="H51" s="4"/>
    </row>
    <row r="52" spans="1:8" s="1" customFormat="1" ht="10.199999999999999" hidden="1" x14ac:dyDescent="0.2">
      <c r="A52" s="11">
        <v>43845</v>
      </c>
      <c r="B52" s="11">
        <v>43845</v>
      </c>
      <c r="C52" s="5" t="s">
        <v>58</v>
      </c>
      <c r="D52" s="12">
        <v>195</v>
      </c>
      <c r="E52" s="13" t="s">
        <v>13</v>
      </c>
      <c r="F52" s="15">
        <f t="shared" si="0"/>
        <v>116063.18</v>
      </c>
      <c r="G52" s="13"/>
      <c r="H52" s="4"/>
    </row>
    <row r="53" spans="1:8" s="1" customFormat="1" ht="10.199999999999999" hidden="1" x14ac:dyDescent="0.2">
      <c r="A53" s="11">
        <v>43846</v>
      </c>
      <c r="B53" s="11">
        <v>43846</v>
      </c>
      <c r="C53" s="3" t="s">
        <v>59</v>
      </c>
      <c r="D53" s="12">
        <v>-47839.199999999997</v>
      </c>
      <c r="E53" s="13" t="s">
        <v>60</v>
      </c>
      <c r="F53" s="15">
        <f t="shared" si="0"/>
        <v>68223.98</v>
      </c>
      <c r="G53" s="13"/>
      <c r="H53" s="4"/>
    </row>
    <row r="54" spans="1:8" s="1" customFormat="1" ht="10.199999999999999" hidden="1" x14ac:dyDescent="0.2">
      <c r="A54" s="11">
        <v>43846</v>
      </c>
      <c r="B54" s="11">
        <v>43846</v>
      </c>
      <c r="C54" s="3" t="s">
        <v>61</v>
      </c>
      <c r="D54" s="12">
        <v>-464296.65</v>
      </c>
      <c r="E54" s="13" t="s">
        <v>60</v>
      </c>
      <c r="F54" s="15">
        <f t="shared" si="0"/>
        <v>-396072.67000000004</v>
      </c>
      <c r="G54" s="13"/>
      <c r="H54" s="4"/>
    </row>
    <row r="55" spans="1:8" s="1" customFormat="1" ht="10.199999999999999" hidden="1" x14ac:dyDescent="0.2">
      <c r="A55" s="11">
        <v>43846</v>
      </c>
      <c r="B55" s="11">
        <v>43846</v>
      </c>
      <c r="C55" s="5" t="s">
        <v>62</v>
      </c>
      <c r="D55" s="12">
        <v>-1760.43</v>
      </c>
      <c r="E55" s="13" t="s">
        <v>24</v>
      </c>
      <c r="F55" s="15">
        <f t="shared" si="0"/>
        <v>-397833.10000000003</v>
      </c>
      <c r="G55" s="13"/>
      <c r="H55" s="4"/>
    </row>
    <row r="56" spans="1:8" s="1" customFormat="1" ht="10.199999999999999" hidden="1" x14ac:dyDescent="0.2">
      <c r="A56" s="11">
        <v>43846</v>
      </c>
      <c r="B56" s="11">
        <v>43846</v>
      </c>
      <c r="C56" s="5" t="s">
        <v>63</v>
      </c>
      <c r="D56" s="12">
        <v>100</v>
      </c>
      <c r="E56" s="13" t="s">
        <v>13</v>
      </c>
      <c r="F56" s="15">
        <f t="shared" si="0"/>
        <v>-397733.10000000003</v>
      </c>
      <c r="G56" s="13"/>
      <c r="H56" s="4"/>
    </row>
    <row r="57" spans="1:8" s="1" customFormat="1" ht="20.399999999999999" hidden="1" x14ac:dyDescent="0.2">
      <c r="A57" s="11">
        <v>43847</v>
      </c>
      <c r="B57" s="11">
        <v>43847</v>
      </c>
      <c r="C57" s="5" t="s">
        <v>64</v>
      </c>
      <c r="D57" s="12">
        <v>-293.3</v>
      </c>
      <c r="E57" s="13" t="s">
        <v>9</v>
      </c>
      <c r="F57" s="15">
        <f t="shared" si="0"/>
        <v>-398026.4</v>
      </c>
      <c r="G57" s="13"/>
      <c r="H57" s="4"/>
    </row>
    <row r="58" spans="1:8" s="1" customFormat="1" ht="10.199999999999999" hidden="1" x14ac:dyDescent="0.2">
      <c r="A58" s="11">
        <v>43847</v>
      </c>
      <c r="B58" s="11">
        <v>43847</v>
      </c>
      <c r="C58" s="5" t="s">
        <v>65</v>
      </c>
      <c r="D58" s="12">
        <v>-108.53</v>
      </c>
      <c r="E58" s="13" t="s">
        <v>24</v>
      </c>
      <c r="F58" s="15">
        <f t="shared" si="0"/>
        <v>-398134.93000000005</v>
      </c>
      <c r="G58" s="13"/>
      <c r="H58" s="4"/>
    </row>
    <row r="59" spans="1:8" s="1" customFormat="1" ht="10.199999999999999" hidden="1" x14ac:dyDescent="0.2">
      <c r="A59" s="11">
        <v>43850</v>
      </c>
      <c r="B59" s="11">
        <v>43850</v>
      </c>
      <c r="C59" s="3" t="s">
        <v>61</v>
      </c>
      <c r="D59" s="12">
        <v>-220</v>
      </c>
      <c r="E59" s="13" t="s">
        <v>60</v>
      </c>
      <c r="F59" s="15">
        <f t="shared" si="0"/>
        <v>-398354.93000000005</v>
      </c>
      <c r="G59" s="13"/>
      <c r="H59" s="4"/>
    </row>
    <row r="60" spans="1:8" s="1" customFormat="1" ht="10.199999999999999" hidden="1" x14ac:dyDescent="0.2">
      <c r="A60" s="11">
        <v>43850</v>
      </c>
      <c r="B60" s="11">
        <v>43850</v>
      </c>
      <c r="C60" s="5" t="s">
        <v>66</v>
      </c>
      <c r="D60" s="12">
        <v>195</v>
      </c>
      <c r="E60" s="13" t="s">
        <v>13</v>
      </c>
      <c r="F60" s="15">
        <f t="shared" si="0"/>
        <v>-398159.93000000005</v>
      </c>
      <c r="G60" s="13"/>
      <c r="H60" s="4"/>
    </row>
    <row r="61" spans="1:8" s="1" customFormat="1" ht="10.199999999999999" hidden="1" x14ac:dyDescent="0.2">
      <c r="A61" s="11">
        <v>43850</v>
      </c>
      <c r="B61" s="11">
        <v>43850</v>
      </c>
      <c r="C61" s="5" t="s">
        <v>67</v>
      </c>
      <c r="D61" s="12">
        <v>195</v>
      </c>
      <c r="E61" s="13" t="s">
        <v>13</v>
      </c>
      <c r="F61" s="15">
        <f t="shared" si="0"/>
        <v>-397964.93000000005</v>
      </c>
      <c r="G61" s="13"/>
      <c r="H61" s="4"/>
    </row>
    <row r="62" spans="1:8" s="1" customFormat="1" ht="10.199999999999999" hidden="1" x14ac:dyDescent="0.2">
      <c r="A62" s="11">
        <v>43850</v>
      </c>
      <c r="B62" s="11">
        <v>43850</v>
      </c>
      <c r="C62" s="5" t="s">
        <v>68</v>
      </c>
      <c r="D62" s="12">
        <v>195</v>
      </c>
      <c r="E62" s="13" t="s">
        <v>13</v>
      </c>
      <c r="F62" s="15">
        <f t="shared" si="0"/>
        <v>-397769.93000000005</v>
      </c>
      <c r="G62" s="13"/>
      <c r="H62" s="4"/>
    </row>
    <row r="63" spans="1:8" s="1" customFormat="1" ht="10.199999999999999" hidden="1" x14ac:dyDescent="0.2">
      <c r="A63" s="18">
        <v>43850</v>
      </c>
      <c r="B63" s="18">
        <v>43850</v>
      </c>
      <c r="C63" s="9" t="s">
        <v>1442</v>
      </c>
      <c r="D63" s="12">
        <v>368.32</v>
      </c>
      <c r="E63" s="6" t="s">
        <v>13</v>
      </c>
      <c r="F63" s="19">
        <f t="shared" si="0"/>
        <v>-397401.61000000004</v>
      </c>
      <c r="G63" s="6" t="s">
        <v>167</v>
      </c>
      <c r="H63" s="4"/>
    </row>
    <row r="64" spans="1:8" s="1" customFormat="1" ht="10.199999999999999" hidden="1" x14ac:dyDescent="0.2">
      <c r="A64" s="11">
        <v>43850</v>
      </c>
      <c r="B64" s="11">
        <v>43850</v>
      </c>
      <c r="C64" s="5" t="s">
        <v>69</v>
      </c>
      <c r="D64" s="12">
        <v>70</v>
      </c>
      <c r="E64" s="13" t="s">
        <v>13</v>
      </c>
      <c r="F64" s="15">
        <f t="shared" si="0"/>
        <v>-397331.61000000004</v>
      </c>
      <c r="G64" s="13"/>
      <c r="H64" s="4"/>
    </row>
    <row r="65" spans="1:8" s="1" customFormat="1" ht="10.199999999999999" hidden="1" x14ac:dyDescent="0.2">
      <c r="A65" s="11">
        <v>43850</v>
      </c>
      <c r="B65" s="11">
        <v>43850</v>
      </c>
      <c r="C65" s="5" t="s">
        <v>70</v>
      </c>
      <c r="D65" s="12">
        <v>-59.4</v>
      </c>
      <c r="E65" s="13" t="s">
        <v>24</v>
      </c>
      <c r="F65" s="15">
        <f t="shared" si="0"/>
        <v>-397391.01000000007</v>
      </c>
      <c r="G65" s="13"/>
      <c r="H65" s="4"/>
    </row>
    <row r="66" spans="1:8" s="1" customFormat="1" ht="10.199999999999999" hidden="1" x14ac:dyDescent="0.2">
      <c r="A66" s="11">
        <v>43851</v>
      </c>
      <c r="B66" s="11">
        <v>43851</v>
      </c>
      <c r="C66" s="5" t="s">
        <v>71</v>
      </c>
      <c r="D66" s="12">
        <v>-161.28</v>
      </c>
      <c r="E66" s="13" t="s">
        <v>9</v>
      </c>
      <c r="F66" s="15">
        <f t="shared" si="0"/>
        <v>-397552.2900000001</v>
      </c>
      <c r="G66" s="13"/>
      <c r="H66" s="4"/>
    </row>
    <row r="67" spans="1:8" s="1" customFormat="1" ht="10.199999999999999" hidden="1" x14ac:dyDescent="0.2">
      <c r="A67" s="11">
        <v>43851</v>
      </c>
      <c r="B67" s="11">
        <v>43851</v>
      </c>
      <c r="C67" s="5" t="s">
        <v>72</v>
      </c>
      <c r="D67" s="12">
        <v>70</v>
      </c>
      <c r="E67" s="13" t="s">
        <v>13</v>
      </c>
      <c r="F67" s="15">
        <f t="shared" si="0"/>
        <v>-397482.2900000001</v>
      </c>
      <c r="G67" s="13"/>
      <c r="H67" s="4"/>
    </row>
    <row r="68" spans="1:8" s="1" customFormat="1" ht="10.199999999999999" hidden="1" x14ac:dyDescent="0.2">
      <c r="A68" s="11">
        <v>43851</v>
      </c>
      <c r="B68" s="11">
        <v>43851</v>
      </c>
      <c r="C68" s="5" t="s">
        <v>73</v>
      </c>
      <c r="D68" s="12">
        <v>195</v>
      </c>
      <c r="E68" s="13" t="s">
        <v>13</v>
      </c>
      <c r="F68" s="15">
        <f t="shared" si="0"/>
        <v>-397287.2900000001</v>
      </c>
      <c r="G68" s="13"/>
      <c r="H68" s="4"/>
    </row>
    <row r="69" spans="1:8" s="1" customFormat="1" ht="10.199999999999999" hidden="1" x14ac:dyDescent="0.2">
      <c r="A69" s="11">
        <v>43851</v>
      </c>
      <c r="B69" s="11">
        <v>43851</v>
      </c>
      <c r="C69" s="5" t="s">
        <v>74</v>
      </c>
      <c r="D69" s="12">
        <v>195</v>
      </c>
      <c r="E69" s="13" t="s">
        <v>13</v>
      </c>
      <c r="F69" s="15">
        <f t="shared" ref="F69:F132" si="1">SUM(F68+D69)</f>
        <v>-397092.2900000001</v>
      </c>
      <c r="G69" s="13"/>
      <c r="H69" s="4"/>
    </row>
    <row r="70" spans="1:8" s="1" customFormat="1" ht="10.199999999999999" hidden="1" x14ac:dyDescent="0.2">
      <c r="A70" s="11">
        <v>43851</v>
      </c>
      <c r="B70" s="11">
        <v>43851</v>
      </c>
      <c r="C70" s="5" t="s">
        <v>75</v>
      </c>
      <c r="D70" s="12">
        <v>195</v>
      </c>
      <c r="E70" s="13" t="s">
        <v>13</v>
      </c>
      <c r="F70" s="15">
        <f t="shared" si="1"/>
        <v>-396897.2900000001</v>
      </c>
      <c r="G70" s="13"/>
      <c r="H70" s="4"/>
    </row>
    <row r="71" spans="1:8" s="1" customFormat="1" ht="10.199999999999999" hidden="1" x14ac:dyDescent="0.2">
      <c r="A71" s="11">
        <v>43851</v>
      </c>
      <c r="B71" s="11">
        <v>43851</v>
      </c>
      <c r="C71" s="5" t="s">
        <v>76</v>
      </c>
      <c r="D71" s="12">
        <v>195</v>
      </c>
      <c r="E71" s="13" t="s">
        <v>13</v>
      </c>
      <c r="F71" s="15">
        <f t="shared" si="1"/>
        <v>-396702.2900000001</v>
      </c>
      <c r="G71" s="13"/>
      <c r="H71" s="4"/>
    </row>
    <row r="72" spans="1:8" s="1" customFormat="1" ht="10.199999999999999" hidden="1" x14ac:dyDescent="0.2">
      <c r="A72" s="11">
        <v>43851</v>
      </c>
      <c r="B72" s="11">
        <v>43851</v>
      </c>
      <c r="C72" s="5" t="s">
        <v>77</v>
      </c>
      <c r="D72" s="12">
        <v>195</v>
      </c>
      <c r="E72" s="13" t="s">
        <v>13</v>
      </c>
      <c r="F72" s="15">
        <f t="shared" si="1"/>
        <v>-396507.2900000001</v>
      </c>
      <c r="G72" s="13"/>
      <c r="H72" s="4"/>
    </row>
    <row r="73" spans="1:8" s="1" customFormat="1" ht="10.199999999999999" hidden="1" x14ac:dyDescent="0.2">
      <c r="A73" s="11">
        <v>43851</v>
      </c>
      <c r="B73" s="11">
        <v>43851</v>
      </c>
      <c r="C73" s="3" t="s">
        <v>78</v>
      </c>
      <c r="D73" s="12">
        <v>45</v>
      </c>
      <c r="E73" s="13" t="s">
        <v>13</v>
      </c>
      <c r="F73" s="15">
        <f t="shared" si="1"/>
        <v>-396462.2900000001</v>
      </c>
      <c r="G73" s="13"/>
      <c r="H73" s="4"/>
    </row>
    <row r="74" spans="1:8" s="1" customFormat="1" ht="10.199999999999999" hidden="1" x14ac:dyDescent="0.2">
      <c r="A74" s="11">
        <v>43851</v>
      </c>
      <c r="B74" s="11">
        <v>43851</v>
      </c>
      <c r="C74" s="5" t="s">
        <v>79</v>
      </c>
      <c r="D74" s="12">
        <v>100</v>
      </c>
      <c r="E74" s="13" t="s">
        <v>13</v>
      </c>
      <c r="F74" s="15">
        <f t="shared" si="1"/>
        <v>-396362.2900000001</v>
      </c>
      <c r="G74" s="13"/>
      <c r="H74" s="4"/>
    </row>
    <row r="75" spans="1:8" s="1" customFormat="1" ht="10.199999999999999" hidden="1" x14ac:dyDescent="0.2">
      <c r="A75" s="11">
        <v>43851</v>
      </c>
      <c r="B75" s="11">
        <v>43851</v>
      </c>
      <c r="C75" s="5" t="s">
        <v>80</v>
      </c>
      <c r="D75" s="12">
        <v>-23255</v>
      </c>
      <c r="E75" s="13" t="s">
        <v>24</v>
      </c>
      <c r="F75" s="15">
        <f t="shared" si="1"/>
        <v>-419617.2900000001</v>
      </c>
      <c r="G75" s="13"/>
      <c r="H75" s="4"/>
    </row>
    <row r="76" spans="1:8" s="1" customFormat="1" ht="10.199999999999999" hidden="1" x14ac:dyDescent="0.2">
      <c r="A76" s="11">
        <v>43851</v>
      </c>
      <c r="B76" s="11">
        <v>43851</v>
      </c>
      <c r="C76" s="5" t="s">
        <v>81</v>
      </c>
      <c r="D76" s="12">
        <v>-6100.43</v>
      </c>
      <c r="E76" s="13" t="s">
        <v>24</v>
      </c>
      <c r="F76" s="15">
        <f t="shared" si="1"/>
        <v>-425717.72000000009</v>
      </c>
      <c r="G76" s="13"/>
      <c r="H76" s="4"/>
    </row>
    <row r="77" spans="1:8" s="1" customFormat="1" ht="10.199999999999999" hidden="1" x14ac:dyDescent="0.2">
      <c r="A77" s="11">
        <v>43852</v>
      </c>
      <c r="B77" s="11">
        <v>43852</v>
      </c>
      <c r="C77" s="5" t="s">
        <v>82</v>
      </c>
      <c r="D77" s="12">
        <v>-14.01</v>
      </c>
      <c r="E77" s="13" t="s">
        <v>9</v>
      </c>
      <c r="F77" s="15">
        <f t="shared" si="1"/>
        <v>-425731.7300000001</v>
      </c>
      <c r="G77" s="13"/>
      <c r="H77" s="4"/>
    </row>
    <row r="78" spans="1:8" s="1" customFormat="1" ht="10.199999999999999" hidden="1" x14ac:dyDescent="0.2">
      <c r="A78" s="11">
        <v>43852</v>
      </c>
      <c r="B78" s="11">
        <v>43852</v>
      </c>
      <c r="C78" s="5" t="s">
        <v>83</v>
      </c>
      <c r="D78" s="12">
        <v>-10.96</v>
      </c>
      <c r="E78" s="13" t="s">
        <v>9</v>
      </c>
      <c r="F78" s="15">
        <f t="shared" si="1"/>
        <v>-425742.69000000012</v>
      </c>
      <c r="G78" s="13"/>
      <c r="H78" s="4"/>
    </row>
    <row r="79" spans="1:8" s="1" customFormat="1" ht="10.199999999999999" hidden="1" x14ac:dyDescent="0.2">
      <c r="A79" s="11">
        <v>43852</v>
      </c>
      <c r="B79" s="11">
        <v>43852</v>
      </c>
      <c r="C79" s="5" t="s">
        <v>84</v>
      </c>
      <c r="D79" s="12">
        <v>70</v>
      </c>
      <c r="E79" s="13" t="s">
        <v>13</v>
      </c>
      <c r="F79" s="15">
        <f t="shared" si="1"/>
        <v>-425672.69000000012</v>
      </c>
      <c r="G79" s="13"/>
      <c r="H79" s="4"/>
    </row>
    <row r="80" spans="1:8" s="1" customFormat="1" ht="20.399999999999999" hidden="1" x14ac:dyDescent="0.2">
      <c r="A80" s="11">
        <v>43852</v>
      </c>
      <c r="B80" s="11">
        <v>43852</v>
      </c>
      <c r="C80" s="5" t="s">
        <v>85</v>
      </c>
      <c r="D80" s="12">
        <v>195</v>
      </c>
      <c r="E80" s="13" t="s">
        <v>13</v>
      </c>
      <c r="F80" s="15">
        <f t="shared" si="1"/>
        <v>-425477.69000000012</v>
      </c>
      <c r="G80" s="13"/>
      <c r="H80" s="4"/>
    </row>
    <row r="81" spans="1:8" s="1" customFormat="1" ht="10.199999999999999" hidden="1" x14ac:dyDescent="0.2">
      <c r="A81" s="11">
        <v>43852</v>
      </c>
      <c r="B81" s="11">
        <v>43852</v>
      </c>
      <c r="C81" s="5" t="s">
        <v>86</v>
      </c>
      <c r="D81" s="12">
        <v>195</v>
      </c>
      <c r="E81" s="13" t="s">
        <v>13</v>
      </c>
      <c r="F81" s="15">
        <f t="shared" si="1"/>
        <v>-425282.69000000012</v>
      </c>
      <c r="G81" s="13"/>
      <c r="H81" s="4"/>
    </row>
    <row r="82" spans="1:8" s="1" customFormat="1" ht="10.199999999999999" hidden="1" x14ac:dyDescent="0.2">
      <c r="A82" s="11">
        <v>43852</v>
      </c>
      <c r="B82" s="11">
        <v>43852</v>
      </c>
      <c r="C82" s="5" t="s">
        <v>87</v>
      </c>
      <c r="D82" s="12">
        <v>195</v>
      </c>
      <c r="E82" s="13" t="s">
        <v>13</v>
      </c>
      <c r="F82" s="15">
        <f t="shared" si="1"/>
        <v>-425087.69000000012</v>
      </c>
      <c r="G82" s="13"/>
      <c r="H82" s="4"/>
    </row>
    <row r="83" spans="1:8" s="1" customFormat="1" ht="10.199999999999999" hidden="1" x14ac:dyDescent="0.2">
      <c r="A83" s="11">
        <v>43852</v>
      </c>
      <c r="B83" s="11">
        <v>43852</v>
      </c>
      <c r="C83" s="5" t="s">
        <v>88</v>
      </c>
      <c r="D83" s="12">
        <v>195</v>
      </c>
      <c r="E83" s="13" t="s">
        <v>13</v>
      </c>
      <c r="F83" s="15">
        <f t="shared" si="1"/>
        <v>-424892.69000000012</v>
      </c>
      <c r="G83" s="13"/>
      <c r="H83" s="4"/>
    </row>
    <row r="84" spans="1:8" s="1" customFormat="1" ht="10.199999999999999" hidden="1" x14ac:dyDescent="0.2">
      <c r="A84" s="11">
        <v>43852</v>
      </c>
      <c r="B84" s="11">
        <v>43852</v>
      </c>
      <c r="C84" s="5" t="s">
        <v>89</v>
      </c>
      <c r="D84" s="12">
        <v>195</v>
      </c>
      <c r="E84" s="13" t="s">
        <v>13</v>
      </c>
      <c r="F84" s="15">
        <f t="shared" si="1"/>
        <v>-424697.69000000012</v>
      </c>
      <c r="G84" s="13"/>
      <c r="H84" s="4"/>
    </row>
    <row r="85" spans="1:8" s="1" customFormat="1" ht="10.199999999999999" hidden="1" x14ac:dyDescent="0.2">
      <c r="A85" s="11">
        <v>43852</v>
      </c>
      <c r="B85" s="11">
        <v>43852</v>
      </c>
      <c r="C85" s="5" t="s">
        <v>90</v>
      </c>
      <c r="D85" s="12">
        <v>195</v>
      </c>
      <c r="E85" s="13" t="s">
        <v>13</v>
      </c>
      <c r="F85" s="15">
        <f t="shared" si="1"/>
        <v>-424502.69000000012</v>
      </c>
      <c r="G85" s="13"/>
      <c r="H85" s="4"/>
    </row>
    <row r="86" spans="1:8" s="1" customFormat="1" ht="10.199999999999999" hidden="1" x14ac:dyDescent="0.2">
      <c r="A86" s="18">
        <v>43852</v>
      </c>
      <c r="B86" s="18">
        <v>43852</v>
      </c>
      <c r="C86" s="9" t="s">
        <v>1443</v>
      </c>
      <c r="D86" s="12">
        <v>2423.91</v>
      </c>
      <c r="E86" s="6" t="s">
        <v>13</v>
      </c>
      <c r="F86" s="19">
        <f t="shared" si="1"/>
        <v>-422078.78000000014</v>
      </c>
      <c r="G86" s="6" t="s">
        <v>167</v>
      </c>
      <c r="H86" s="4"/>
    </row>
    <row r="87" spans="1:8" s="1" customFormat="1" ht="10.199999999999999" hidden="1" x14ac:dyDescent="0.2">
      <c r="A87" s="11">
        <v>43852</v>
      </c>
      <c r="B87" s="11">
        <v>43852</v>
      </c>
      <c r="C87" s="5" t="s">
        <v>91</v>
      </c>
      <c r="D87" s="12">
        <v>70</v>
      </c>
      <c r="E87" s="13" t="s">
        <v>13</v>
      </c>
      <c r="F87" s="15">
        <f t="shared" si="1"/>
        <v>-422008.78000000014</v>
      </c>
      <c r="G87" s="13"/>
      <c r="H87" s="4"/>
    </row>
    <row r="88" spans="1:8" s="1" customFormat="1" ht="10.199999999999999" hidden="1" x14ac:dyDescent="0.2">
      <c r="A88" s="11">
        <v>43852</v>
      </c>
      <c r="B88" s="11">
        <v>43852</v>
      </c>
      <c r="C88" s="5" t="s">
        <v>92</v>
      </c>
      <c r="D88" s="12">
        <v>195</v>
      </c>
      <c r="E88" s="13" t="s">
        <v>13</v>
      </c>
      <c r="F88" s="15">
        <f t="shared" si="1"/>
        <v>-421813.78000000014</v>
      </c>
      <c r="G88" s="13"/>
      <c r="H88" s="4"/>
    </row>
    <row r="89" spans="1:8" s="1" customFormat="1" ht="10.199999999999999" hidden="1" x14ac:dyDescent="0.2">
      <c r="A89" s="11">
        <v>43852</v>
      </c>
      <c r="B89" s="11">
        <v>43852</v>
      </c>
      <c r="C89" s="3" t="s">
        <v>93</v>
      </c>
      <c r="D89" s="12">
        <v>-12742.32</v>
      </c>
      <c r="E89" s="13" t="s">
        <v>24</v>
      </c>
      <c r="F89" s="15">
        <f t="shared" si="1"/>
        <v>-434556.10000000015</v>
      </c>
      <c r="G89" s="13"/>
      <c r="H89" s="4"/>
    </row>
    <row r="90" spans="1:8" s="1" customFormat="1" ht="10.199999999999999" hidden="1" x14ac:dyDescent="0.2">
      <c r="A90" s="11">
        <v>43852</v>
      </c>
      <c r="B90" s="11">
        <v>43852</v>
      </c>
      <c r="C90" s="3" t="s">
        <v>94</v>
      </c>
      <c r="D90" s="12">
        <v>-3123.92</v>
      </c>
      <c r="E90" s="13" t="s">
        <v>24</v>
      </c>
      <c r="F90" s="15">
        <f t="shared" si="1"/>
        <v>-437680.02000000014</v>
      </c>
      <c r="G90" s="13"/>
      <c r="H90" s="4"/>
    </row>
    <row r="91" spans="1:8" s="1" customFormat="1" ht="10.199999999999999" hidden="1" x14ac:dyDescent="0.2">
      <c r="A91" s="11">
        <v>43852</v>
      </c>
      <c r="B91" s="11">
        <v>43852</v>
      </c>
      <c r="C91" s="3" t="s">
        <v>95</v>
      </c>
      <c r="D91" s="12">
        <v>-155252.93</v>
      </c>
      <c r="E91" s="13" t="s">
        <v>24</v>
      </c>
      <c r="F91" s="15">
        <f t="shared" si="1"/>
        <v>-592932.95000000019</v>
      </c>
      <c r="G91" s="13"/>
      <c r="H91" s="4"/>
    </row>
    <row r="92" spans="1:8" s="1" customFormat="1" ht="10.199999999999999" hidden="1" x14ac:dyDescent="0.2">
      <c r="A92" s="11">
        <v>43852</v>
      </c>
      <c r="B92" s="11">
        <v>43852</v>
      </c>
      <c r="C92" s="3" t="s">
        <v>96</v>
      </c>
      <c r="D92" s="12">
        <v>-5704.28</v>
      </c>
      <c r="E92" s="13" t="s">
        <v>24</v>
      </c>
      <c r="F92" s="15">
        <f t="shared" si="1"/>
        <v>-598637.23000000021</v>
      </c>
      <c r="G92" s="13"/>
      <c r="H92" s="4"/>
    </row>
    <row r="93" spans="1:8" s="1" customFormat="1" ht="10.199999999999999" hidden="1" x14ac:dyDescent="0.2">
      <c r="A93" s="11">
        <v>43852</v>
      </c>
      <c r="B93" s="11">
        <v>43852</v>
      </c>
      <c r="C93" s="3" t="s">
        <v>97</v>
      </c>
      <c r="D93" s="12">
        <v>-8575.83</v>
      </c>
      <c r="E93" s="13" t="s">
        <v>24</v>
      </c>
      <c r="F93" s="15">
        <f t="shared" si="1"/>
        <v>-607213.06000000017</v>
      </c>
      <c r="G93" s="13"/>
      <c r="H93" s="4"/>
    </row>
    <row r="94" spans="1:8" s="1" customFormat="1" ht="10.199999999999999" hidden="1" x14ac:dyDescent="0.2">
      <c r="A94" s="11">
        <v>43852</v>
      </c>
      <c r="B94" s="11">
        <v>43852</v>
      </c>
      <c r="C94" s="5" t="s">
        <v>98</v>
      </c>
      <c r="D94" s="12">
        <v>-10.43</v>
      </c>
      <c r="E94" s="13" t="s">
        <v>24</v>
      </c>
      <c r="F94" s="15">
        <f t="shared" si="1"/>
        <v>-607223.49000000022</v>
      </c>
      <c r="G94" s="13"/>
      <c r="H94" s="4"/>
    </row>
    <row r="95" spans="1:8" s="1" customFormat="1" ht="10.199999999999999" hidden="1" x14ac:dyDescent="0.2">
      <c r="A95" s="11">
        <v>43852</v>
      </c>
      <c r="B95" s="11">
        <v>43852</v>
      </c>
      <c r="C95" s="5" t="s">
        <v>99</v>
      </c>
      <c r="D95" s="12">
        <v>-219</v>
      </c>
      <c r="E95" s="13" t="s">
        <v>24</v>
      </c>
      <c r="F95" s="15">
        <f t="shared" si="1"/>
        <v>-607442.49000000022</v>
      </c>
      <c r="G95" s="13"/>
      <c r="H95" s="4"/>
    </row>
    <row r="96" spans="1:8" s="1" customFormat="1" ht="10.199999999999999" hidden="1" x14ac:dyDescent="0.2">
      <c r="A96" s="11">
        <v>43852</v>
      </c>
      <c r="B96" s="11">
        <v>43852</v>
      </c>
      <c r="C96" s="3" t="s">
        <v>100</v>
      </c>
      <c r="D96" s="12">
        <v>-4650.43</v>
      </c>
      <c r="E96" s="13" t="s">
        <v>24</v>
      </c>
      <c r="F96" s="15">
        <f t="shared" si="1"/>
        <v>-612092.92000000027</v>
      </c>
      <c r="G96" s="13"/>
      <c r="H96" s="4"/>
    </row>
    <row r="97" spans="1:8" s="1" customFormat="1" ht="10.199999999999999" hidden="1" x14ac:dyDescent="0.2">
      <c r="A97" s="11">
        <v>43852</v>
      </c>
      <c r="B97" s="11">
        <v>43852</v>
      </c>
      <c r="C97" s="5" t="s">
        <v>101</v>
      </c>
      <c r="D97" s="12">
        <v>-371.06</v>
      </c>
      <c r="E97" s="13" t="s">
        <v>24</v>
      </c>
      <c r="F97" s="15">
        <f t="shared" si="1"/>
        <v>-612463.98000000033</v>
      </c>
      <c r="G97" s="13"/>
      <c r="H97" s="4"/>
    </row>
    <row r="98" spans="1:8" s="1" customFormat="1" ht="10.199999999999999" hidden="1" x14ac:dyDescent="0.2">
      <c r="A98" s="11">
        <v>43852</v>
      </c>
      <c r="B98" s="11">
        <v>43852</v>
      </c>
      <c r="C98" s="5" t="s">
        <v>102</v>
      </c>
      <c r="D98" s="12">
        <v>-293.23</v>
      </c>
      <c r="E98" s="13" t="s">
        <v>24</v>
      </c>
      <c r="F98" s="15">
        <f t="shared" si="1"/>
        <v>-612757.21000000031</v>
      </c>
      <c r="G98" s="13"/>
      <c r="H98" s="4"/>
    </row>
    <row r="99" spans="1:8" s="1" customFormat="1" ht="10.199999999999999" hidden="1" x14ac:dyDescent="0.2">
      <c r="A99" s="11">
        <v>43853</v>
      </c>
      <c r="B99" s="11">
        <v>43853</v>
      </c>
      <c r="C99" s="3" t="s">
        <v>103</v>
      </c>
      <c r="D99" s="12">
        <v>-160.76</v>
      </c>
      <c r="E99" s="13" t="s">
        <v>36</v>
      </c>
      <c r="F99" s="15">
        <f t="shared" si="1"/>
        <v>-612917.97000000032</v>
      </c>
      <c r="G99" s="13"/>
      <c r="H99" s="4"/>
    </row>
    <row r="100" spans="1:8" s="1" customFormat="1" ht="10.199999999999999" hidden="1" x14ac:dyDescent="0.2">
      <c r="A100" s="11">
        <v>43853</v>
      </c>
      <c r="B100" s="11">
        <v>43853</v>
      </c>
      <c r="C100" s="5" t="s">
        <v>104</v>
      </c>
      <c r="D100" s="12">
        <v>70</v>
      </c>
      <c r="E100" s="13" t="s">
        <v>13</v>
      </c>
      <c r="F100" s="15">
        <f t="shared" si="1"/>
        <v>-612847.97000000032</v>
      </c>
      <c r="G100" s="13"/>
      <c r="H100" s="4"/>
    </row>
    <row r="101" spans="1:8" s="1" customFormat="1" ht="10.199999999999999" hidden="1" x14ac:dyDescent="0.2">
      <c r="A101" s="11">
        <v>43853</v>
      </c>
      <c r="B101" s="11">
        <v>43853</v>
      </c>
      <c r="C101" s="5" t="s">
        <v>105</v>
      </c>
      <c r="D101" s="12">
        <v>195</v>
      </c>
      <c r="E101" s="13" t="s">
        <v>13</v>
      </c>
      <c r="F101" s="15">
        <f t="shared" si="1"/>
        <v>-612652.97000000032</v>
      </c>
      <c r="G101" s="13"/>
      <c r="H101" s="4"/>
    </row>
    <row r="102" spans="1:8" s="1" customFormat="1" ht="10.199999999999999" hidden="1" x14ac:dyDescent="0.2">
      <c r="A102" s="11">
        <v>43853</v>
      </c>
      <c r="B102" s="11">
        <v>43853</v>
      </c>
      <c r="C102" s="5" t="s">
        <v>106</v>
      </c>
      <c r="D102" s="12">
        <v>70</v>
      </c>
      <c r="E102" s="13" t="s">
        <v>13</v>
      </c>
      <c r="F102" s="15">
        <f t="shared" si="1"/>
        <v>-612582.97000000032</v>
      </c>
      <c r="G102" s="13"/>
      <c r="H102" s="4"/>
    </row>
    <row r="103" spans="1:8" s="1" customFormat="1" ht="10.199999999999999" hidden="1" x14ac:dyDescent="0.2">
      <c r="A103" s="11">
        <v>43853</v>
      </c>
      <c r="B103" s="11">
        <v>43853</v>
      </c>
      <c r="C103" s="5" t="s">
        <v>107</v>
      </c>
      <c r="D103" s="12">
        <v>195</v>
      </c>
      <c r="E103" s="13" t="s">
        <v>13</v>
      </c>
      <c r="F103" s="15">
        <f t="shared" si="1"/>
        <v>-612387.97000000032</v>
      </c>
      <c r="G103" s="13"/>
      <c r="H103" s="4"/>
    </row>
    <row r="104" spans="1:8" s="1" customFormat="1" ht="10.199999999999999" hidden="1" x14ac:dyDescent="0.2">
      <c r="A104" s="11">
        <v>43853</v>
      </c>
      <c r="B104" s="11">
        <v>43853</v>
      </c>
      <c r="C104" s="5" t="s">
        <v>108</v>
      </c>
      <c r="D104" s="12">
        <v>70</v>
      </c>
      <c r="E104" s="13" t="s">
        <v>13</v>
      </c>
      <c r="F104" s="15">
        <f t="shared" si="1"/>
        <v>-612317.97000000032</v>
      </c>
      <c r="G104" s="13"/>
      <c r="H104" s="4"/>
    </row>
    <row r="105" spans="1:8" s="1" customFormat="1" ht="10.199999999999999" hidden="1" x14ac:dyDescent="0.2">
      <c r="A105" s="11">
        <v>43853</v>
      </c>
      <c r="B105" s="11">
        <v>43853</v>
      </c>
      <c r="C105" s="5" t="s">
        <v>109</v>
      </c>
      <c r="D105" s="12">
        <v>70</v>
      </c>
      <c r="E105" s="13" t="s">
        <v>13</v>
      </c>
      <c r="F105" s="15">
        <f t="shared" si="1"/>
        <v>-612247.97000000032</v>
      </c>
      <c r="G105" s="13"/>
      <c r="H105" s="4"/>
    </row>
    <row r="106" spans="1:8" s="1" customFormat="1" ht="10.199999999999999" hidden="1" x14ac:dyDescent="0.2">
      <c r="A106" s="11">
        <v>43853</v>
      </c>
      <c r="B106" s="11">
        <v>43853</v>
      </c>
      <c r="C106" s="5" t="s">
        <v>110</v>
      </c>
      <c r="D106" s="12">
        <v>70</v>
      </c>
      <c r="E106" s="13" t="s">
        <v>13</v>
      </c>
      <c r="F106" s="15">
        <f t="shared" si="1"/>
        <v>-612177.97000000032</v>
      </c>
      <c r="G106" s="13"/>
      <c r="H106" s="4"/>
    </row>
    <row r="107" spans="1:8" s="1" customFormat="1" ht="10.199999999999999" hidden="1" x14ac:dyDescent="0.2">
      <c r="A107" s="11">
        <v>43853</v>
      </c>
      <c r="B107" s="11">
        <v>43853</v>
      </c>
      <c r="C107" s="5" t="s">
        <v>111</v>
      </c>
      <c r="D107" s="12">
        <v>195</v>
      </c>
      <c r="E107" s="13" t="s">
        <v>13</v>
      </c>
      <c r="F107" s="15">
        <f t="shared" si="1"/>
        <v>-611982.97000000032</v>
      </c>
      <c r="G107" s="13"/>
      <c r="H107" s="4"/>
    </row>
    <row r="108" spans="1:8" s="1" customFormat="1" ht="10.199999999999999" hidden="1" x14ac:dyDescent="0.2">
      <c r="A108" s="11">
        <v>43853</v>
      </c>
      <c r="B108" s="11">
        <v>43853</v>
      </c>
      <c r="C108" s="5" t="s">
        <v>112</v>
      </c>
      <c r="D108" s="12">
        <v>195</v>
      </c>
      <c r="E108" s="13" t="s">
        <v>13</v>
      </c>
      <c r="F108" s="15">
        <f t="shared" si="1"/>
        <v>-611787.97000000032</v>
      </c>
      <c r="G108" s="13"/>
      <c r="H108" s="4"/>
    </row>
    <row r="109" spans="1:8" s="1" customFormat="1" ht="10.199999999999999" hidden="1" x14ac:dyDescent="0.2">
      <c r="A109" s="11">
        <v>43853</v>
      </c>
      <c r="B109" s="11">
        <v>43853</v>
      </c>
      <c r="C109" s="3" t="s">
        <v>113</v>
      </c>
      <c r="D109" s="12">
        <v>45</v>
      </c>
      <c r="E109" s="13" t="s">
        <v>13</v>
      </c>
      <c r="F109" s="15">
        <f t="shared" si="1"/>
        <v>-611742.97000000032</v>
      </c>
      <c r="G109" s="13"/>
      <c r="H109" s="4"/>
    </row>
    <row r="110" spans="1:8" s="1" customFormat="1" ht="10.199999999999999" hidden="1" x14ac:dyDescent="0.2">
      <c r="A110" s="11">
        <v>43854</v>
      </c>
      <c r="B110" s="11">
        <v>43854</v>
      </c>
      <c r="C110" s="3" t="s">
        <v>114</v>
      </c>
      <c r="D110" s="12">
        <v>-223166.68</v>
      </c>
      <c r="E110" s="13" t="s">
        <v>115</v>
      </c>
      <c r="F110" s="15">
        <f t="shared" si="1"/>
        <v>-834909.65000000037</v>
      </c>
      <c r="G110" s="13"/>
      <c r="H110" s="4"/>
    </row>
    <row r="111" spans="1:8" s="1" customFormat="1" ht="10.199999999999999" hidden="1" x14ac:dyDescent="0.2">
      <c r="A111" s="11">
        <v>43854</v>
      </c>
      <c r="B111" s="11">
        <v>43854</v>
      </c>
      <c r="C111" s="3" t="s">
        <v>116</v>
      </c>
      <c r="D111" s="12">
        <v>-16146.13</v>
      </c>
      <c r="E111" s="13" t="s">
        <v>115</v>
      </c>
      <c r="F111" s="15">
        <f t="shared" si="1"/>
        <v>-851055.78000000038</v>
      </c>
      <c r="G111" s="13"/>
      <c r="H111" s="4"/>
    </row>
    <row r="112" spans="1:8" s="1" customFormat="1" ht="10.199999999999999" hidden="1" x14ac:dyDescent="0.2">
      <c r="A112" s="11">
        <v>43854</v>
      </c>
      <c r="B112" s="11">
        <v>43854</v>
      </c>
      <c r="C112" s="5" t="s">
        <v>117</v>
      </c>
      <c r="D112" s="12">
        <v>70</v>
      </c>
      <c r="E112" s="13" t="s">
        <v>13</v>
      </c>
      <c r="F112" s="15">
        <f t="shared" si="1"/>
        <v>-850985.78000000038</v>
      </c>
      <c r="G112" s="13"/>
      <c r="H112" s="4"/>
    </row>
    <row r="113" spans="1:8" s="1" customFormat="1" ht="10.199999999999999" hidden="1" x14ac:dyDescent="0.2">
      <c r="A113" s="11">
        <v>43854</v>
      </c>
      <c r="B113" s="11">
        <v>43854</v>
      </c>
      <c r="C113" s="5" t="s">
        <v>118</v>
      </c>
      <c r="D113" s="12">
        <v>70</v>
      </c>
      <c r="E113" s="13" t="s">
        <v>13</v>
      </c>
      <c r="F113" s="15">
        <f t="shared" si="1"/>
        <v>-850915.78000000038</v>
      </c>
      <c r="G113" s="13"/>
      <c r="H113" s="4"/>
    </row>
    <row r="114" spans="1:8" s="1" customFormat="1" ht="10.199999999999999" hidden="1" x14ac:dyDescent="0.2">
      <c r="A114" s="11">
        <v>43854</v>
      </c>
      <c r="B114" s="11">
        <v>43854</v>
      </c>
      <c r="C114" s="5" t="s">
        <v>119</v>
      </c>
      <c r="D114" s="12">
        <v>70</v>
      </c>
      <c r="E114" s="13" t="s">
        <v>13</v>
      </c>
      <c r="F114" s="15">
        <f t="shared" si="1"/>
        <v>-850845.78000000038</v>
      </c>
      <c r="G114" s="13"/>
      <c r="H114" s="4"/>
    </row>
    <row r="115" spans="1:8" s="1" customFormat="1" ht="10.199999999999999" hidden="1" x14ac:dyDescent="0.2">
      <c r="A115" s="18">
        <v>43854</v>
      </c>
      <c r="B115" s="18">
        <v>43854</v>
      </c>
      <c r="C115" s="9" t="s">
        <v>1444</v>
      </c>
      <c r="D115" s="12">
        <v>32</v>
      </c>
      <c r="E115" s="6" t="s">
        <v>13</v>
      </c>
      <c r="F115" s="19">
        <f t="shared" si="1"/>
        <v>-850813.78000000038</v>
      </c>
      <c r="G115" s="6" t="s">
        <v>167</v>
      </c>
      <c r="H115" s="4"/>
    </row>
    <row r="116" spans="1:8" s="1" customFormat="1" ht="10.199999999999999" hidden="1" x14ac:dyDescent="0.2">
      <c r="A116" s="11">
        <v>43854</v>
      </c>
      <c r="B116" s="11">
        <v>43854</v>
      </c>
      <c r="C116" s="5" t="s">
        <v>120</v>
      </c>
      <c r="D116" s="12">
        <v>195</v>
      </c>
      <c r="E116" s="13" t="s">
        <v>13</v>
      </c>
      <c r="F116" s="15">
        <f t="shared" si="1"/>
        <v>-850618.78000000038</v>
      </c>
      <c r="G116" s="13"/>
      <c r="H116" s="4"/>
    </row>
    <row r="117" spans="1:8" s="1" customFormat="1" ht="20.399999999999999" hidden="1" x14ac:dyDescent="0.2">
      <c r="A117" s="11">
        <v>43857</v>
      </c>
      <c r="B117" s="11">
        <v>43857</v>
      </c>
      <c r="C117" s="5" t="s">
        <v>121</v>
      </c>
      <c r="D117" s="12">
        <v>-509.7</v>
      </c>
      <c r="E117" s="13" t="s">
        <v>9</v>
      </c>
      <c r="F117" s="15">
        <f t="shared" si="1"/>
        <v>-851128.48000000033</v>
      </c>
      <c r="G117" s="13"/>
      <c r="H117" s="4"/>
    </row>
    <row r="118" spans="1:8" s="1" customFormat="1" ht="10.199999999999999" hidden="1" x14ac:dyDescent="0.2">
      <c r="A118" s="11">
        <v>43857</v>
      </c>
      <c r="B118" s="11">
        <v>43857</v>
      </c>
      <c r="C118" s="5" t="s">
        <v>122</v>
      </c>
      <c r="D118" s="12">
        <v>-930.43</v>
      </c>
      <c r="E118" s="13" t="s">
        <v>24</v>
      </c>
      <c r="F118" s="15">
        <f t="shared" si="1"/>
        <v>-852058.91000000038</v>
      </c>
      <c r="G118" s="13"/>
      <c r="H118" s="4"/>
    </row>
    <row r="119" spans="1:8" s="1" customFormat="1" ht="10.199999999999999" hidden="1" x14ac:dyDescent="0.2">
      <c r="A119" s="11">
        <v>43857</v>
      </c>
      <c r="B119" s="11">
        <v>43857</v>
      </c>
      <c r="C119" s="5" t="s">
        <v>123</v>
      </c>
      <c r="D119" s="12">
        <v>70</v>
      </c>
      <c r="E119" s="13" t="s">
        <v>13</v>
      </c>
      <c r="F119" s="15">
        <f t="shared" si="1"/>
        <v>-851988.91000000038</v>
      </c>
      <c r="G119" s="13"/>
      <c r="H119" s="4"/>
    </row>
    <row r="120" spans="1:8" s="1" customFormat="1" ht="10.199999999999999" hidden="1" x14ac:dyDescent="0.2">
      <c r="A120" s="11">
        <v>43857</v>
      </c>
      <c r="B120" s="11">
        <v>43857</v>
      </c>
      <c r="C120" s="5" t="s">
        <v>124</v>
      </c>
      <c r="D120" s="12">
        <v>200</v>
      </c>
      <c r="E120" s="13" t="s">
        <v>13</v>
      </c>
      <c r="F120" s="15">
        <f t="shared" si="1"/>
        <v>-851788.91000000038</v>
      </c>
      <c r="G120" s="13"/>
      <c r="H120" s="4"/>
    </row>
    <row r="121" spans="1:8" s="1" customFormat="1" ht="10.199999999999999" hidden="1" x14ac:dyDescent="0.2">
      <c r="A121" s="11">
        <v>43857</v>
      </c>
      <c r="B121" s="11">
        <v>43857</v>
      </c>
      <c r="C121" s="5" t="s">
        <v>125</v>
      </c>
      <c r="D121" s="12">
        <v>70</v>
      </c>
      <c r="E121" s="13" t="s">
        <v>13</v>
      </c>
      <c r="F121" s="15">
        <f t="shared" si="1"/>
        <v>-851718.91000000038</v>
      </c>
      <c r="G121" s="13"/>
      <c r="H121" s="4"/>
    </row>
    <row r="122" spans="1:8" s="1" customFormat="1" ht="10.199999999999999" hidden="1" x14ac:dyDescent="0.2">
      <c r="A122" s="11">
        <v>43857</v>
      </c>
      <c r="B122" s="11">
        <v>43857</v>
      </c>
      <c r="C122" s="5" t="s">
        <v>126</v>
      </c>
      <c r="D122" s="12">
        <v>-40.43</v>
      </c>
      <c r="E122" s="13" t="s">
        <v>24</v>
      </c>
      <c r="F122" s="15">
        <f t="shared" si="1"/>
        <v>-851759.34000000043</v>
      </c>
      <c r="G122" s="13"/>
      <c r="H122" s="4"/>
    </row>
    <row r="123" spans="1:8" s="1" customFormat="1" ht="10.199999999999999" hidden="1" x14ac:dyDescent="0.2">
      <c r="A123" s="11">
        <v>43857</v>
      </c>
      <c r="B123" s="11">
        <v>43857</v>
      </c>
      <c r="C123" s="3" t="s">
        <v>127</v>
      </c>
      <c r="D123" s="12">
        <v>-631.29</v>
      </c>
      <c r="E123" s="13" t="s">
        <v>24</v>
      </c>
      <c r="F123" s="15">
        <f t="shared" si="1"/>
        <v>-852390.63000000047</v>
      </c>
      <c r="G123" s="13"/>
      <c r="H123" s="4"/>
    </row>
    <row r="124" spans="1:8" s="1" customFormat="1" ht="10.199999999999999" hidden="1" x14ac:dyDescent="0.2">
      <c r="A124" s="11">
        <v>43857</v>
      </c>
      <c r="B124" s="11">
        <v>43857</v>
      </c>
      <c r="C124" s="5" t="s">
        <v>128</v>
      </c>
      <c r="D124" s="12">
        <v>-220.43</v>
      </c>
      <c r="E124" s="13" t="s">
        <v>24</v>
      </c>
      <c r="F124" s="15">
        <f t="shared" si="1"/>
        <v>-852611.06000000052</v>
      </c>
      <c r="G124" s="13"/>
      <c r="H124" s="4"/>
    </row>
    <row r="125" spans="1:8" s="1" customFormat="1" ht="10.199999999999999" hidden="1" x14ac:dyDescent="0.2">
      <c r="A125" s="11">
        <v>43857</v>
      </c>
      <c r="B125" s="11">
        <v>43857</v>
      </c>
      <c r="C125" s="5" t="s">
        <v>129</v>
      </c>
      <c r="D125" s="12">
        <v>-32.43</v>
      </c>
      <c r="E125" s="13" t="s">
        <v>24</v>
      </c>
      <c r="F125" s="15">
        <f t="shared" si="1"/>
        <v>-852643.49000000057</v>
      </c>
      <c r="G125" s="13"/>
      <c r="H125" s="4"/>
    </row>
    <row r="126" spans="1:8" s="1" customFormat="1" ht="10.199999999999999" x14ac:dyDescent="0.2">
      <c r="A126" s="11">
        <v>43858</v>
      </c>
      <c r="B126" s="11">
        <v>43858</v>
      </c>
      <c r="C126" s="3" t="s">
        <v>130</v>
      </c>
      <c r="D126" s="12">
        <v>1979634.8</v>
      </c>
      <c r="E126" s="13" t="s">
        <v>131</v>
      </c>
      <c r="F126" s="15">
        <f t="shared" si="1"/>
        <v>1126991.3099999996</v>
      </c>
      <c r="G126" s="13"/>
      <c r="H126" s="4"/>
    </row>
    <row r="127" spans="1:8" s="1" customFormat="1" ht="10.199999999999999" x14ac:dyDescent="0.2">
      <c r="A127" s="11">
        <v>43858</v>
      </c>
      <c r="B127" s="11">
        <v>43858</v>
      </c>
      <c r="C127" s="3" t="s">
        <v>132</v>
      </c>
      <c r="D127" s="12">
        <v>1798180.44</v>
      </c>
      <c r="E127" s="13" t="s">
        <v>131</v>
      </c>
      <c r="F127" s="15">
        <f t="shared" si="1"/>
        <v>2925171.7499999995</v>
      </c>
      <c r="G127" s="13"/>
      <c r="H127" s="4"/>
    </row>
    <row r="128" spans="1:8" s="1" customFormat="1" ht="10.199999999999999" hidden="1" x14ac:dyDescent="0.2">
      <c r="A128" s="11">
        <v>43858</v>
      </c>
      <c r="B128" s="11">
        <v>43858</v>
      </c>
      <c r="C128" s="5" t="s">
        <v>133</v>
      </c>
      <c r="D128" s="12">
        <v>45</v>
      </c>
      <c r="E128" s="13" t="s">
        <v>13</v>
      </c>
      <c r="F128" s="15">
        <f t="shared" si="1"/>
        <v>2925216.7499999995</v>
      </c>
      <c r="G128" s="13"/>
      <c r="H128" s="4"/>
    </row>
    <row r="129" spans="1:8" s="1" customFormat="1" ht="10.199999999999999" hidden="1" x14ac:dyDescent="0.2">
      <c r="A129" s="11">
        <v>43858</v>
      </c>
      <c r="B129" s="11">
        <v>43858</v>
      </c>
      <c r="C129" s="5" t="s">
        <v>134</v>
      </c>
      <c r="D129" s="12">
        <v>465</v>
      </c>
      <c r="E129" s="13" t="s">
        <v>13</v>
      </c>
      <c r="F129" s="15">
        <f t="shared" si="1"/>
        <v>2925681.7499999995</v>
      </c>
      <c r="G129" s="13"/>
      <c r="H129" s="4"/>
    </row>
    <row r="130" spans="1:8" s="1" customFormat="1" ht="10.199999999999999" hidden="1" x14ac:dyDescent="0.2">
      <c r="A130" s="11">
        <v>43858</v>
      </c>
      <c r="B130" s="11">
        <v>43858</v>
      </c>
      <c r="C130" s="5" t="s">
        <v>135</v>
      </c>
      <c r="D130" s="12">
        <v>30</v>
      </c>
      <c r="E130" s="13" t="s">
        <v>13</v>
      </c>
      <c r="F130" s="15">
        <f t="shared" si="1"/>
        <v>2925711.7499999995</v>
      </c>
      <c r="G130" s="13"/>
      <c r="H130" s="4"/>
    </row>
    <row r="131" spans="1:8" s="1" customFormat="1" ht="10.199999999999999" hidden="1" x14ac:dyDescent="0.2">
      <c r="A131" s="11">
        <v>43858</v>
      </c>
      <c r="B131" s="11">
        <v>43858</v>
      </c>
      <c r="C131" s="5" t="s">
        <v>136</v>
      </c>
      <c r="D131" s="12">
        <v>465</v>
      </c>
      <c r="E131" s="13" t="s">
        <v>13</v>
      </c>
      <c r="F131" s="15">
        <f t="shared" si="1"/>
        <v>2926176.7499999995</v>
      </c>
      <c r="G131" s="13"/>
      <c r="H131" s="4"/>
    </row>
    <row r="132" spans="1:8" s="1" customFormat="1" ht="10.199999999999999" hidden="1" x14ac:dyDescent="0.2">
      <c r="A132" s="11">
        <v>43859</v>
      </c>
      <c r="B132" s="11">
        <v>43859</v>
      </c>
      <c r="C132" s="3" t="s">
        <v>137</v>
      </c>
      <c r="D132" s="12">
        <v>45</v>
      </c>
      <c r="E132" s="13" t="s">
        <v>13</v>
      </c>
      <c r="F132" s="15">
        <f t="shared" si="1"/>
        <v>2926221.7499999995</v>
      </c>
      <c r="G132" s="13"/>
      <c r="H132" s="4"/>
    </row>
    <row r="133" spans="1:8" s="1" customFormat="1" ht="10.199999999999999" hidden="1" x14ac:dyDescent="0.2">
      <c r="A133" s="11">
        <v>43860</v>
      </c>
      <c r="B133" s="11">
        <v>43860</v>
      </c>
      <c r="C133" s="5" t="s">
        <v>138</v>
      </c>
      <c r="D133" s="12">
        <v>34.58</v>
      </c>
      <c r="E133" s="13" t="s">
        <v>13</v>
      </c>
      <c r="F133" s="15">
        <f t="shared" ref="F133:F196" si="2">SUM(F132+D133)</f>
        <v>2926256.3299999996</v>
      </c>
      <c r="G133" s="13"/>
      <c r="H133" s="4"/>
    </row>
    <row r="134" spans="1:8" s="1" customFormat="1" ht="10.199999999999999" hidden="1" x14ac:dyDescent="0.2">
      <c r="A134" s="11">
        <v>43860</v>
      </c>
      <c r="B134" s="11">
        <v>43860</v>
      </c>
      <c r="C134" s="5" t="s">
        <v>139</v>
      </c>
      <c r="D134" s="12">
        <v>-30.43</v>
      </c>
      <c r="E134" s="13" t="s">
        <v>24</v>
      </c>
      <c r="F134" s="15">
        <f t="shared" si="2"/>
        <v>2926225.8999999994</v>
      </c>
      <c r="G134" s="13"/>
      <c r="H134" s="4"/>
    </row>
    <row r="135" spans="1:8" s="1" customFormat="1" ht="10.199999999999999" hidden="1" x14ac:dyDescent="0.2">
      <c r="A135" s="11">
        <v>43860</v>
      </c>
      <c r="B135" s="11">
        <v>43860</v>
      </c>
      <c r="C135" s="9" t="s">
        <v>140</v>
      </c>
      <c r="D135" s="12">
        <v>-12607.72</v>
      </c>
      <c r="E135" s="13" t="s">
        <v>24</v>
      </c>
      <c r="F135" s="15">
        <f t="shared" si="2"/>
        <v>2913618.1799999992</v>
      </c>
      <c r="G135" s="13"/>
      <c r="H135" s="4"/>
    </row>
    <row r="136" spans="1:8" s="1" customFormat="1" ht="10.199999999999999" hidden="1" x14ac:dyDescent="0.2">
      <c r="A136" s="11">
        <v>43860</v>
      </c>
      <c r="B136" s="11">
        <v>43860</v>
      </c>
      <c r="C136" s="9" t="s">
        <v>141</v>
      </c>
      <c r="D136" s="12">
        <v>-9579.06</v>
      </c>
      <c r="E136" s="13" t="s">
        <v>24</v>
      </c>
      <c r="F136" s="15">
        <f t="shared" si="2"/>
        <v>2904039.1199999992</v>
      </c>
      <c r="G136" s="13"/>
      <c r="H136" s="4"/>
    </row>
    <row r="137" spans="1:8" s="1" customFormat="1" ht="10.199999999999999" hidden="1" x14ac:dyDescent="0.2">
      <c r="A137" s="11">
        <v>43860</v>
      </c>
      <c r="B137" s="11">
        <v>43860</v>
      </c>
      <c r="C137" s="9" t="s">
        <v>142</v>
      </c>
      <c r="D137" s="12">
        <v>-1260.43</v>
      </c>
      <c r="E137" s="13" t="s">
        <v>24</v>
      </c>
      <c r="F137" s="15">
        <f t="shared" si="2"/>
        <v>2902778.689999999</v>
      </c>
      <c r="G137" s="13"/>
      <c r="H137" s="4"/>
    </row>
    <row r="138" spans="1:8" s="1" customFormat="1" ht="10.199999999999999" hidden="1" x14ac:dyDescent="0.2">
      <c r="A138" s="11">
        <v>43860</v>
      </c>
      <c r="B138" s="11">
        <v>43860</v>
      </c>
      <c r="C138" s="5" t="s">
        <v>143</v>
      </c>
      <c r="D138" s="12">
        <v>-2953.29</v>
      </c>
      <c r="E138" s="13" t="s">
        <v>24</v>
      </c>
      <c r="F138" s="15">
        <f t="shared" si="2"/>
        <v>2899825.399999999</v>
      </c>
      <c r="G138" s="13"/>
      <c r="H138" s="4"/>
    </row>
    <row r="139" spans="1:8" s="1" customFormat="1" ht="10.199999999999999" hidden="1" x14ac:dyDescent="0.2">
      <c r="A139" s="11">
        <v>43860</v>
      </c>
      <c r="B139" s="11">
        <v>43860</v>
      </c>
      <c r="C139" s="5" t="s">
        <v>144</v>
      </c>
      <c r="D139" s="12">
        <v>100</v>
      </c>
      <c r="E139" s="13" t="s">
        <v>13</v>
      </c>
      <c r="F139" s="15">
        <f t="shared" si="2"/>
        <v>2899925.399999999</v>
      </c>
      <c r="G139" s="13"/>
      <c r="H139" s="4"/>
    </row>
    <row r="140" spans="1:8" s="1" customFormat="1" ht="10.199999999999999" hidden="1" x14ac:dyDescent="0.2">
      <c r="A140" s="11">
        <v>43861</v>
      </c>
      <c r="B140" s="11">
        <v>43861</v>
      </c>
      <c r="C140" s="5" t="s">
        <v>145</v>
      </c>
      <c r="D140" s="12">
        <v>-2927.19</v>
      </c>
      <c r="E140" s="13" t="s">
        <v>9</v>
      </c>
      <c r="F140" s="15">
        <f t="shared" si="2"/>
        <v>2896998.209999999</v>
      </c>
      <c r="G140" s="13"/>
      <c r="H140" s="4"/>
    </row>
    <row r="141" spans="1:8" s="1" customFormat="1" ht="20.399999999999999" hidden="1" x14ac:dyDescent="0.2">
      <c r="A141" s="11">
        <v>43861</v>
      </c>
      <c r="B141" s="11">
        <v>43861</v>
      </c>
      <c r="C141" s="5" t="s">
        <v>146</v>
      </c>
      <c r="D141" s="12">
        <v>-203.7</v>
      </c>
      <c r="E141" s="13" t="s">
        <v>9</v>
      </c>
      <c r="F141" s="15">
        <f t="shared" si="2"/>
        <v>2896794.5099999988</v>
      </c>
      <c r="G141" s="13"/>
      <c r="H141" s="4"/>
    </row>
    <row r="142" spans="1:8" s="1" customFormat="1" ht="20.399999999999999" hidden="1" x14ac:dyDescent="0.2">
      <c r="A142" s="11">
        <v>43861</v>
      </c>
      <c r="B142" s="11">
        <v>43861</v>
      </c>
      <c r="C142" s="5" t="s">
        <v>147</v>
      </c>
      <c r="D142" s="12">
        <v>-97.84</v>
      </c>
      <c r="E142" s="13" t="s">
        <v>9</v>
      </c>
      <c r="F142" s="15">
        <f t="shared" si="2"/>
        <v>2896696.669999999</v>
      </c>
      <c r="G142" s="13"/>
      <c r="H142" s="4"/>
    </row>
    <row r="143" spans="1:8" s="1" customFormat="1" ht="20.399999999999999" hidden="1" x14ac:dyDescent="0.2">
      <c r="A143" s="11">
        <v>43861</v>
      </c>
      <c r="B143" s="11">
        <v>43861</v>
      </c>
      <c r="C143" s="5" t="s">
        <v>148</v>
      </c>
      <c r="D143" s="12">
        <v>-363</v>
      </c>
      <c r="E143" s="13" t="s">
        <v>9</v>
      </c>
      <c r="F143" s="15">
        <f t="shared" si="2"/>
        <v>2896333.669999999</v>
      </c>
      <c r="G143" s="13"/>
      <c r="H143" s="4"/>
    </row>
    <row r="144" spans="1:8" s="1" customFormat="1" ht="10.199999999999999" hidden="1" x14ac:dyDescent="0.2">
      <c r="A144" s="11">
        <v>43861</v>
      </c>
      <c r="B144" s="11">
        <v>43861</v>
      </c>
      <c r="C144" s="3" t="s">
        <v>149</v>
      </c>
      <c r="D144" s="12">
        <v>-203.7</v>
      </c>
      <c r="E144" s="13" t="s">
        <v>9</v>
      </c>
      <c r="F144" s="15">
        <f t="shared" si="2"/>
        <v>2896129.9699999988</v>
      </c>
      <c r="G144" s="13"/>
      <c r="H144" s="4"/>
    </row>
    <row r="145" spans="1:8" s="1" customFormat="1" ht="10.199999999999999" hidden="1" x14ac:dyDescent="0.2">
      <c r="A145" s="11">
        <v>43861</v>
      </c>
      <c r="B145" s="11">
        <v>43861</v>
      </c>
      <c r="C145" s="16" t="s">
        <v>150</v>
      </c>
      <c r="D145" s="20">
        <v>-20.100000000000001</v>
      </c>
      <c r="E145" s="13" t="s">
        <v>9</v>
      </c>
      <c r="F145" s="15">
        <f t="shared" si="2"/>
        <v>2896109.8699999987</v>
      </c>
      <c r="G145" s="13"/>
      <c r="H145" s="4"/>
    </row>
    <row r="146" spans="1:8" s="1" customFormat="1" ht="10.199999999999999" hidden="1" x14ac:dyDescent="0.2">
      <c r="A146" s="11">
        <v>43861</v>
      </c>
      <c r="B146" s="11">
        <v>43861</v>
      </c>
      <c r="C146" s="5" t="s">
        <v>151</v>
      </c>
      <c r="D146" s="12">
        <v>-39.14</v>
      </c>
      <c r="E146" s="13" t="s">
        <v>9</v>
      </c>
      <c r="F146" s="15">
        <f t="shared" si="2"/>
        <v>2896070.7299999986</v>
      </c>
      <c r="G146" s="13"/>
      <c r="H146" s="4"/>
    </row>
    <row r="147" spans="1:8" s="1" customFormat="1" ht="20.399999999999999" hidden="1" x14ac:dyDescent="0.2">
      <c r="A147" s="11">
        <v>43861</v>
      </c>
      <c r="B147" s="11">
        <v>43861</v>
      </c>
      <c r="C147" s="5" t="s">
        <v>152</v>
      </c>
      <c r="D147" s="12">
        <v>-12</v>
      </c>
      <c r="E147" s="13" t="s">
        <v>9</v>
      </c>
      <c r="F147" s="15">
        <f t="shared" si="2"/>
        <v>2896058.7299999986</v>
      </c>
      <c r="G147" s="13"/>
      <c r="H147" s="4"/>
    </row>
    <row r="148" spans="1:8" s="1" customFormat="1" ht="20.399999999999999" hidden="1" x14ac:dyDescent="0.2">
      <c r="A148" s="11">
        <v>43861</v>
      </c>
      <c r="B148" s="11">
        <v>43861</v>
      </c>
      <c r="C148" s="3" t="s">
        <v>153</v>
      </c>
      <c r="D148" s="12">
        <v>-203.7</v>
      </c>
      <c r="E148" s="13" t="s">
        <v>9</v>
      </c>
      <c r="F148" s="15">
        <f t="shared" si="2"/>
        <v>2895855.0299999984</v>
      </c>
      <c r="G148" s="13"/>
      <c r="H148" s="4"/>
    </row>
    <row r="149" spans="1:8" s="1" customFormat="1" ht="10.199999999999999" hidden="1" x14ac:dyDescent="0.2">
      <c r="A149" s="11">
        <v>43861</v>
      </c>
      <c r="B149" s="11">
        <v>43861</v>
      </c>
      <c r="C149" s="3" t="s">
        <v>154</v>
      </c>
      <c r="D149" s="12">
        <v>-203.7</v>
      </c>
      <c r="E149" s="13" t="s">
        <v>9</v>
      </c>
      <c r="F149" s="15">
        <f t="shared" si="2"/>
        <v>2895651.3299999982</v>
      </c>
      <c r="G149" s="13"/>
      <c r="H149" s="4"/>
    </row>
    <row r="150" spans="1:8" s="1" customFormat="1" ht="10.199999999999999" hidden="1" x14ac:dyDescent="0.2">
      <c r="A150" s="11">
        <v>43861</v>
      </c>
      <c r="B150" s="11">
        <v>43861</v>
      </c>
      <c r="C150" s="3" t="s">
        <v>155</v>
      </c>
      <c r="D150" s="12">
        <v>586.17999999999995</v>
      </c>
      <c r="E150" s="13" t="s">
        <v>13</v>
      </c>
      <c r="F150" s="15">
        <f t="shared" si="2"/>
        <v>2896237.5099999984</v>
      </c>
      <c r="G150" s="13"/>
      <c r="H150" s="4"/>
    </row>
    <row r="151" spans="1:8" s="1" customFormat="1" ht="10.199999999999999" hidden="1" x14ac:dyDescent="0.2">
      <c r="A151" s="11">
        <v>43861</v>
      </c>
      <c r="B151" s="11">
        <v>43861</v>
      </c>
      <c r="C151" s="3" t="s">
        <v>156</v>
      </c>
      <c r="D151" s="12">
        <v>465</v>
      </c>
      <c r="E151" s="13" t="s">
        <v>13</v>
      </c>
      <c r="F151" s="15">
        <f t="shared" si="2"/>
        <v>2896702.5099999984</v>
      </c>
      <c r="G151" s="13"/>
      <c r="H151" s="4"/>
    </row>
    <row r="152" spans="1:8" s="1" customFormat="1" ht="10.199999999999999" hidden="1" x14ac:dyDescent="0.2">
      <c r="A152" s="11">
        <v>43861</v>
      </c>
      <c r="B152" s="11">
        <v>43861</v>
      </c>
      <c r="C152" s="5" t="s">
        <v>157</v>
      </c>
      <c r="D152" s="12">
        <v>-363.43</v>
      </c>
      <c r="E152" s="13" t="s">
        <v>24</v>
      </c>
      <c r="F152" s="15">
        <f t="shared" si="2"/>
        <v>2896339.0799999982</v>
      </c>
      <c r="G152" s="13"/>
      <c r="H152" s="4"/>
    </row>
    <row r="153" spans="1:8" s="1" customFormat="1" ht="10.199999999999999" hidden="1" x14ac:dyDescent="0.2">
      <c r="A153" s="11">
        <v>43861</v>
      </c>
      <c r="B153" s="11">
        <v>43861</v>
      </c>
      <c r="C153" s="5" t="s">
        <v>158</v>
      </c>
      <c r="D153" s="12">
        <v>-188.13</v>
      </c>
      <c r="E153" s="13" t="s">
        <v>24</v>
      </c>
      <c r="F153" s="15">
        <f t="shared" si="2"/>
        <v>2896150.9499999983</v>
      </c>
      <c r="G153" s="13"/>
      <c r="H153" s="4"/>
    </row>
    <row r="154" spans="1:8" s="1" customFormat="1" ht="10.199999999999999" hidden="1" x14ac:dyDescent="0.2">
      <c r="A154" s="11">
        <v>43861</v>
      </c>
      <c r="B154" s="11">
        <v>43861</v>
      </c>
      <c r="C154" s="5" t="s">
        <v>159</v>
      </c>
      <c r="D154" s="12">
        <v>-30.43</v>
      </c>
      <c r="E154" s="13" t="s">
        <v>24</v>
      </c>
      <c r="F154" s="15">
        <f t="shared" si="2"/>
        <v>2896120.5199999982</v>
      </c>
      <c r="G154" s="13"/>
      <c r="H154" s="4"/>
    </row>
    <row r="155" spans="1:8" s="1" customFormat="1" ht="10.199999999999999" hidden="1" x14ac:dyDescent="0.2">
      <c r="A155" s="11">
        <v>43861</v>
      </c>
      <c r="B155" s="11">
        <v>43861</v>
      </c>
      <c r="C155" s="5" t="s">
        <v>160</v>
      </c>
      <c r="D155" s="12">
        <v>-399.43</v>
      </c>
      <c r="E155" s="13" t="s">
        <v>24</v>
      </c>
      <c r="F155" s="15">
        <f t="shared" si="2"/>
        <v>2895721.089999998</v>
      </c>
      <c r="G155" s="13"/>
      <c r="H155" s="4"/>
    </row>
    <row r="156" spans="1:8" s="1" customFormat="1" ht="10.199999999999999" hidden="1" x14ac:dyDescent="0.2">
      <c r="A156" s="11">
        <v>43861</v>
      </c>
      <c r="B156" s="11">
        <v>43861</v>
      </c>
      <c r="C156" s="5" t="s">
        <v>161</v>
      </c>
      <c r="D156" s="12">
        <v>-339.43</v>
      </c>
      <c r="E156" s="13" t="s">
        <v>24</v>
      </c>
      <c r="F156" s="15">
        <f t="shared" si="2"/>
        <v>2895381.6599999978</v>
      </c>
      <c r="G156" s="13"/>
      <c r="H156" s="4"/>
    </row>
    <row r="157" spans="1:8" s="1" customFormat="1" ht="10.199999999999999" hidden="1" x14ac:dyDescent="0.2">
      <c r="A157" s="11">
        <v>43864</v>
      </c>
      <c r="B157" s="11">
        <v>43861</v>
      </c>
      <c r="C157" s="3" t="s">
        <v>4</v>
      </c>
      <c r="D157" s="12">
        <v>-8.4700000000000006</v>
      </c>
      <c r="E157" s="13" t="s">
        <v>5</v>
      </c>
      <c r="F157" s="15">
        <f>SUM(F156+D157)</f>
        <v>2895373.1899999976</v>
      </c>
      <c r="G157" s="13"/>
      <c r="H157" s="4"/>
    </row>
    <row r="158" spans="1:8" s="1" customFormat="1" ht="10.199999999999999" hidden="1" x14ac:dyDescent="0.2">
      <c r="A158" s="11">
        <v>43864</v>
      </c>
      <c r="B158" s="11">
        <v>43864</v>
      </c>
      <c r="C158" s="3" t="s">
        <v>171</v>
      </c>
      <c r="D158" s="12">
        <v>-421.61</v>
      </c>
      <c r="E158" s="13" t="s">
        <v>24</v>
      </c>
      <c r="F158" s="15">
        <f>SUM(F157+D158)</f>
        <v>2894951.5799999977</v>
      </c>
      <c r="G158" s="13"/>
      <c r="H158" s="4"/>
    </row>
    <row r="159" spans="1:8" s="1" customFormat="1" ht="10.199999999999999" hidden="1" x14ac:dyDescent="0.2">
      <c r="A159" s="11">
        <v>43864</v>
      </c>
      <c r="B159" s="11">
        <v>43864</v>
      </c>
      <c r="C159" s="3" t="s">
        <v>172</v>
      </c>
      <c r="D159" s="12">
        <v>100</v>
      </c>
      <c r="E159" s="13" t="s">
        <v>13</v>
      </c>
      <c r="F159" s="15">
        <f t="shared" si="2"/>
        <v>2895051.5799999977</v>
      </c>
      <c r="G159" s="13"/>
      <c r="H159" s="4"/>
    </row>
    <row r="160" spans="1:8" s="1" customFormat="1" ht="10.199999999999999" hidden="1" x14ac:dyDescent="0.2">
      <c r="A160" s="11">
        <v>43864</v>
      </c>
      <c r="B160" s="11">
        <v>43864</v>
      </c>
      <c r="C160" s="3" t="s">
        <v>59</v>
      </c>
      <c r="D160" s="12">
        <v>-195.82</v>
      </c>
      <c r="E160" s="13" t="s">
        <v>60</v>
      </c>
      <c r="F160" s="15">
        <f t="shared" si="2"/>
        <v>2894855.7599999979</v>
      </c>
      <c r="G160" s="13"/>
      <c r="H160" s="4"/>
    </row>
    <row r="161" spans="1:8" s="1" customFormat="1" ht="10.199999999999999" hidden="1" x14ac:dyDescent="0.2">
      <c r="A161" s="11">
        <v>43865</v>
      </c>
      <c r="B161" s="11">
        <v>43865</v>
      </c>
      <c r="C161" s="3" t="s">
        <v>173</v>
      </c>
      <c r="D161" s="12">
        <v>-34302.03</v>
      </c>
      <c r="E161" s="13" t="s">
        <v>24</v>
      </c>
      <c r="F161" s="15">
        <f t="shared" si="2"/>
        <v>2860553.7299999981</v>
      </c>
      <c r="G161" s="13"/>
      <c r="H161" s="4"/>
    </row>
    <row r="162" spans="1:8" s="1" customFormat="1" ht="10.199999999999999" hidden="1" x14ac:dyDescent="0.2">
      <c r="A162" s="11">
        <v>43865</v>
      </c>
      <c r="B162" s="11">
        <v>43865</v>
      </c>
      <c r="C162" s="3" t="s">
        <v>174</v>
      </c>
      <c r="D162" s="12">
        <v>465</v>
      </c>
      <c r="E162" s="13" t="s">
        <v>13</v>
      </c>
      <c r="F162" s="15">
        <f t="shared" si="2"/>
        <v>2861018.7299999981</v>
      </c>
      <c r="G162" s="13"/>
      <c r="H162" s="4"/>
    </row>
    <row r="163" spans="1:8" s="1" customFormat="1" ht="10.199999999999999" hidden="1" x14ac:dyDescent="0.2">
      <c r="A163" s="11">
        <v>43865</v>
      </c>
      <c r="B163" s="11">
        <v>43865</v>
      </c>
      <c r="C163" s="3" t="s">
        <v>175</v>
      </c>
      <c r="D163" s="12">
        <v>465</v>
      </c>
      <c r="E163" s="13" t="s">
        <v>13</v>
      </c>
      <c r="F163" s="15">
        <f t="shared" si="2"/>
        <v>2861483.7299999981</v>
      </c>
      <c r="G163" s="13"/>
      <c r="H163" s="4"/>
    </row>
    <row r="164" spans="1:8" s="1" customFormat="1" ht="10.199999999999999" hidden="1" x14ac:dyDescent="0.2">
      <c r="A164" s="11">
        <v>43865</v>
      </c>
      <c r="B164" s="11">
        <v>43865</v>
      </c>
      <c r="C164" s="3" t="s">
        <v>176</v>
      </c>
      <c r="D164" s="12">
        <v>465</v>
      </c>
      <c r="E164" s="13" t="s">
        <v>13</v>
      </c>
      <c r="F164" s="15">
        <f t="shared" si="2"/>
        <v>2861948.7299999981</v>
      </c>
      <c r="G164" s="13"/>
      <c r="H164" s="4"/>
    </row>
    <row r="165" spans="1:8" s="1" customFormat="1" ht="10.199999999999999" hidden="1" x14ac:dyDescent="0.2">
      <c r="A165" s="11">
        <v>43865</v>
      </c>
      <c r="B165" s="11">
        <v>43865</v>
      </c>
      <c r="C165" s="3" t="s">
        <v>177</v>
      </c>
      <c r="D165" s="12">
        <v>12</v>
      </c>
      <c r="E165" s="13" t="s">
        <v>13</v>
      </c>
      <c r="F165" s="15">
        <f t="shared" si="2"/>
        <v>2861960.7299999981</v>
      </c>
      <c r="G165" s="13"/>
      <c r="H165" s="4"/>
    </row>
    <row r="166" spans="1:8" s="1" customFormat="1" ht="10.199999999999999" hidden="1" x14ac:dyDescent="0.2">
      <c r="A166" s="11">
        <v>43865</v>
      </c>
      <c r="B166" s="11">
        <v>43865</v>
      </c>
      <c r="C166" s="3" t="s">
        <v>178</v>
      </c>
      <c r="D166" s="12">
        <v>12</v>
      </c>
      <c r="E166" s="13" t="s">
        <v>13</v>
      </c>
      <c r="F166" s="15">
        <f t="shared" si="2"/>
        <v>2861972.7299999981</v>
      </c>
      <c r="G166" s="13"/>
      <c r="H166" s="4"/>
    </row>
    <row r="167" spans="1:8" s="1" customFormat="1" ht="10.199999999999999" hidden="1" x14ac:dyDescent="0.2">
      <c r="A167" s="11">
        <v>43865</v>
      </c>
      <c r="B167" s="11">
        <v>43865</v>
      </c>
      <c r="C167" s="3" t="s">
        <v>179</v>
      </c>
      <c r="D167" s="12">
        <v>120</v>
      </c>
      <c r="E167" s="13" t="s">
        <v>13</v>
      </c>
      <c r="F167" s="15">
        <f t="shared" si="2"/>
        <v>2862092.7299999981</v>
      </c>
      <c r="G167" s="13"/>
      <c r="H167" s="4"/>
    </row>
    <row r="168" spans="1:8" s="1" customFormat="1" ht="10.199999999999999" hidden="1" x14ac:dyDescent="0.2">
      <c r="A168" s="11">
        <v>43865</v>
      </c>
      <c r="B168" s="11">
        <v>43865</v>
      </c>
      <c r="C168" s="3" t="s">
        <v>180</v>
      </c>
      <c r="D168" s="12">
        <v>12</v>
      </c>
      <c r="E168" s="13" t="s">
        <v>13</v>
      </c>
      <c r="F168" s="15">
        <f t="shared" si="2"/>
        <v>2862104.7299999981</v>
      </c>
      <c r="G168" s="13"/>
      <c r="H168" s="4"/>
    </row>
    <row r="169" spans="1:8" s="1" customFormat="1" ht="10.199999999999999" hidden="1" x14ac:dyDescent="0.2">
      <c r="A169" s="11">
        <v>43865</v>
      </c>
      <c r="B169" s="11">
        <v>43865</v>
      </c>
      <c r="C169" s="3" t="s">
        <v>181</v>
      </c>
      <c r="D169" s="12">
        <v>12</v>
      </c>
      <c r="E169" s="13" t="s">
        <v>13</v>
      </c>
      <c r="F169" s="15">
        <f t="shared" si="2"/>
        <v>2862116.7299999981</v>
      </c>
      <c r="G169" s="13"/>
      <c r="H169" s="4"/>
    </row>
    <row r="170" spans="1:8" s="1" customFormat="1" ht="10.199999999999999" hidden="1" x14ac:dyDescent="0.2">
      <c r="A170" s="11">
        <v>43866</v>
      </c>
      <c r="B170" s="11">
        <v>43866</v>
      </c>
      <c r="C170" s="3" t="s">
        <v>182</v>
      </c>
      <c r="D170" s="12">
        <v>832</v>
      </c>
      <c r="E170" s="13" t="s">
        <v>13</v>
      </c>
      <c r="F170" s="15">
        <f t="shared" si="2"/>
        <v>2862948.7299999981</v>
      </c>
      <c r="G170" s="13"/>
      <c r="H170" s="4"/>
    </row>
    <row r="171" spans="1:8" s="1" customFormat="1" ht="10.199999999999999" hidden="1" x14ac:dyDescent="0.2">
      <c r="A171" s="11">
        <v>43866</v>
      </c>
      <c r="B171" s="11">
        <v>43866</v>
      </c>
      <c r="C171" s="3" t="s">
        <v>183</v>
      </c>
      <c r="D171" s="12">
        <v>-204.43</v>
      </c>
      <c r="E171" s="13" t="s">
        <v>24</v>
      </c>
      <c r="F171" s="15">
        <f t="shared" si="2"/>
        <v>2862744.299999998</v>
      </c>
      <c r="G171" s="13"/>
      <c r="H171" s="4"/>
    </row>
    <row r="172" spans="1:8" s="1" customFormat="1" ht="10.199999999999999" hidden="1" x14ac:dyDescent="0.2">
      <c r="A172" s="11">
        <v>43866</v>
      </c>
      <c r="B172" s="11">
        <v>43866</v>
      </c>
      <c r="C172" s="3" t="s">
        <v>184</v>
      </c>
      <c r="D172" s="12">
        <v>12</v>
      </c>
      <c r="E172" s="13" t="s">
        <v>13</v>
      </c>
      <c r="F172" s="15">
        <f t="shared" si="2"/>
        <v>2862756.299999998</v>
      </c>
      <c r="G172" s="13"/>
      <c r="H172" s="4"/>
    </row>
    <row r="173" spans="1:8" s="1" customFormat="1" ht="10.199999999999999" hidden="1" x14ac:dyDescent="0.2">
      <c r="A173" s="11">
        <v>43866</v>
      </c>
      <c r="B173" s="11">
        <v>43866</v>
      </c>
      <c r="C173" s="3" t="s">
        <v>1445</v>
      </c>
      <c r="D173" s="12">
        <v>288.52</v>
      </c>
      <c r="E173" s="13" t="s">
        <v>13</v>
      </c>
      <c r="F173" s="15">
        <f t="shared" si="2"/>
        <v>2863044.819999998</v>
      </c>
      <c r="G173" s="6" t="s">
        <v>167</v>
      </c>
      <c r="H173" s="4"/>
    </row>
    <row r="174" spans="1:8" s="1" customFormat="1" ht="10.199999999999999" hidden="1" x14ac:dyDescent="0.2">
      <c r="A174" s="11">
        <v>43866</v>
      </c>
      <c r="B174" s="11">
        <v>43866</v>
      </c>
      <c r="C174" s="3" t="s">
        <v>185</v>
      </c>
      <c r="D174" s="12">
        <v>12</v>
      </c>
      <c r="E174" s="13" t="s">
        <v>13</v>
      </c>
      <c r="F174" s="15">
        <f t="shared" si="2"/>
        <v>2863056.819999998</v>
      </c>
      <c r="G174" s="13"/>
      <c r="H174" s="4"/>
    </row>
    <row r="175" spans="1:8" s="1" customFormat="1" ht="10.199999999999999" hidden="1" x14ac:dyDescent="0.2">
      <c r="A175" s="11">
        <v>43866</v>
      </c>
      <c r="B175" s="11">
        <v>43866</v>
      </c>
      <c r="C175" s="3" t="s">
        <v>186</v>
      </c>
      <c r="D175" s="12">
        <v>12</v>
      </c>
      <c r="E175" s="13" t="s">
        <v>13</v>
      </c>
      <c r="F175" s="15">
        <f t="shared" si="2"/>
        <v>2863068.819999998</v>
      </c>
      <c r="G175" s="13"/>
      <c r="H175" s="4"/>
    </row>
    <row r="176" spans="1:8" s="1" customFormat="1" ht="10.199999999999999" hidden="1" x14ac:dyDescent="0.2">
      <c r="A176" s="11">
        <v>43867</v>
      </c>
      <c r="B176" s="11">
        <v>43867</v>
      </c>
      <c r="C176" s="3" t="s">
        <v>187</v>
      </c>
      <c r="D176" s="12">
        <v>-1813.4</v>
      </c>
      <c r="E176" s="13" t="s">
        <v>7</v>
      </c>
      <c r="F176" s="15">
        <f t="shared" si="2"/>
        <v>2861255.4199999981</v>
      </c>
      <c r="G176" s="13"/>
      <c r="H176" s="4"/>
    </row>
    <row r="177" spans="1:8" s="1" customFormat="1" ht="10.199999999999999" hidden="1" x14ac:dyDescent="0.2">
      <c r="A177" s="11">
        <v>43867</v>
      </c>
      <c r="B177" s="11">
        <v>43867</v>
      </c>
      <c r="C177" s="3" t="s">
        <v>188</v>
      </c>
      <c r="D177" s="12">
        <v>300</v>
      </c>
      <c r="E177" s="13" t="s">
        <v>13</v>
      </c>
      <c r="F177" s="15">
        <f t="shared" si="2"/>
        <v>2861555.4199999981</v>
      </c>
      <c r="G177" s="13"/>
      <c r="H177" s="4"/>
    </row>
    <row r="178" spans="1:8" s="1" customFormat="1" ht="10.199999999999999" hidden="1" x14ac:dyDescent="0.2">
      <c r="A178" s="11">
        <v>43867</v>
      </c>
      <c r="B178" s="11">
        <v>43867</v>
      </c>
      <c r="C178" s="3" t="s">
        <v>189</v>
      </c>
      <c r="D178" s="12">
        <v>12</v>
      </c>
      <c r="E178" s="13" t="s">
        <v>13</v>
      </c>
      <c r="F178" s="15">
        <f t="shared" si="2"/>
        <v>2861567.4199999981</v>
      </c>
      <c r="G178" s="13"/>
      <c r="H178" s="4"/>
    </row>
    <row r="179" spans="1:8" s="1" customFormat="1" ht="10.199999999999999" hidden="1" x14ac:dyDescent="0.2">
      <c r="A179" s="11">
        <v>43867</v>
      </c>
      <c r="B179" s="11">
        <v>43867</v>
      </c>
      <c r="C179" s="3" t="s">
        <v>190</v>
      </c>
      <c r="D179" s="12">
        <v>12</v>
      </c>
      <c r="E179" s="13" t="s">
        <v>13</v>
      </c>
      <c r="F179" s="15">
        <f t="shared" si="2"/>
        <v>2861579.4199999981</v>
      </c>
      <c r="G179" s="13"/>
      <c r="H179" s="4"/>
    </row>
    <row r="180" spans="1:8" s="1" customFormat="1" ht="10.199999999999999" hidden="1" x14ac:dyDescent="0.2">
      <c r="A180" s="11">
        <v>43867</v>
      </c>
      <c r="B180" s="11">
        <v>43867</v>
      </c>
      <c r="C180" s="3" t="s">
        <v>191</v>
      </c>
      <c r="D180" s="12">
        <v>12</v>
      </c>
      <c r="E180" s="13" t="s">
        <v>13</v>
      </c>
      <c r="F180" s="15">
        <f t="shared" si="2"/>
        <v>2861591.4199999981</v>
      </c>
      <c r="G180" s="13"/>
      <c r="H180" s="4"/>
    </row>
    <row r="181" spans="1:8" s="1" customFormat="1" ht="10.199999999999999" hidden="1" x14ac:dyDescent="0.2">
      <c r="A181" s="11">
        <v>43867</v>
      </c>
      <c r="B181" s="11">
        <v>43867</v>
      </c>
      <c r="C181" s="3" t="s">
        <v>192</v>
      </c>
      <c r="D181" s="12">
        <v>12</v>
      </c>
      <c r="E181" s="13" t="s">
        <v>13</v>
      </c>
      <c r="F181" s="15">
        <f t="shared" si="2"/>
        <v>2861603.4199999981</v>
      </c>
      <c r="G181" s="13"/>
      <c r="H181" s="4"/>
    </row>
    <row r="182" spans="1:8" s="1" customFormat="1" ht="10.199999999999999" hidden="1" x14ac:dyDescent="0.2">
      <c r="A182" s="11">
        <v>43867</v>
      </c>
      <c r="B182" s="11">
        <v>43867</v>
      </c>
      <c r="C182" s="3" t="s">
        <v>193</v>
      </c>
      <c r="D182" s="12">
        <v>-18.43</v>
      </c>
      <c r="E182" s="13" t="s">
        <v>24</v>
      </c>
      <c r="F182" s="15">
        <f t="shared" si="2"/>
        <v>2861584.9899999979</v>
      </c>
      <c r="G182" s="13"/>
      <c r="H182" s="4"/>
    </row>
    <row r="183" spans="1:8" s="1" customFormat="1" ht="10.199999999999999" hidden="1" x14ac:dyDescent="0.2">
      <c r="A183" s="11">
        <v>43867</v>
      </c>
      <c r="B183" s="11">
        <v>43867</v>
      </c>
      <c r="C183" s="3" t="s">
        <v>194</v>
      </c>
      <c r="D183" s="12">
        <v>-48.03</v>
      </c>
      <c r="E183" s="13" t="s">
        <v>24</v>
      </c>
      <c r="F183" s="15">
        <f t="shared" si="2"/>
        <v>2861536.9599999981</v>
      </c>
      <c r="G183" s="13"/>
      <c r="H183" s="4"/>
    </row>
    <row r="184" spans="1:8" s="1" customFormat="1" ht="10.199999999999999" hidden="1" x14ac:dyDescent="0.2">
      <c r="A184" s="11">
        <v>43867</v>
      </c>
      <c r="B184" s="11">
        <v>43867</v>
      </c>
      <c r="C184" s="5" t="s">
        <v>195</v>
      </c>
      <c r="D184" s="12">
        <v>-4552.43</v>
      </c>
      <c r="E184" s="13" t="s">
        <v>24</v>
      </c>
      <c r="F184" s="15">
        <f t="shared" si="2"/>
        <v>2856984.5299999979</v>
      </c>
      <c r="G184" s="13"/>
      <c r="H184" s="4"/>
    </row>
    <row r="185" spans="1:8" s="1" customFormat="1" ht="10.199999999999999" hidden="1" x14ac:dyDescent="0.2">
      <c r="A185" s="11">
        <v>43868</v>
      </c>
      <c r="B185" s="11">
        <v>43868</v>
      </c>
      <c r="C185" s="3" t="s">
        <v>196</v>
      </c>
      <c r="D185" s="12">
        <v>-309.97000000000003</v>
      </c>
      <c r="E185" s="13" t="s">
        <v>24</v>
      </c>
      <c r="F185" s="15">
        <f t="shared" si="2"/>
        <v>2856674.5599999977</v>
      </c>
      <c r="G185" s="13"/>
      <c r="H185" s="4"/>
    </row>
    <row r="186" spans="1:8" s="1" customFormat="1" ht="10.199999999999999" hidden="1" x14ac:dyDescent="0.2">
      <c r="A186" s="11">
        <v>43868</v>
      </c>
      <c r="B186" s="11">
        <v>43868</v>
      </c>
      <c r="C186" s="3" t="s">
        <v>197</v>
      </c>
      <c r="D186" s="12">
        <v>-454.64</v>
      </c>
      <c r="E186" s="13" t="s">
        <v>24</v>
      </c>
      <c r="F186" s="15">
        <f t="shared" si="2"/>
        <v>2856219.9199999976</v>
      </c>
      <c r="G186" s="13"/>
      <c r="H186" s="4"/>
    </row>
    <row r="187" spans="1:8" s="1" customFormat="1" ht="10.199999999999999" hidden="1" x14ac:dyDescent="0.2">
      <c r="A187" s="11">
        <v>43868</v>
      </c>
      <c r="B187" s="11">
        <v>43868</v>
      </c>
      <c r="C187" s="3" t="s">
        <v>198</v>
      </c>
      <c r="D187" s="12">
        <v>465</v>
      </c>
      <c r="E187" s="13" t="s">
        <v>13</v>
      </c>
      <c r="F187" s="15">
        <f t="shared" si="2"/>
        <v>2856684.9199999976</v>
      </c>
      <c r="G187" s="13"/>
      <c r="H187" s="4"/>
    </row>
    <row r="188" spans="1:8" s="1" customFormat="1" ht="10.199999999999999" hidden="1" x14ac:dyDescent="0.2">
      <c r="A188" s="11">
        <v>43868</v>
      </c>
      <c r="B188" s="11">
        <v>43868</v>
      </c>
      <c r="C188" s="5" t="s">
        <v>199</v>
      </c>
      <c r="D188" s="12">
        <v>12</v>
      </c>
      <c r="E188" s="13" t="s">
        <v>13</v>
      </c>
      <c r="F188" s="15">
        <f t="shared" si="2"/>
        <v>2856696.9199999976</v>
      </c>
      <c r="G188" s="13"/>
      <c r="H188" s="4"/>
    </row>
    <row r="189" spans="1:8" s="1" customFormat="1" ht="10.199999999999999" hidden="1" x14ac:dyDescent="0.2">
      <c r="A189" s="11">
        <v>43868</v>
      </c>
      <c r="B189" s="11">
        <v>43868</v>
      </c>
      <c r="C189" s="5" t="s">
        <v>200</v>
      </c>
      <c r="D189" s="12">
        <v>12</v>
      </c>
      <c r="E189" s="13" t="s">
        <v>13</v>
      </c>
      <c r="F189" s="15">
        <f t="shared" si="2"/>
        <v>2856708.9199999976</v>
      </c>
      <c r="G189" s="13"/>
      <c r="H189" s="4"/>
    </row>
    <row r="190" spans="1:8" s="1" customFormat="1" ht="10.199999999999999" hidden="1" x14ac:dyDescent="0.2">
      <c r="A190" s="11">
        <v>43868</v>
      </c>
      <c r="B190" s="11">
        <v>43868</v>
      </c>
      <c r="C190" s="5" t="s">
        <v>201</v>
      </c>
      <c r="D190" s="12">
        <v>12</v>
      </c>
      <c r="E190" s="13" t="s">
        <v>13</v>
      </c>
      <c r="F190" s="15">
        <f t="shared" si="2"/>
        <v>2856720.9199999976</v>
      </c>
      <c r="G190" s="13"/>
      <c r="H190" s="4"/>
    </row>
    <row r="191" spans="1:8" s="1" customFormat="1" ht="10.199999999999999" hidden="1" x14ac:dyDescent="0.2">
      <c r="A191" s="11">
        <v>43868</v>
      </c>
      <c r="B191" s="11">
        <v>43868</v>
      </c>
      <c r="C191" s="5" t="s">
        <v>202</v>
      </c>
      <c r="D191" s="12">
        <v>465</v>
      </c>
      <c r="E191" s="13" t="s">
        <v>13</v>
      </c>
      <c r="F191" s="15">
        <f t="shared" si="2"/>
        <v>2857185.9199999976</v>
      </c>
      <c r="G191" s="13"/>
      <c r="H191" s="4"/>
    </row>
    <row r="192" spans="1:8" s="1" customFormat="1" ht="10.199999999999999" hidden="1" x14ac:dyDescent="0.2">
      <c r="A192" s="11">
        <v>43868</v>
      </c>
      <c r="B192" s="11">
        <v>43868</v>
      </c>
      <c r="C192" s="5" t="s">
        <v>203</v>
      </c>
      <c r="D192" s="12">
        <v>465</v>
      </c>
      <c r="E192" s="13" t="s">
        <v>13</v>
      </c>
      <c r="F192" s="15">
        <f t="shared" si="2"/>
        <v>2857650.9199999976</v>
      </c>
      <c r="G192" s="13"/>
      <c r="H192" s="4"/>
    </row>
    <row r="193" spans="1:8" s="1" customFormat="1" ht="10.199999999999999" hidden="1" x14ac:dyDescent="0.2">
      <c r="A193" s="11">
        <v>43868</v>
      </c>
      <c r="B193" s="11">
        <v>43868</v>
      </c>
      <c r="C193" s="5" t="s">
        <v>204</v>
      </c>
      <c r="D193" s="12">
        <v>465</v>
      </c>
      <c r="E193" s="13" t="s">
        <v>13</v>
      </c>
      <c r="F193" s="15">
        <f t="shared" si="2"/>
        <v>2858115.9199999976</v>
      </c>
      <c r="G193" s="13"/>
      <c r="H193" s="4"/>
    </row>
    <row r="194" spans="1:8" s="1" customFormat="1" ht="10.199999999999999" hidden="1" x14ac:dyDescent="0.2">
      <c r="A194" s="11">
        <v>43868</v>
      </c>
      <c r="B194" s="11">
        <v>43868</v>
      </c>
      <c r="C194" s="5" t="s">
        <v>205</v>
      </c>
      <c r="D194" s="12">
        <v>12</v>
      </c>
      <c r="E194" s="13" t="s">
        <v>13</v>
      </c>
      <c r="F194" s="15">
        <f t="shared" si="2"/>
        <v>2858127.9199999976</v>
      </c>
      <c r="G194" s="13"/>
      <c r="H194" s="4"/>
    </row>
    <row r="195" spans="1:8" s="1" customFormat="1" ht="10.199999999999999" hidden="1" x14ac:dyDescent="0.2">
      <c r="A195" s="11">
        <v>43868</v>
      </c>
      <c r="B195" s="11">
        <v>43868</v>
      </c>
      <c r="C195" s="5" t="s">
        <v>206</v>
      </c>
      <c r="D195" s="12">
        <v>-5</v>
      </c>
      <c r="E195" s="13" t="s">
        <v>207</v>
      </c>
      <c r="F195" s="15">
        <f t="shared" si="2"/>
        <v>2858122.9199999976</v>
      </c>
      <c r="G195" s="13"/>
      <c r="H195" s="4"/>
    </row>
    <row r="196" spans="1:8" s="1" customFormat="1" ht="10.199999999999999" hidden="1" x14ac:dyDescent="0.2">
      <c r="A196" s="11">
        <v>43871</v>
      </c>
      <c r="B196" s="11">
        <v>43871</v>
      </c>
      <c r="C196" s="3" t="s">
        <v>208</v>
      </c>
      <c r="D196" s="12">
        <v>-500.8</v>
      </c>
      <c r="E196" s="13" t="s">
        <v>7</v>
      </c>
      <c r="F196" s="15">
        <f t="shared" si="2"/>
        <v>2857622.1199999978</v>
      </c>
      <c r="G196" s="13"/>
      <c r="H196" s="4"/>
    </row>
    <row r="197" spans="1:8" s="1" customFormat="1" ht="10.199999999999999" hidden="1" x14ac:dyDescent="0.2">
      <c r="A197" s="11">
        <v>43871</v>
      </c>
      <c r="B197" s="11">
        <v>43871</v>
      </c>
      <c r="C197" s="3" t="s">
        <v>209</v>
      </c>
      <c r="D197" s="12">
        <v>465</v>
      </c>
      <c r="E197" s="13" t="s">
        <v>13</v>
      </c>
      <c r="F197" s="15">
        <f t="shared" ref="F197:F260" si="3">SUM(F196+D197)</f>
        <v>2858087.1199999978</v>
      </c>
      <c r="G197" s="13"/>
      <c r="H197" s="4"/>
    </row>
    <row r="198" spans="1:8" s="1" customFormat="1" ht="10.199999999999999" hidden="1" x14ac:dyDescent="0.2">
      <c r="A198" s="11">
        <v>43871</v>
      </c>
      <c r="B198" s="11">
        <v>43871</v>
      </c>
      <c r="C198" s="3" t="s">
        <v>210</v>
      </c>
      <c r="D198" s="12">
        <v>465</v>
      </c>
      <c r="E198" s="13" t="s">
        <v>13</v>
      </c>
      <c r="F198" s="15">
        <f t="shared" si="3"/>
        <v>2858552.1199999978</v>
      </c>
      <c r="G198" s="13"/>
      <c r="H198" s="4"/>
    </row>
    <row r="199" spans="1:8" s="1" customFormat="1" ht="10.199999999999999" hidden="1" x14ac:dyDescent="0.2">
      <c r="A199" s="11">
        <v>43871</v>
      </c>
      <c r="B199" s="11">
        <v>43871</v>
      </c>
      <c r="C199" s="3" t="s">
        <v>211</v>
      </c>
      <c r="D199" s="12">
        <v>195</v>
      </c>
      <c r="E199" s="13" t="s">
        <v>13</v>
      </c>
      <c r="F199" s="15">
        <f t="shared" si="3"/>
        <v>2858747.1199999978</v>
      </c>
      <c r="G199" s="13"/>
      <c r="H199" s="4"/>
    </row>
    <row r="200" spans="1:8" s="1" customFormat="1" ht="10.199999999999999" hidden="1" x14ac:dyDescent="0.2">
      <c r="A200" s="11">
        <v>43871</v>
      </c>
      <c r="B200" s="11">
        <v>43871</v>
      </c>
      <c r="C200" s="3" t="s">
        <v>212</v>
      </c>
      <c r="D200" s="12">
        <v>-3637.74</v>
      </c>
      <c r="E200" s="13" t="s">
        <v>24</v>
      </c>
      <c r="F200" s="15">
        <f t="shared" si="3"/>
        <v>2855109.3799999976</v>
      </c>
      <c r="G200" s="13"/>
      <c r="H200" s="4"/>
    </row>
    <row r="201" spans="1:8" s="1" customFormat="1" ht="10.199999999999999" hidden="1" x14ac:dyDescent="0.2">
      <c r="A201" s="11">
        <v>43871</v>
      </c>
      <c r="B201" s="11">
        <v>43871</v>
      </c>
      <c r="C201" s="3" t="s">
        <v>213</v>
      </c>
      <c r="D201" s="12">
        <v>-425.25</v>
      </c>
      <c r="E201" s="13" t="s">
        <v>24</v>
      </c>
      <c r="F201" s="15">
        <f t="shared" si="3"/>
        <v>2854684.1299999976</v>
      </c>
      <c r="G201" s="13"/>
      <c r="H201" s="4"/>
    </row>
    <row r="202" spans="1:8" s="1" customFormat="1" ht="10.199999999999999" hidden="1" x14ac:dyDescent="0.2">
      <c r="A202" s="11">
        <v>43871</v>
      </c>
      <c r="B202" s="11">
        <v>43871</v>
      </c>
      <c r="C202" s="3" t="s">
        <v>214</v>
      </c>
      <c r="D202" s="12">
        <v>-870.43</v>
      </c>
      <c r="E202" s="13" t="s">
        <v>24</v>
      </c>
      <c r="F202" s="15">
        <f t="shared" si="3"/>
        <v>2853813.6999999974</v>
      </c>
      <c r="G202" s="13"/>
      <c r="H202" s="4"/>
    </row>
    <row r="203" spans="1:8" s="1" customFormat="1" ht="10.199999999999999" hidden="1" x14ac:dyDescent="0.2">
      <c r="A203" s="11">
        <v>43871</v>
      </c>
      <c r="B203" s="11">
        <v>43871</v>
      </c>
      <c r="C203" s="3" t="s">
        <v>215</v>
      </c>
      <c r="D203" s="12">
        <v>-832.43</v>
      </c>
      <c r="E203" s="13" t="s">
        <v>24</v>
      </c>
      <c r="F203" s="15">
        <f t="shared" si="3"/>
        <v>2852981.2699999972</v>
      </c>
      <c r="G203" s="13"/>
      <c r="H203" s="4"/>
    </row>
    <row r="204" spans="1:8" s="1" customFormat="1" ht="10.199999999999999" hidden="1" x14ac:dyDescent="0.2">
      <c r="A204" s="11">
        <v>43871</v>
      </c>
      <c r="B204" s="11">
        <v>43871</v>
      </c>
      <c r="C204" s="5" t="s">
        <v>216</v>
      </c>
      <c r="D204" s="12">
        <v>195</v>
      </c>
      <c r="E204" s="13" t="s">
        <v>13</v>
      </c>
      <c r="F204" s="15">
        <f t="shared" si="3"/>
        <v>2853176.2699999972</v>
      </c>
      <c r="G204" s="13"/>
      <c r="H204" s="4"/>
    </row>
    <row r="205" spans="1:8" s="1" customFormat="1" ht="10.199999999999999" hidden="1" x14ac:dyDescent="0.2">
      <c r="A205" s="11">
        <v>43872</v>
      </c>
      <c r="B205" s="11">
        <v>43872</v>
      </c>
      <c r="C205" s="5" t="s">
        <v>217</v>
      </c>
      <c r="D205" s="12">
        <v>465</v>
      </c>
      <c r="E205" s="13" t="s">
        <v>13</v>
      </c>
      <c r="F205" s="15">
        <f t="shared" si="3"/>
        <v>2853641.2699999972</v>
      </c>
      <c r="G205" s="13"/>
      <c r="H205" s="4"/>
    </row>
    <row r="206" spans="1:8" s="1" customFormat="1" ht="10.199999999999999" hidden="1" x14ac:dyDescent="0.2">
      <c r="A206" s="11">
        <v>43872</v>
      </c>
      <c r="B206" s="11">
        <v>43872</v>
      </c>
      <c r="C206" s="5" t="s">
        <v>218</v>
      </c>
      <c r="D206" s="12">
        <v>465</v>
      </c>
      <c r="E206" s="13" t="s">
        <v>13</v>
      </c>
      <c r="F206" s="15">
        <f t="shared" si="3"/>
        <v>2854106.2699999972</v>
      </c>
      <c r="G206" s="13"/>
      <c r="H206" s="4"/>
    </row>
    <row r="207" spans="1:8" s="1" customFormat="1" ht="10.199999999999999" hidden="1" x14ac:dyDescent="0.2">
      <c r="A207" s="11">
        <v>43872</v>
      </c>
      <c r="B207" s="11">
        <v>43872</v>
      </c>
      <c r="C207" s="3" t="s">
        <v>1446</v>
      </c>
      <c r="D207" s="12">
        <v>566.62</v>
      </c>
      <c r="E207" s="13" t="s">
        <v>13</v>
      </c>
      <c r="F207" s="15">
        <f t="shared" si="3"/>
        <v>2854672.8899999973</v>
      </c>
      <c r="G207" s="7" t="s">
        <v>333</v>
      </c>
      <c r="H207" s="4"/>
    </row>
    <row r="208" spans="1:8" s="1" customFormat="1" ht="10.199999999999999" hidden="1" x14ac:dyDescent="0.2">
      <c r="A208" s="11">
        <v>43872</v>
      </c>
      <c r="B208" s="11">
        <v>43872</v>
      </c>
      <c r="C208" s="5" t="s">
        <v>219</v>
      </c>
      <c r="D208" s="12">
        <v>465</v>
      </c>
      <c r="E208" s="13" t="s">
        <v>13</v>
      </c>
      <c r="F208" s="15">
        <f t="shared" si="3"/>
        <v>2855137.8899999973</v>
      </c>
      <c r="G208" s="13"/>
      <c r="H208" s="4"/>
    </row>
    <row r="209" spans="1:8" s="1" customFormat="1" ht="10.199999999999999" hidden="1" x14ac:dyDescent="0.2">
      <c r="A209" s="11">
        <v>43873</v>
      </c>
      <c r="B209" s="11">
        <v>43873</v>
      </c>
      <c r="C209" s="3" t="s">
        <v>220</v>
      </c>
      <c r="D209" s="12">
        <v>-20.91</v>
      </c>
      <c r="E209" s="21" t="s">
        <v>7</v>
      </c>
      <c r="F209" s="22">
        <f t="shared" si="3"/>
        <v>2855116.9799999972</v>
      </c>
      <c r="G209" s="21"/>
      <c r="H209" s="8"/>
    </row>
    <row r="210" spans="1:8" s="1" customFormat="1" ht="10.199999999999999" hidden="1" x14ac:dyDescent="0.2">
      <c r="A210" s="11">
        <v>43873</v>
      </c>
      <c r="B210" s="11">
        <v>43873</v>
      </c>
      <c r="C210" s="3" t="s">
        <v>221</v>
      </c>
      <c r="D210" s="12">
        <v>-20.91</v>
      </c>
      <c r="E210" s="21" t="s">
        <v>7</v>
      </c>
      <c r="F210" s="22">
        <f t="shared" si="3"/>
        <v>2855096.069999997</v>
      </c>
      <c r="G210" s="21"/>
      <c r="H210" s="8"/>
    </row>
    <row r="211" spans="1:8" s="1" customFormat="1" ht="10.199999999999999" hidden="1" x14ac:dyDescent="0.2">
      <c r="A211" s="11">
        <v>43873</v>
      </c>
      <c r="B211" s="11">
        <v>43873</v>
      </c>
      <c r="C211" s="3" t="s">
        <v>222</v>
      </c>
      <c r="D211" s="12">
        <v>-208.38</v>
      </c>
      <c r="E211" s="21" t="s">
        <v>7</v>
      </c>
      <c r="F211" s="22">
        <f t="shared" si="3"/>
        <v>2854887.6899999972</v>
      </c>
      <c r="G211" s="21"/>
      <c r="H211" s="8"/>
    </row>
    <row r="212" spans="1:8" s="1" customFormat="1" ht="10.199999999999999" hidden="1" x14ac:dyDescent="0.2">
      <c r="A212" s="11">
        <v>43873</v>
      </c>
      <c r="B212" s="11">
        <v>43873</v>
      </c>
      <c r="C212" s="3" t="s">
        <v>223</v>
      </c>
      <c r="D212" s="12">
        <v>-132.96</v>
      </c>
      <c r="E212" s="21" t="s">
        <v>7</v>
      </c>
      <c r="F212" s="22">
        <f t="shared" si="3"/>
        <v>2854754.7299999972</v>
      </c>
      <c r="G212" s="21"/>
      <c r="H212" s="8"/>
    </row>
    <row r="213" spans="1:8" s="1" customFormat="1" ht="10.199999999999999" hidden="1" x14ac:dyDescent="0.2">
      <c r="A213" s="11">
        <v>43873</v>
      </c>
      <c r="B213" s="11">
        <v>43873</v>
      </c>
      <c r="C213" s="3" t="s">
        <v>224</v>
      </c>
      <c r="D213" s="12">
        <v>-107.82</v>
      </c>
      <c r="E213" s="21" t="s">
        <v>7</v>
      </c>
      <c r="F213" s="22">
        <f t="shared" si="3"/>
        <v>2854646.9099999974</v>
      </c>
      <c r="G213" s="21"/>
      <c r="H213" s="8"/>
    </row>
    <row r="214" spans="1:8" s="1" customFormat="1" ht="10.199999999999999" hidden="1" x14ac:dyDescent="0.2">
      <c r="A214" s="11">
        <v>43873</v>
      </c>
      <c r="B214" s="11">
        <v>43873</v>
      </c>
      <c r="C214" s="3" t="s">
        <v>225</v>
      </c>
      <c r="D214" s="12">
        <v>-146.66999999999999</v>
      </c>
      <c r="E214" s="21" t="s">
        <v>7</v>
      </c>
      <c r="F214" s="22">
        <f t="shared" si="3"/>
        <v>2854500.2399999974</v>
      </c>
      <c r="G214" s="21"/>
      <c r="H214" s="8"/>
    </row>
    <row r="215" spans="1:8" s="1" customFormat="1" ht="10.199999999999999" hidden="1" x14ac:dyDescent="0.2">
      <c r="A215" s="11">
        <v>43873</v>
      </c>
      <c r="B215" s="11">
        <v>43873</v>
      </c>
      <c r="C215" s="5" t="s">
        <v>226</v>
      </c>
      <c r="D215" s="12">
        <v>465</v>
      </c>
      <c r="E215" s="13" t="s">
        <v>13</v>
      </c>
      <c r="F215" s="15">
        <f t="shared" si="3"/>
        <v>2854965.2399999974</v>
      </c>
      <c r="G215" s="13"/>
      <c r="H215" s="4"/>
    </row>
    <row r="216" spans="1:8" s="1" customFormat="1" ht="10.199999999999999" hidden="1" x14ac:dyDescent="0.2">
      <c r="A216" s="11">
        <v>43873</v>
      </c>
      <c r="B216" s="11">
        <v>43873</v>
      </c>
      <c r="C216" s="5" t="s">
        <v>227</v>
      </c>
      <c r="D216" s="12">
        <v>465</v>
      </c>
      <c r="E216" s="13" t="s">
        <v>13</v>
      </c>
      <c r="F216" s="15">
        <f t="shared" si="3"/>
        <v>2855430.2399999974</v>
      </c>
      <c r="G216" s="13"/>
      <c r="H216" s="4"/>
    </row>
    <row r="217" spans="1:8" s="1" customFormat="1" ht="10.199999999999999" hidden="1" x14ac:dyDescent="0.2">
      <c r="A217" s="11">
        <v>43873</v>
      </c>
      <c r="B217" s="11">
        <v>43873</v>
      </c>
      <c r="C217" s="5" t="s">
        <v>228</v>
      </c>
      <c r="D217" s="12">
        <v>465</v>
      </c>
      <c r="E217" s="13" t="s">
        <v>13</v>
      </c>
      <c r="F217" s="15">
        <f t="shared" si="3"/>
        <v>2855895.2399999974</v>
      </c>
      <c r="G217" s="13"/>
      <c r="H217" s="4"/>
    </row>
    <row r="218" spans="1:8" s="1" customFormat="1" ht="10.199999999999999" hidden="1" x14ac:dyDescent="0.2">
      <c r="A218" s="11">
        <v>43873</v>
      </c>
      <c r="B218" s="11">
        <v>43873</v>
      </c>
      <c r="C218" s="3" t="s">
        <v>229</v>
      </c>
      <c r="D218" s="12">
        <v>127.91</v>
      </c>
      <c r="E218" s="13" t="s">
        <v>13</v>
      </c>
      <c r="F218" s="15">
        <f t="shared" si="3"/>
        <v>2856023.1499999976</v>
      </c>
      <c r="G218" s="13"/>
      <c r="H218" s="4"/>
    </row>
    <row r="219" spans="1:8" s="1" customFormat="1" ht="10.199999999999999" hidden="1" x14ac:dyDescent="0.2">
      <c r="A219" s="11">
        <v>43873</v>
      </c>
      <c r="B219" s="11">
        <v>43873</v>
      </c>
      <c r="C219" s="3" t="s">
        <v>230</v>
      </c>
      <c r="D219" s="12">
        <v>-1508.43</v>
      </c>
      <c r="E219" s="13" t="s">
        <v>24</v>
      </c>
      <c r="F219" s="15">
        <f t="shared" si="3"/>
        <v>2854514.7199999974</v>
      </c>
      <c r="G219" s="13"/>
      <c r="H219" s="4"/>
    </row>
    <row r="220" spans="1:8" s="1" customFormat="1" ht="10.199999999999999" hidden="1" x14ac:dyDescent="0.2">
      <c r="A220" s="11">
        <v>43873</v>
      </c>
      <c r="B220" s="11">
        <v>43873</v>
      </c>
      <c r="C220" s="5" t="s">
        <v>231</v>
      </c>
      <c r="D220" s="12">
        <v>200</v>
      </c>
      <c r="E220" s="13" t="s">
        <v>13</v>
      </c>
      <c r="F220" s="15">
        <f t="shared" si="3"/>
        <v>2854714.7199999974</v>
      </c>
      <c r="G220" s="13"/>
      <c r="H220" s="4"/>
    </row>
    <row r="221" spans="1:8" s="1" customFormat="1" ht="10.199999999999999" hidden="1" x14ac:dyDescent="0.2">
      <c r="A221" s="11">
        <v>43873</v>
      </c>
      <c r="B221" s="11">
        <v>43873</v>
      </c>
      <c r="C221" s="5" t="s">
        <v>232</v>
      </c>
      <c r="D221" s="12">
        <v>-18.43</v>
      </c>
      <c r="E221" s="13" t="s">
        <v>24</v>
      </c>
      <c r="F221" s="15">
        <f t="shared" si="3"/>
        <v>2854696.2899999972</v>
      </c>
      <c r="G221" s="13"/>
      <c r="H221" s="4"/>
    </row>
    <row r="222" spans="1:8" s="1" customFormat="1" ht="10.199999999999999" hidden="1" x14ac:dyDescent="0.2">
      <c r="A222" s="11">
        <v>43874</v>
      </c>
      <c r="B222" s="11">
        <v>43874</v>
      </c>
      <c r="C222" s="3" t="s">
        <v>233</v>
      </c>
      <c r="D222" s="12">
        <v>-383.47</v>
      </c>
      <c r="E222" s="21" t="s">
        <v>7</v>
      </c>
      <c r="F222" s="22">
        <f t="shared" si="3"/>
        <v>2854312.819999997</v>
      </c>
      <c r="G222" s="21"/>
      <c r="H222" s="8"/>
    </row>
    <row r="223" spans="1:8" s="1" customFormat="1" ht="10.199999999999999" hidden="1" x14ac:dyDescent="0.2">
      <c r="A223" s="11">
        <v>43874</v>
      </c>
      <c r="B223" s="11">
        <v>43874</v>
      </c>
      <c r="C223" s="3" t="s">
        <v>234</v>
      </c>
      <c r="D223" s="12">
        <v>-7643.63</v>
      </c>
      <c r="E223" s="21" t="s">
        <v>7</v>
      </c>
      <c r="F223" s="22">
        <f t="shared" si="3"/>
        <v>2846669.1899999972</v>
      </c>
      <c r="G223" s="21"/>
      <c r="H223" s="8"/>
    </row>
    <row r="224" spans="1:8" s="1" customFormat="1" ht="10.199999999999999" hidden="1" x14ac:dyDescent="0.2">
      <c r="A224" s="11">
        <v>43874</v>
      </c>
      <c r="B224" s="11">
        <v>43874</v>
      </c>
      <c r="C224" s="3" t="s">
        <v>235</v>
      </c>
      <c r="D224" s="12">
        <v>-179.04</v>
      </c>
      <c r="E224" s="21" t="s">
        <v>7</v>
      </c>
      <c r="F224" s="22">
        <f t="shared" si="3"/>
        <v>2846490.1499999971</v>
      </c>
      <c r="G224" s="21"/>
      <c r="H224" s="8"/>
    </row>
    <row r="225" spans="1:8" s="1" customFormat="1" ht="10.199999999999999" hidden="1" x14ac:dyDescent="0.2">
      <c r="A225" s="11">
        <v>43874</v>
      </c>
      <c r="B225" s="11">
        <v>43874</v>
      </c>
      <c r="C225" s="3" t="s">
        <v>236</v>
      </c>
      <c r="D225" s="12">
        <v>-433.11</v>
      </c>
      <c r="E225" s="21" t="s">
        <v>7</v>
      </c>
      <c r="F225" s="22">
        <f t="shared" si="3"/>
        <v>2846057.0399999972</v>
      </c>
      <c r="G225" s="21"/>
      <c r="H225" s="8"/>
    </row>
    <row r="226" spans="1:8" s="1" customFormat="1" ht="10.199999999999999" hidden="1" x14ac:dyDescent="0.2">
      <c r="A226" s="11">
        <v>43874</v>
      </c>
      <c r="B226" s="11">
        <v>43874</v>
      </c>
      <c r="C226" s="3" t="s">
        <v>237</v>
      </c>
      <c r="D226" s="12">
        <v>-2465.52</v>
      </c>
      <c r="E226" s="21" t="s">
        <v>7</v>
      </c>
      <c r="F226" s="22">
        <f t="shared" si="3"/>
        <v>2843591.5199999972</v>
      </c>
      <c r="G226" s="21"/>
      <c r="H226" s="8"/>
    </row>
    <row r="227" spans="1:8" s="1" customFormat="1" ht="10.199999999999999" hidden="1" x14ac:dyDescent="0.2">
      <c r="A227" s="11">
        <v>43874</v>
      </c>
      <c r="B227" s="11">
        <v>43874</v>
      </c>
      <c r="C227" s="9" t="s">
        <v>1447</v>
      </c>
      <c r="D227" s="12">
        <v>306.52</v>
      </c>
      <c r="E227" s="13" t="s">
        <v>13</v>
      </c>
      <c r="F227" s="15">
        <f t="shared" si="3"/>
        <v>2843898.0399999972</v>
      </c>
      <c r="G227" s="6" t="s">
        <v>167</v>
      </c>
      <c r="H227" s="4"/>
    </row>
    <row r="228" spans="1:8" s="1" customFormat="1" ht="10.199999999999999" hidden="1" x14ac:dyDescent="0.2">
      <c r="A228" s="11">
        <v>43874</v>
      </c>
      <c r="B228" s="11">
        <v>43874</v>
      </c>
      <c r="C228" s="3" t="s">
        <v>238</v>
      </c>
      <c r="D228" s="12">
        <v>-2120.86</v>
      </c>
      <c r="E228" s="13" t="s">
        <v>24</v>
      </c>
      <c r="F228" s="15">
        <f t="shared" si="3"/>
        <v>2841777.1799999974</v>
      </c>
      <c r="G228" s="13"/>
      <c r="H228" s="4"/>
    </row>
    <row r="229" spans="1:8" s="1" customFormat="1" ht="10.199999999999999" hidden="1" x14ac:dyDescent="0.2">
      <c r="A229" s="11">
        <v>43874</v>
      </c>
      <c r="B229" s="11">
        <v>43874</v>
      </c>
      <c r="C229" s="5" t="s">
        <v>239</v>
      </c>
      <c r="D229" s="12">
        <v>220</v>
      </c>
      <c r="E229" s="13" t="s">
        <v>13</v>
      </c>
      <c r="F229" s="15">
        <f t="shared" si="3"/>
        <v>2841997.1799999974</v>
      </c>
      <c r="G229" s="13"/>
      <c r="H229" s="4"/>
    </row>
    <row r="230" spans="1:8" s="1" customFormat="1" ht="10.199999999999999" hidden="1" x14ac:dyDescent="0.2">
      <c r="A230" s="11">
        <v>43874</v>
      </c>
      <c r="B230" s="11">
        <v>43874</v>
      </c>
      <c r="C230" s="5" t="s">
        <v>240</v>
      </c>
      <c r="D230" s="12">
        <v>465</v>
      </c>
      <c r="E230" s="13" t="s">
        <v>13</v>
      </c>
      <c r="F230" s="15">
        <f t="shared" si="3"/>
        <v>2842462.1799999974</v>
      </c>
      <c r="G230" s="13"/>
      <c r="H230" s="4"/>
    </row>
    <row r="231" spans="1:8" s="1" customFormat="1" ht="20.399999999999999" x14ac:dyDescent="0.2">
      <c r="A231" s="11">
        <v>43875</v>
      </c>
      <c r="B231" s="11">
        <v>43875</v>
      </c>
      <c r="C231" s="3" t="s">
        <v>241</v>
      </c>
      <c r="D231" s="12">
        <v>45500</v>
      </c>
      <c r="E231" s="13" t="s">
        <v>131</v>
      </c>
      <c r="F231" s="15">
        <f t="shared" si="3"/>
        <v>2887962.1799999974</v>
      </c>
      <c r="G231" s="13"/>
      <c r="H231" s="4"/>
    </row>
    <row r="232" spans="1:8" s="1" customFormat="1" ht="20.399999999999999" x14ac:dyDescent="0.2">
      <c r="A232" s="11">
        <v>43875</v>
      </c>
      <c r="B232" s="11">
        <v>43875</v>
      </c>
      <c r="C232" s="3" t="s">
        <v>242</v>
      </c>
      <c r="D232" s="12">
        <v>45500</v>
      </c>
      <c r="E232" s="13" t="s">
        <v>131</v>
      </c>
      <c r="F232" s="15">
        <f t="shared" si="3"/>
        <v>2933462.1799999974</v>
      </c>
      <c r="G232" s="13"/>
      <c r="H232" s="4"/>
    </row>
    <row r="233" spans="1:8" s="1" customFormat="1" ht="10.199999999999999" hidden="1" x14ac:dyDescent="0.2">
      <c r="A233" s="11">
        <v>43875</v>
      </c>
      <c r="B233" s="11">
        <v>43875</v>
      </c>
      <c r="C233" s="3" t="s">
        <v>243</v>
      </c>
      <c r="D233" s="12">
        <v>200</v>
      </c>
      <c r="E233" s="13" t="s">
        <v>13</v>
      </c>
      <c r="F233" s="15">
        <f t="shared" si="3"/>
        <v>2933662.1799999974</v>
      </c>
      <c r="G233" s="13"/>
      <c r="H233" s="4"/>
    </row>
    <row r="234" spans="1:8" s="1" customFormat="1" ht="10.199999999999999" hidden="1" x14ac:dyDescent="0.2">
      <c r="A234" s="11">
        <v>43875</v>
      </c>
      <c r="B234" s="11">
        <v>43875</v>
      </c>
      <c r="C234" s="3" t="s">
        <v>244</v>
      </c>
      <c r="D234" s="12">
        <v>195</v>
      </c>
      <c r="E234" s="13" t="s">
        <v>13</v>
      </c>
      <c r="F234" s="15">
        <f t="shared" si="3"/>
        <v>2933857.1799999974</v>
      </c>
      <c r="G234" s="13"/>
      <c r="H234" s="4"/>
    </row>
    <row r="235" spans="1:8" s="1" customFormat="1" ht="10.199999999999999" hidden="1" x14ac:dyDescent="0.2">
      <c r="A235" s="11">
        <v>43875</v>
      </c>
      <c r="B235" s="11">
        <v>43875</v>
      </c>
      <c r="C235" s="3" t="s">
        <v>245</v>
      </c>
      <c r="D235" s="12">
        <v>200</v>
      </c>
      <c r="E235" s="13" t="s">
        <v>13</v>
      </c>
      <c r="F235" s="15">
        <f t="shared" si="3"/>
        <v>2934057.1799999974</v>
      </c>
      <c r="G235" s="13"/>
      <c r="H235" s="4"/>
    </row>
    <row r="236" spans="1:8" s="1" customFormat="1" ht="10.199999999999999" hidden="1" x14ac:dyDescent="0.2">
      <c r="A236" s="11">
        <v>43875</v>
      </c>
      <c r="B236" s="11">
        <v>43875</v>
      </c>
      <c r="C236" s="3" t="s">
        <v>246</v>
      </c>
      <c r="D236" s="12">
        <v>465</v>
      </c>
      <c r="E236" s="13" t="s">
        <v>13</v>
      </c>
      <c r="F236" s="15">
        <f t="shared" si="3"/>
        <v>2934522.1799999974</v>
      </c>
      <c r="G236" s="13"/>
      <c r="H236" s="4"/>
    </row>
    <row r="237" spans="1:8" s="1" customFormat="1" ht="10.199999999999999" hidden="1" x14ac:dyDescent="0.2">
      <c r="A237" s="11">
        <v>43875</v>
      </c>
      <c r="B237" s="11">
        <v>43875</v>
      </c>
      <c r="C237" s="3" t="s">
        <v>247</v>
      </c>
      <c r="D237" s="12">
        <v>-120.43</v>
      </c>
      <c r="E237" s="13" t="s">
        <v>24</v>
      </c>
      <c r="F237" s="15">
        <f t="shared" si="3"/>
        <v>2934401.7499999972</v>
      </c>
      <c r="G237" s="13"/>
      <c r="H237" s="4"/>
    </row>
    <row r="238" spans="1:8" s="1" customFormat="1" ht="10.199999999999999" hidden="1" x14ac:dyDescent="0.2">
      <c r="A238" s="11">
        <v>43878</v>
      </c>
      <c r="B238" s="11">
        <v>43878</v>
      </c>
      <c r="C238" s="3" t="s">
        <v>61</v>
      </c>
      <c r="D238" s="12">
        <v>-182464.94</v>
      </c>
      <c r="E238" s="13" t="s">
        <v>60</v>
      </c>
      <c r="F238" s="15">
        <f t="shared" si="3"/>
        <v>2751936.8099999973</v>
      </c>
      <c r="G238" s="13"/>
      <c r="H238" s="4"/>
    </row>
    <row r="239" spans="1:8" s="1" customFormat="1" ht="10.199999999999999" hidden="1" x14ac:dyDescent="0.2">
      <c r="A239" s="11">
        <v>43878</v>
      </c>
      <c r="B239" s="11">
        <v>43878</v>
      </c>
      <c r="C239" s="3" t="s">
        <v>59</v>
      </c>
      <c r="D239" s="12">
        <v>-37096.78</v>
      </c>
      <c r="E239" s="13" t="s">
        <v>60</v>
      </c>
      <c r="F239" s="15">
        <f t="shared" si="3"/>
        <v>2714840.0299999975</v>
      </c>
      <c r="G239" s="13"/>
      <c r="H239" s="4"/>
    </row>
    <row r="240" spans="1:8" s="1" customFormat="1" ht="10.199999999999999" hidden="1" x14ac:dyDescent="0.2">
      <c r="A240" s="11">
        <v>43878</v>
      </c>
      <c r="B240" s="11">
        <v>43878</v>
      </c>
      <c r="C240" s="5" t="s">
        <v>248</v>
      </c>
      <c r="D240" s="12">
        <v>465</v>
      </c>
      <c r="E240" s="13" t="s">
        <v>13</v>
      </c>
      <c r="F240" s="15">
        <f t="shared" si="3"/>
        <v>2715305.0299999975</v>
      </c>
      <c r="G240" s="13"/>
      <c r="H240" s="4"/>
    </row>
    <row r="241" spans="1:8" s="1" customFormat="1" ht="20.399999999999999" hidden="1" x14ac:dyDescent="0.2">
      <c r="A241" s="11">
        <v>43878</v>
      </c>
      <c r="B241" s="11">
        <v>43878</v>
      </c>
      <c r="C241" s="5" t="s">
        <v>249</v>
      </c>
      <c r="D241" s="12">
        <v>85</v>
      </c>
      <c r="E241" s="13" t="s">
        <v>13</v>
      </c>
      <c r="F241" s="15">
        <f t="shared" si="3"/>
        <v>2715390.0299999975</v>
      </c>
      <c r="G241" s="13"/>
      <c r="H241" s="4"/>
    </row>
    <row r="242" spans="1:8" s="1" customFormat="1" ht="10.199999999999999" hidden="1" x14ac:dyDescent="0.2">
      <c r="A242" s="11">
        <v>43878</v>
      </c>
      <c r="B242" s="11">
        <v>43878</v>
      </c>
      <c r="C242" s="5" t="s">
        <v>250</v>
      </c>
      <c r="D242" s="12">
        <v>85</v>
      </c>
      <c r="E242" s="13" t="s">
        <v>13</v>
      </c>
      <c r="F242" s="15">
        <f t="shared" si="3"/>
        <v>2715475.0299999975</v>
      </c>
      <c r="G242" s="13"/>
      <c r="H242" s="4"/>
    </row>
    <row r="243" spans="1:8" s="1" customFormat="1" ht="10.199999999999999" hidden="1" x14ac:dyDescent="0.2">
      <c r="A243" s="11">
        <v>43878</v>
      </c>
      <c r="B243" s="11">
        <v>43878</v>
      </c>
      <c r="C243" s="5" t="s">
        <v>251</v>
      </c>
      <c r="D243" s="12">
        <v>195</v>
      </c>
      <c r="E243" s="13" t="s">
        <v>13</v>
      </c>
      <c r="F243" s="15">
        <f t="shared" si="3"/>
        <v>2715670.0299999975</v>
      </c>
      <c r="G243" s="13"/>
      <c r="H243" s="4"/>
    </row>
    <row r="244" spans="1:8" s="1" customFormat="1" ht="10.199999999999999" hidden="1" x14ac:dyDescent="0.2">
      <c r="A244" s="11">
        <v>43878</v>
      </c>
      <c r="B244" s="11">
        <v>43878</v>
      </c>
      <c r="C244" s="5" t="s">
        <v>252</v>
      </c>
      <c r="D244" s="12">
        <v>195</v>
      </c>
      <c r="E244" s="13" t="s">
        <v>13</v>
      </c>
      <c r="F244" s="15">
        <f t="shared" si="3"/>
        <v>2715865.0299999975</v>
      </c>
      <c r="G244" s="13"/>
      <c r="H244" s="4"/>
    </row>
    <row r="245" spans="1:8" s="1" customFormat="1" ht="10.199999999999999" hidden="1" x14ac:dyDescent="0.2">
      <c r="A245" s="11">
        <v>43878</v>
      </c>
      <c r="B245" s="11">
        <v>43878</v>
      </c>
      <c r="C245" s="5" t="s">
        <v>253</v>
      </c>
      <c r="D245" s="12">
        <v>195</v>
      </c>
      <c r="E245" s="13" t="s">
        <v>13</v>
      </c>
      <c r="F245" s="15">
        <f t="shared" si="3"/>
        <v>2716060.0299999975</v>
      </c>
      <c r="G245" s="13"/>
      <c r="H245" s="4"/>
    </row>
    <row r="246" spans="1:8" s="1" customFormat="1" ht="10.199999999999999" hidden="1" x14ac:dyDescent="0.2">
      <c r="A246" s="11">
        <v>43878</v>
      </c>
      <c r="B246" s="11">
        <v>43878</v>
      </c>
      <c r="C246" s="5" t="s">
        <v>254</v>
      </c>
      <c r="D246" s="12">
        <v>195</v>
      </c>
      <c r="E246" s="13" t="s">
        <v>13</v>
      </c>
      <c r="F246" s="15">
        <f t="shared" si="3"/>
        <v>2716255.0299999975</v>
      </c>
      <c r="G246" s="13"/>
      <c r="H246" s="4"/>
    </row>
    <row r="247" spans="1:8" s="1" customFormat="1" ht="20.399999999999999" hidden="1" x14ac:dyDescent="0.2">
      <c r="A247" s="11">
        <v>43878</v>
      </c>
      <c r="B247" s="11">
        <v>43878</v>
      </c>
      <c r="C247" s="9" t="s">
        <v>1448</v>
      </c>
      <c r="D247" s="12">
        <v>287.72000000000003</v>
      </c>
      <c r="E247" s="13" t="s">
        <v>13</v>
      </c>
      <c r="F247" s="15">
        <f t="shared" si="3"/>
        <v>2716542.7499999977</v>
      </c>
      <c r="G247" s="23" t="s">
        <v>334</v>
      </c>
      <c r="H247" s="4"/>
    </row>
    <row r="248" spans="1:8" s="1" customFormat="1" ht="10.199999999999999" hidden="1" x14ac:dyDescent="0.2">
      <c r="A248" s="11">
        <v>43878</v>
      </c>
      <c r="B248" s="11">
        <v>43878</v>
      </c>
      <c r="C248" s="5" t="s">
        <v>255</v>
      </c>
      <c r="D248" s="12">
        <v>85</v>
      </c>
      <c r="E248" s="13" t="s">
        <v>13</v>
      </c>
      <c r="F248" s="15">
        <f t="shared" si="3"/>
        <v>2716627.7499999977</v>
      </c>
      <c r="G248" s="13"/>
      <c r="H248" s="4"/>
    </row>
    <row r="249" spans="1:8" s="1" customFormat="1" ht="10.199999999999999" hidden="1" x14ac:dyDescent="0.2">
      <c r="A249" s="11">
        <v>43878</v>
      </c>
      <c r="B249" s="11">
        <v>43878</v>
      </c>
      <c r="C249" s="5" t="s">
        <v>256</v>
      </c>
      <c r="D249" s="12">
        <v>195</v>
      </c>
      <c r="E249" s="13" t="s">
        <v>13</v>
      </c>
      <c r="F249" s="15">
        <f t="shared" si="3"/>
        <v>2716822.7499999977</v>
      </c>
      <c r="G249" s="13"/>
      <c r="H249" s="4"/>
    </row>
    <row r="250" spans="1:8" s="1" customFormat="1" ht="10.199999999999999" hidden="1" x14ac:dyDescent="0.2">
      <c r="A250" s="11">
        <v>43878</v>
      </c>
      <c r="B250" s="11">
        <v>43878</v>
      </c>
      <c r="C250" s="5" t="s">
        <v>257</v>
      </c>
      <c r="D250" s="12">
        <v>45</v>
      </c>
      <c r="E250" s="13" t="s">
        <v>13</v>
      </c>
      <c r="F250" s="15">
        <f t="shared" si="3"/>
        <v>2716867.7499999977</v>
      </c>
      <c r="G250" s="13"/>
      <c r="H250" s="4"/>
    </row>
    <row r="251" spans="1:8" s="1" customFormat="1" ht="10.199999999999999" hidden="1" x14ac:dyDescent="0.2">
      <c r="A251" s="11">
        <v>43878</v>
      </c>
      <c r="B251" s="11">
        <v>43878</v>
      </c>
      <c r="C251" s="3" t="s">
        <v>258</v>
      </c>
      <c r="D251" s="12">
        <v>-2689.93</v>
      </c>
      <c r="E251" s="13" t="s">
        <v>24</v>
      </c>
      <c r="F251" s="15">
        <f t="shared" si="3"/>
        <v>2714177.8199999975</v>
      </c>
      <c r="G251" s="13"/>
      <c r="H251" s="4"/>
    </row>
    <row r="252" spans="1:8" s="1" customFormat="1" ht="10.199999999999999" hidden="1" x14ac:dyDescent="0.2">
      <c r="A252" s="11">
        <v>43879</v>
      </c>
      <c r="B252" s="11">
        <v>43879</v>
      </c>
      <c r="C252" s="5" t="s">
        <v>259</v>
      </c>
      <c r="D252" s="12">
        <v>465</v>
      </c>
      <c r="E252" s="13" t="s">
        <v>13</v>
      </c>
      <c r="F252" s="15">
        <f t="shared" si="3"/>
        <v>2714642.8199999975</v>
      </c>
      <c r="G252" s="13"/>
      <c r="H252" s="4"/>
    </row>
    <row r="253" spans="1:8" s="1" customFormat="1" ht="10.199999999999999" hidden="1" x14ac:dyDescent="0.2">
      <c r="A253" s="11">
        <v>43879</v>
      </c>
      <c r="B253" s="11">
        <v>43879</v>
      </c>
      <c r="C253" s="5" t="s">
        <v>260</v>
      </c>
      <c r="D253" s="12">
        <v>465</v>
      </c>
      <c r="E253" s="13" t="s">
        <v>13</v>
      </c>
      <c r="F253" s="15">
        <f t="shared" si="3"/>
        <v>2715107.8199999975</v>
      </c>
      <c r="G253" s="13"/>
      <c r="H253" s="4"/>
    </row>
    <row r="254" spans="1:8" s="1" customFormat="1" ht="10.199999999999999" hidden="1" x14ac:dyDescent="0.2">
      <c r="A254" s="11">
        <v>43879</v>
      </c>
      <c r="B254" s="11">
        <v>43879</v>
      </c>
      <c r="C254" s="5" t="s">
        <v>261</v>
      </c>
      <c r="D254" s="12">
        <v>85</v>
      </c>
      <c r="E254" s="13" t="s">
        <v>13</v>
      </c>
      <c r="F254" s="15">
        <f t="shared" si="3"/>
        <v>2715192.8199999975</v>
      </c>
      <c r="G254" s="13"/>
      <c r="H254" s="4"/>
    </row>
    <row r="255" spans="1:8" s="1" customFormat="1" ht="10.199999999999999" hidden="1" x14ac:dyDescent="0.2">
      <c r="A255" s="11">
        <v>43879</v>
      </c>
      <c r="B255" s="11">
        <v>43879</v>
      </c>
      <c r="C255" s="5" t="s">
        <v>262</v>
      </c>
      <c r="D255" s="12">
        <v>195</v>
      </c>
      <c r="E255" s="13" t="s">
        <v>13</v>
      </c>
      <c r="F255" s="15">
        <f t="shared" si="3"/>
        <v>2715387.8199999975</v>
      </c>
      <c r="G255" s="13"/>
      <c r="H255" s="4"/>
    </row>
    <row r="256" spans="1:8" s="1" customFormat="1" ht="10.199999999999999" hidden="1" x14ac:dyDescent="0.2">
      <c r="A256" s="11">
        <v>43879</v>
      </c>
      <c r="B256" s="11">
        <v>43879</v>
      </c>
      <c r="C256" s="5" t="s">
        <v>263</v>
      </c>
      <c r="D256" s="12">
        <v>200</v>
      </c>
      <c r="E256" s="13" t="s">
        <v>13</v>
      </c>
      <c r="F256" s="15">
        <f t="shared" si="3"/>
        <v>2715587.8199999975</v>
      </c>
      <c r="G256" s="13"/>
      <c r="H256" s="4"/>
    </row>
    <row r="257" spans="1:8" s="1" customFormat="1" ht="10.199999999999999" hidden="1" x14ac:dyDescent="0.2">
      <c r="A257" s="11">
        <v>43879</v>
      </c>
      <c r="B257" s="11">
        <v>43879</v>
      </c>
      <c r="C257" s="5" t="s">
        <v>264</v>
      </c>
      <c r="D257" s="12">
        <v>200</v>
      </c>
      <c r="E257" s="13" t="s">
        <v>13</v>
      </c>
      <c r="F257" s="15">
        <f t="shared" si="3"/>
        <v>2715787.8199999975</v>
      </c>
      <c r="G257" s="13"/>
      <c r="H257" s="4"/>
    </row>
    <row r="258" spans="1:8" s="1" customFormat="1" ht="10.199999999999999" hidden="1" x14ac:dyDescent="0.2">
      <c r="A258" s="11">
        <v>43879</v>
      </c>
      <c r="B258" s="11">
        <v>43879</v>
      </c>
      <c r="C258" s="5" t="s">
        <v>265</v>
      </c>
      <c r="D258" s="12">
        <v>130</v>
      </c>
      <c r="E258" s="13" t="s">
        <v>13</v>
      </c>
      <c r="F258" s="15">
        <f t="shared" si="3"/>
        <v>2715917.8199999975</v>
      </c>
      <c r="G258" s="13"/>
      <c r="H258" s="4"/>
    </row>
    <row r="259" spans="1:8" s="1" customFormat="1" ht="10.199999999999999" hidden="1" x14ac:dyDescent="0.2">
      <c r="A259" s="11">
        <v>43879</v>
      </c>
      <c r="B259" s="11">
        <v>43879</v>
      </c>
      <c r="C259" s="5" t="s">
        <v>266</v>
      </c>
      <c r="D259" s="12">
        <v>465</v>
      </c>
      <c r="E259" s="13" t="s">
        <v>13</v>
      </c>
      <c r="F259" s="15">
        <f t="shared" si="3"/>
        <v>2716382.8199999975</v>
      </c>
      <c r="G259" s="13"/>
      <c r="H259" s="4"/>
    </row>
    <row r="260" spans="1:8" s="1" customFormat="1" ht="10.199999999999999" hidden="1" x14ac:dyDescent="0.2">
      <c r="A260" s="11">
        <v>43879</v>
      </c>
      <c r="B260" s="11">
        <v>43879</v>
      </c>
      <c r="C260" s="5" t="s">
        <v>267</v>
      </c>
      <c r="D260" s="12">
        <v>465</v>
      </c>
      <c r="E260" s="13" t="s">
        <v>13</v>
      </c>
      <c r="F260" s="15">
        <f t="shared" si="3"/>
        <v>2716847.8199999975</v>
      </c>
      <c r="G260" s="13"/>
      <c r="H260" s="4"/>
    </row>
    <row r="261" spans="1:8" s="1" customFormat="1" ht="10.199999999999999" hidden="1" x14ac:dyDescent="0.2">
      <c r="A261" s="11">
        <v>43879</v>
      </c>
      <c r="B261" s="11">
        <v>43879</v>
      </c>
      <c r="C261" s="3" t="s">
        <v>268</v>
      </c>
      <c r="D261" s="12">
        <v>-4026.43</v>
      </c>
      <c r="E261" s="13" t="s">
        <v>24</v>
      </c>
      <c r="F261" s="15">
        <f t="shared" ref="F261:F324" si="4">SUM(F260+D261)</f>
        <v>2712821.3899999973</v>
      </c>
      <c r="G261" s="13"/>
      <c r="H261" s="4"/>
    </row>
    <row r="262" spans="1:8" s="1" customFormat="1" ht="10.199999999999999" hidden="1" x14ac:dyDescent="0.2">
      <c r="A262" s="11">
        <v>43879</v>
      </c>
      <c r="B262" s="11">
        <v>43879</v>
      </c>
      <c r="C262" s="5" t="s">
        <v>269</v>
      </c>
      <c r="D262" s="12">
        <v>130</v>
      </c>
      <c r="E262" s="13" t="s">
        <v>13</v>
      </c>
      <c r="F262" s="15">
        <f t="shared" si="4"/>
        <v>2712951.3899999973</v>
      </c>
      <c r="G262" s="13"/>
      <c r="H262" s="4"/>
    </row>
    <row r="263" spans="1:8" s="1" customFormat="1" ht="10.199999999999999" hidden="1" x14ac:dyDescent="0.2">
      <c r="A263" s="11">
        <v>43879</v>
      </c>
      <c r="B263" s="11">
        <v>43879</v>
      </c>
      <c r="C263" s="5" t="s">
        <v>270</v>
      </c>
      <c r="D263" s="12">
        <v>130</v>
      </c>
      <c r="E263" s="13" t="s">
        <v>13</v>
      </c>
      <c r="F263" s="15">
        <f t="shared" si="4"/>
        <v>2713081.3899999973</v>
      </c>
      <c r="G263" s="13"/>
      <c r="H263" s="4"/>
    </row>
    <row r="264" spans="1:8" s="1" customFormat="1" ht="10.199999999999999" hidden="1" x14ac:dyDescent="0.2">
      <c r="A264" s="11">
        <v>43880</v>
      </c>
      <c r="B264" s="11">
        <v>43880</v>
      </c>
      <c r="C264" s="3" t="s">
        <v>271</v>
      </c>
      <c r="D264" s="12">
        <v>-886.41</v>
      </c>
      <c r="E264" s="21" t="s">
        <v>7</v>
      </c>
      <c r="F264" s="22">
        <f t="shared" si="4"/>
        <v>2712194.9799999972</v>
      </c>
      <c r="G264" s="21"/>
      <c r="H264" s="8"/>
    </row>
    <row r="265" spans="1:8" s="1" customFormat="1" ht="10.199999999999999" x14ac:dyDescent="0.2">
      <c r="A265" s="11">
        <v>43880</v>
      </c>
      <c r="B265" s="11">
        <v>43880</v>
      </c>
      <c r="C265" s="9" t="s">
        <v>1449</v>
      </c>
      <c r="D265" s="12">
        <v>2875.3</v>
      </c>
      <c r="E265" s="13" t="s">
        <v>131</v>
      </c>
      <c r="F265" s="15">
        <f t="shared" si="4"/>
        <v>2715070.279999997</v>
      </c>
      <c r="G265" s="6" t="s">
        <v>167</v>
      </c>
      <c r="H265" s="4"/>
    </row>
    <row r="266" spans="1:8" s="1" customFormat="1" ht="10.199999999999999" x14ac:dyDescent="0.2">
      <c r="A266" s="11">
        <v>43880</v>
      </c>
      <c r="B266" s="11">
        <v>43880</v>
      </c>
      <c r="C266" s="9" t="s">
        <v>1450</v>
      </c>
      <c r="D266" s="12">
        <v>2611.7199999999998</v>
      </c>
      <c r="E266" s="13" t="s">
        <v>131</v>
      </c>
      <c r="F266" s="15">
        <f t="shared" si="4"/>
        <v>2717681.9999999972</v>
      </c>
      <c r="G266" s="6" t="s">
        <v>167</v>
      </c>
      <c r="H266" s="4"/>
    </row>
    <row r="267" spans="1:8" s="1" customFormat="1" ht="10.199999999999999" hidden="1" x14ac:dyDescent="0.2">
      <c r="A267" s="11">
        <v>43880</v>
      </c>
      <c r="B267" s="11">
        <v>43880</v>
      </c>
      <c r="C267" s="5" t="s">
        <v>272</v>
      </c>
      <c r="D267" s="12">
        <v>465</v>
      </c>
      <c r="E267" s="13" t="s">
        <v>13</v>
      </c>
      <c r="F267" s="15">
        <f t="shared" si="4"/>
        <v>2718146.9999999972</v>
      </c>
      <c r="G267" s="13"/>
      <c r="H267" s="4"/>
    </row>
    <row r="268" spans="1:8" s="1" customFormat="1" ht="10.199999999999999" hidden="1" x14ac:dyDescent="0.2">
      <c r="A268" s="11">
        <v>43880</v>
      </c>
      <c r="B268" s="11">
        <v>43880</v>
      </c>
      <c r="C268" s="5" t="s">
        <v>273</v>
      </c>
      <c r="D268" s="12">
        <v>465</v>
      </c>
      <c r="E268" s="13" t="s">
        <v>13</v>
      </c>
      <c r="F268" s="15">
        <f t="shared" si="4"/>
        <v>2718611.9999999972</v>
      </c>
      <c r="G268" s="13"/>
      <c r="H268" s="4"/>
    </row>
    <row r="269" spans="1:8" s="1" customFormat="1" ht="10.199999999999999" hidden="1" x14ac:dyDescent="0.2">
      <c r="A269" s="11">
        <v>43880</v>
      </c>
      <c r="B269" s="11">
        <v>43880</v>
      </c>
      <c r="C269" s="5" t="s">
        <v>274</v>
      </c>
      <c r="D269" s="12">
        <v>85</v>
      </c>
      <c r="E269" s="13" t="s">
        <v>13</v>
      </c>
      <c r="F269" s="15">
        <f t="shared" si="4"/>
        <v>2718696.9999999972</v>
      </c>
      <c r="G269" s="13"/>
      <c r="H269" s="4"/>
    </row>
    <row r="270" spans="1:8" s="1" customFormat="1" ht="10.199999999999999" hidden="1" x14ac:dyDescent="0.2">
      <c r="A270" s="11">
        <v>43880</v>
      </c>
      <c r="B270" s="11">
        <v>43880</v>
      </c>
      <c r="C270" s="5" t="s">
        <v>275</v>
      </c>
      <c r="D270" s="12">
        <v>85</v>
      </c>
      <c r="E270" s="13" t="s">
        <v>13</v>
      </c>
      <c r="F270" s="15">
        <f t="shared" si="4"/>
        <v>2718781.9999999972</v>
      </c>
      <c r="G270" s="13"/>
      <c r="H270" s="4"/>
    </row>
    <row r="271" spans="1:8" s="1" customFormat="1" ht="10.199999999999999" hidden="1" x14ac:dyDescent="0.2">
      <c r="A271" s="11">
        <v>43880</v>
      </c>
      <c r="B271" s="11">
        <v>43880</v>
      </c>
      <c r="C271" s="5" t="s">
        <v>276</v>
      </c>
      <c r="D271" s="12">
        <v>130</v>
      </c>
      <c r="E271" s="13" t="s">
        <v>13</v>
      </c>
      <c r="F271" s="15">
        <f t="shared" si="4"/>
        <v>2718911.9999999972</v>
      </c>
      <c r="G271" s="13"/>
      <c r="H271" s="4"/>
    </row>
    <row r="272" spans="1:8" s="1" customFormat="1" ht="10.199999999999999" hidden="1" x14ac:dyDescent="0.2">
      <c r="A272" s="11">
        <v>43880</v>
      </c>
      <c r="B272" s="11">
        <v>43880</v>
      </c>
      <c r="C272" s="5" t="s">
        <v>277</v>
      </c>
      <c r="D272" s="12">
        <v>130</v>
      </c>
      <c r="E272" s="13" t="s">
        <v>13</v>
      </c>
      <c r="F272" s="15">
        <f t="shared" si="4"/>
        <v>2719041.9999999972</v>
      </c>
      <c r="G272" s="13"/>
      <c r="H272" s="4"/>
    </row>
    <row r="273" spans="1:8" s="1" customFormat="1" ht="20.399999999999999" hidden="1" x14ac:dyDescent="0.2">
      <c r="A273" s="11">
        <v>43880</v>
      </c>
      <c r="B273" s="11">
        <v>43880</v>
      </c>
      <c r="C273" s="5" t="s">
        <v>278</v>
      </c>
      <c r="D273" s="12">
        <v>130</v>
      </c>
      <c r="E273" s="13" t="s">
        <v>13</v>
      </c>
      <c r="F273" s="15">
        <f t="shared" si="4"/>
        <v>2719171.9999999972</v>
      </c>
      <c r="G273" s="13"/>
      <c r="H273" s="4"/>
    </row>
    <row r="274" spans="1:8" s="1" customFormat="1" ht="10.199999999999999" hidden="1" x14ac:dyDescent="0.2">
      <c r="A274" s="11">
        <v>43880</v>
      </c>
      <c r="B274" s="11">
        <v>43880</v>
      </c>
      <c r="C274" s="5" t="s">
        <v>279</v>
      </c>
      <c r="D274" s="12">
        <v>85</v>
      </c>
      <c r="E274" s="13" t="s">
        <v>13</v>
      </c>
      <c r="F274" s="15">
        <f t="shared" si="4"/>
        <v>2719256.9999999972</v>
      </c>
      <c r="G274" s="13"/>
      <c r="H274" s="4"/>
    </row>
    <row r="275" spans="1:8" s="1" customFormat="1" ht="10.199999999999999" hidden="1" x14ac:dyDescent="0.2">
      <c r="A275" s="11">
        <v>43880</v>
      </c>
      <c r="B275" s="11">
        <v>43880</v>
      </c>
      <c r="C275" s="5" t="s">
        <v>280</v>
      </c>
      <c r="D275" s="12">
        <v>85</v>
      </c>
      <c r="E275" s="13" t="s">
        <v>13</v>
      </c>
      <c r="F275" s="15">
        <f t="shared" si="4"/>
        <v>2719341.9999999972</v>
      </c>
      <c r="G275" s="13"/>
      <c r="H275" s="4"/>
    </row>
    <row r="276" spans="1:8" s="1" customFormat="1" ht="10.199999999999999" hidden="1" x14ac:dyDescent="0.2">
      <c r="A276" s="11">
        <v>43880</v>
      </c>
      <c r="B276" s="11">
        <v>43880</v>
      </c>
      <c r="C276" s="5" t="s">
        <v>281</v>
      </c>
      <c r="D276" s="12">
        <v>85</v>
      </c>
      <c r="E276" s="13" t="s">
        <v>13</v>
      </c>
      <c r="F276" s="15">
        <f t="shared" si="4"/>
        <v>2719426.9999999972</v>
      </c>
      <c r="G276" s="13"/>
      <c r="H276" s="4"/>
    </row>
    <row r="277" spans="1:8" s="1" customFormat="1" ht="10.199999999999999" hidden="1" x14ac:dyDescent="0.2">
      <c r="A277" s="11">
        <v>43880</v>
      </c>
      <c r="B277" s="11">
        <v>43880</v>
      </c>
      <c r="C277" s="5" t="s">
        <v>282</v>
      </c>
      <c r="D277" s="12">
        <v>195</v>
      </c>
      <c r="E277" s="13" t="s">
        <v>13</v>
      </c>
      <c r="F277" s="15">
        <f t="shared" si="4"/>
        <v>2719621.9999999972</v>
      </c>
      <c r="G277" s="13"/>
      <c r="H277" s="4"/>
    </row>
    <row r="278" spans="1:8" s="1" customFormat="1" ht="10.199999999999999" hidden="1" x14ac:dyDescent="0.2">
      <c r="A278" s="11">
        <v>43880</v>
      </c>
      <c r="B278" s="11">
        <v>43880</v>
      </c>
      <c r="C278" s="5" t="s">
        <v>283</v>
      </c>
      <c r="D278" s="12">
        <v>195</v>
      </c>
      <c r="E278" s="13" t="s">
        <v>13</v>
      </c>
      <c r="F278" s="15">
        <f t="shared" si="4"/>
        <v>2719816.9999999972</v>
      </c>
      <c r="G278" s="13"/>
      <c r="H278" s="4"/>
    </row>
    <row r="279" spans="1:8" s="1" customFormat="1" ht="20.399999999999999" hidden="1" x14ac:dyDescent="0.2">
      <c r="A279" s="11">
        <v>43880</v>
      </c>
      <c r="B279" s="11">
        <v>43880</v>
      </c>
      <c r="C279" s="5" t="s">
        <v>284</v>
      </c>
      <c r="D279" s="12">
        <v>85</v>
      </c>
      <c r="E279" s="13" t="s">
        <v>13</v>
      </c>
      <c r="F279" s="15">
        <f t="shared" si="4"/>
        <v>2719901.9999999972</v>
      </c>
      <c r="G279" s="13"/>
      <c r="H279" s="4"/>
    </row>
    <row r="280" spans="1:8" s="1" customFormat="1" ht="10.199999999999999" hidden="1" x14ac:dyDescent="0.2">
      <c r="A280" s="11">
        <v>43880</v>
      </c>
      <c r="B280" s="11">
        <v>43880</v>
      </c>
      <c r="C280" s="5" t="s">
        <v>285</v>
      </c>
      <c r="D280" s="12">
        <v>130</v>
      </c>
      <c r="E280" s="13" t="s">
        <v>13</v>
      </c>
      <c r="F280" s="15">
        <f t="shared" si="4"/>
        <v>2720031.9999999972</v>
      </c>
      <c r="G280" s="13"/>
      <c r="H280" s="4"/>
    </row>
    <row r="281" spans="1:8" s="1" customFormat="1" ht="10.199999999999999" hidden="1" x14ac:dyDescent="0.2">
      <c r="A281" s="11">
        <v>43880</v>
      </c>
      <c r="B281" s="11">
        <v>43880</v>
      </c>
      <c r="C281" s="5" t="s">
        <v>286</v>
      </c>
      <c r="D281" s="12">
        <v>85</v>
      </c>
      <c r="E281" s="13" t="s">
        <v>13</v>
      </c>
      <c r="F281" s="15">
        <f t="shared" si="4"/>
        <v>2720116.9999999972</v>
      </c>
      <c r="G281" s="13"/>
      <c r="H281" s="4"/>
    </row>
    <row r="282" spans="1:8" s="1" customFormat="1" ht="10.199999999999999" hidden="1" x14ac:dyDescent="0.2">
      <c r="A282" s="11">
        <v>43880</v>
      </c>
      <c r="B282" s="11">
        <v>43880</v>
      </c>
      <c r="C282" s="5" t="s">
        <v>287</v>
      </c>
      <c r="D282" s="12">
        <v>85</v>
      </c>
      <c r="E282" s="13" t="s">
        <v>13</v>
      </c>
      <c r="F282" s="15">
        <f t="shared" si="4"/>
        <v>2720201.9999999972</v>
      </c>
      <c r="G282" s="13"/>
      <c r="H282" s="4"/>
    </row>
    <row r="283" spans="1:8" s="1" customFormat="1" ht="10.199999999999999" hidden="1" x14ac:dyDescent="0.2">
      <c r="A283" s="11">
        <v>43881</v>
      </c>
      <c r="B283" s="11">
        <v>43881</v>
      </c>
      <c r="C283" s="5" t="s">
        <v>288</v>
      </c>
      <c r="D283" s="12">
        <v>85</v>
      </c>
      <c r="E283" s="13" t="s">
        <v>13</v>
      </c>
      <c r="F283" s="15">
        <f t="shared" si="4"/>
        <v>2720286.9999999972</v>
      </c>
      <c r="G283" s="13"/>
      <c r="H283" s="4"/>
    </row>
    <row r="284" spans="1:8" s="1" customFormat="1" ht="10.199999999999999" hidden="1" x14ac:dyDescent="0.2">
      <c r="A284" s="11">
        <v>43881</v>
      </c>
      <c r="B284" s="11">
        <v>43881</v>
      </c>
      <c r="C284" s="5" t="s">
        <v>289</v>
      </c>
      <c r="D284" s="12">
        <v>85</v>
      </c>
      <c r="E284" s="13" t="s">
        <v>13</v>
      </c>
      <c r="F284" s="15">
        <f t="shared" si="4"/>
        <v>2720371.9999999972</v>
      </c>
      <c r="G284" s="13"/>
      <c r="H284" s="4"/>
    </row>
    <row r="285" spans="1:8" s="1" customFormat="1" ht="10.199999999999999" hidden="1" x14ac:dyDescent="0.2">
      <c r="A285" s="11">
        <v>43881</v>
      </c>
      <c r="B285" s="11">
        <v>43881</v>
      </c>
      <c r="C285" s="5" t="s">
        <v>290</v>
      </c>
      <c r="D285" s="12">
        <v>85</v>
      </c>
      <c r="E285" s="13" t="s">
        <v>13</v>
      </c>
      <c r="F285" s="15">
        <f t="shared" si="4"/>
        <v>2720456.9999999972</v>
      </c>
      <c r="G285" s="13"/>
      <c r="H285" s="4"/>
    </row>
    <row r="286" spans="1:8" s="1" customFormat="1" ht="10.199999999999999" hidden="1" x14ac:dyDescent="0.2">
      <c r="A286" s="11">
        <v>43881</v>
      </c>
      <c r="B286" s="11">
        <v>43881</v>
      </c>
      <c r="C286" s="5" t="s">
        <v>291</v>
      </c>
      <c r="D286" s="12">
        <v>85</v>
      </c>
      <c r="E286" s="13" t="s">
        <v>13</v>
      </c>
      <c r="F286" s="15">
        <f t="shared" si="4"/>
        <v>2720541.9999999972</v>
      </c>
      <c r="G286" s="13"/>
      <c r="H286" s="4"/>
    </row>
    <row r="287" spans="1:8" s="1" customFormat="1" ht="10.199999999999999" hidden="1" x14ac:dyDescent="0.2">
      <c r="A287" s="11">
        <v>43881</v>
      </c>
      <c r="B287" s="11">
        <v>43881</v>
      </c>
      <c r="C287" s="5" t="s">
        <v>292</v>
      </c>
      <c r="D287" s="12">
        <v>130</v>
      </c>
      <c r="E287" s="13" t="s">
        <v>13</v>
      </c>
      <c r="F287" s="15">
        <f t="shared" si="4"/>
        <v>2720671.9999999972</v>
      </c>
      <c r="G287" s="13"/>
      <c r="H287" s="4"/>
    </row>
    <row r="288" spans="1:8" s="1" customFormat="1" ht="10.199999999999999" hidden="1" x14ac:dyDescent="0.2">
      <c r="A288" s="11">
        <v>43881</v>
      </c>
      <c r="B288" s="11">
        <v>43881</v>
      </c>
      <c r="C288" s="5" t="s">
        <v>293</v>
      </c>
      <c r="D288" s="12">
        <v>200</v>
      </c>
      <c r="E288" s="13" t="s">
        <v>13</v>
      </c>
      <c r="F288" s="15">
        <f t="shared" si="4"/>
        <v>2720871.9999999972</v>
      </c>
      <c r="G288" s="13"/>
      <c r="H288" s="4"/>
    </row>
    <row r="289" spans="1:9" s="1" customFormat="1" ht="10.199999999999999" hidden="1" x14ac:dyDescent="0.2">
      <c r="A289" s="11">
        <v>43881</v>
      </c>
      <c r="B289" s="11">
        <v>43881</v>
      </c>
      <c r="C289" s="5" t="s">
        <v>294</v>
      </c>
      <c r="D289" s="12">
        <v>200</v>
      </c>
      <c r="E289" s="13" t="s">
        <v>13</v>
      </c>
      <c r="F289" s="15">
        <f t="shared" si="4"/>
        <v>2721071.9999999972</v>
      </c>
      <c r="G289" s="13"/>
      <c r="H289" s="4"/>
    </row>
    <row r="290" spans="1:9" s="1" customFormat="1" ht="20.399999999999999" hidden="1" x14ac:dyDescent="0.2">
      <c r="A290" s="11">
        <v>43881</v>
      </c>
      <c r="B290" s="11">
        <v>43881</v>
      </c>
      <c r="C290" s="5" t="s">
        <v>295</v>
      </c>
      <c r="D290" s="12">
        <v>85</v>
      </c>
      <c r="E290" s="13" t="s">
        <v>13</v>
      </c>
      <c r="F290" s="15">
        <f t="shared" si="4"/>
        <v>2721156.9999999972</v>
      </c>
      <c r="G290" s="13"/>
      <c r="H290" s="4"/>
    </row>
    <row r="291" spans="1:9" s="1" customFormat="1" ht="10.199999999999999" hidden="1" x14ac:dyDescent="0.2">
      <c r="A291" s="11">
        <v>43881</v>
      </c>
      <c r="B291" s="11">
        <v>43881</v>
      </c>
      <c r="C291" s="5" t="s">
        <v>296</v>
      </c>
      <c r="D291" s="12">
        <v>220</v>
      </c>
      <c r="E291" s="13" t="s">
        <v>13</v>
      </c>
      <c r="F291" s="15">
        <f t="shared" si="4"/>
        <v>2721376.9999999972</v>
      </c>
      <c r="G291" s="13"/>
      <c r="H291" s="4"/>
    </row>
    <row r="292" spans="1:9" s="1" customFormat="1" ht="10.199999999999999" hidden="1" x14ac:dyDescent="0.2">
      <c r="A292" s="11">
        <v>43881</v>
      </c>
      <c r="B292" s="11">
        <v>43881</v>
      </c>
      <c r="C292" s="9" t="s">
        <v>1451</v>
      </c>
      <c r="D292" s="12">
        <v>2423.91</v>
      </c>
      <c r="E292" s="13" t="s">
        <v>13</v>
      </c>
      <c r="F292" s="15">
        <f t="shared" si="4"/>
        <v>2723800.9099999974</v>
      </c>
      <c r="G292" s="7" t="s">
        <v>167</v>
      </c>
      <c r="H292" s="4"/>
    </row>
    <row r="293" spans="1:9" s="1" customFormat="1" ht="10.199999999999999" hidden="1" x14ac:dyDescent="0.2">
      <c r="A293" s="11">
        <v>43881</v>
      </c>
      <c r="B293" s="11">
        <v>43881</v>
      </c>
      <c r="C293" s="5" t="s">
        <v>297</v>
      </c>
      <c r="D293" s="12">
        <v>130</v>
      </c>
      <c r="E293" s="13" t="s">
        <v>13</v>
      </c>
      <c r="F293" s="15">
        <f t="shared" si="4"/>
        <v>2723930.9099999974</v>
      </c>
      <c r="G293" s="13"/>
      <c r="H293" s="4"/>
    </row>
    <row r="294" spans="1:9" s="1" customFormat="1" ht="10.199999999999999" hidden="1" x14ac:dyDescent="0.2">
      <c r="A294" s="11">
        <v>43882</v>
      </c>
      <c r="B294" s="11">
        <v>43882</v>
      </c>
      <c r="C294" s="5" t="s">
        <v>298</v>
      </c>
      <c r="D294" s="12">
        <v>85</v>
      </c>
      <c r="E294" s="13" t="s">
        <v>13</v>
      </c>
      <c r="F294" s="15">
        <f t="shared" si="4"/>
        <v>2724015.9099999974</v>
      </c>
      <c r="G294" s="13"/>
      <c r="H294" s="4"/>
    </row>
    <row r="295" spans="1:9" s="1" customFormat="1" ht="10.199999999999999" x14ac:dyDescent="0.2">
      <c r="A295" s="11">
        <v>43882</v>
      </c>
      <c r="B295" s="11">
        <v>43882</v>
      </c>
      <c r="C295" s="3" t="s">
        <v>299</v>
      </c>
      <c r="D295" s="12">
        <v>8149.6</v>
      </c>
      <c r="E295" s="13" t="s">
        <v>131</v>
      </c>
      <c r="F295" s="15">
        <f t="shared" si="4"/>
        <v>2732165.5099999974</v>
      </c>
      <c r="G295" s="13"/>
      <c r="H295" s="4"/>
    </row>
    <row r="296" spans="1:9" s="1" customFormat="1" ht="10.199999999999999" hidden="1" x14ac:dyDescent="0.2">
      <c r="A296" s="11">
        <v>43882</v>
      </c>
      <c r="B296" s="11">
        <v>43882</v>
      </c>
      <c r="C296" s="3" t="s">
        <v>300</v>
      </c>
      <c r="D296" s="12">
        <v>85</v>
      </c>
      <c r="E296" s="13" t="s">
        <v>13</v>
      </c>
      <c r="F296" s="15">
        <f t="shared" si="4"/>
        <v>2732250.5099999974</v>
      </c>
      <c r="G296" s="13"/>
      <c r="H296" s="4"/>
    </row>
    <row r="297" spans="1:9" s="1" customFormat="1" ht="10.199999999999999" hidden="1" x14ac:dyDescent="0.2">
      <c r="A297" s="11">
        <v>43882</v>
      </c>
      <c r="B297" s="11">
        <v>43882</v>
      </c>
      <c r="C297" s="3" t="s">
        <v>301</v>
      </c>
      <c r="D297" s="12">
        <v>195</v>
      </c>
      <c r="E297" s="13" t="s">
        <v>13</v>
      </c>
      <c r="F297" s="15">
        <f t="shared" si="4"/>
        <v>2732445.5099999974</v>
      </c>
      <c r="G297" s="13"/>
      <c r="H297" s="4"/>
    </row>
    <row r="298" spans="1:9" s="1" customFormat="1" ht="10.199999999999999" hidden="1" x14ac:dyDescent="0.2">
      <c r="A298" s="11">
        <v>43882</v>
      </c>
      <c r="B298" s="11">
        <v>43882</v>
      </c>
      <c r="C298" s="3" t="s">
        <v>302</v>
      </c>
      <c r="D298" s="12">
        <v>195</v>
      </c>
      <c r="E298" s="13" t="s">
        <v>13</v>
      </c>
      <c r="F298" s="15">
        <f t="shared" si="4"/>
        <v>2732640.5099999974</v>
      </c>
      <c r="G298" s="13"/>
      <c r="H298" s="4"/>
    </row>
    <row r="299" spans="1:9" s="1" customFormat="1" ht="10.199999999999999" hidden="1" x14ac:dyDescent="0.2">
      <c r="A299" s="11">
        <v>43882</v>
      </c>
      <c r="B299" s="11">
        <v>43882</v>
      </c>
      <c r="C299" s="3" t="s">
        <v>303</v>
      </c>
      <c r="D299" s="12">
        <v>50</v>
      </c>
      <c r="E299" s="13" t="s">
        <v>13</v>
      </c>
      <c r="F299" s="15">
        <f t="shared" si="4"/>
        <v>2732690.5099999974</v>
      </c>
      <c r="G299" s="13"/>
      <c r="H299" s="4"/>
    </row>
    <row r="300" spans="1:9" s="1" customFormat="1" ht="10.199999999999999" hidden="1" x14ac:dyDescent="0.2">
      <c r="A300" s="11">
        <v>43882</v>
      </c>
      <c r="B300" s="11">
        <v>43882</v>
      </c>
      <c r="C300" s="3" t="s">
        <v>304</v>
      </c>
      <c r="D300" s="12">
        <v>85</v>
      </c>
      <c r="E300" s="13" t="s">
        <v>13</v>
      </c>
      <c r="F300" s="15">
        <f t="shared" si="4"/>
        <v>2732775.5099999974</v>
      </c>
      <c r="G300" s="13"/>
      <c r="H300" s="4"/>
    </row>
    <row r="301" spans="1:9" s="1" customFormat="1" ht="10.199999999999999" hidden="1" x14ac:dyDescent="0.2">
      <c r="A301" s="11">
        <v>43882</v>
      </c>
      <c r="B301" s="11">
        <v>43882</v>
      </c>
      <c r="C301" s="3" t="s">
        <v>305</v>
      </c>
      <c r="D301" s="12">
        <v>195</v>
      </c>
      <c r="E301" s="13" t="s">
        <v>13</v>
      </c>
      <c r="F301" s="15">
        <f t="shared" si="4"/>
        <v>2732970.5099999974</v>
      </c>
      <c r="G301" s="13"/>
      <c r="H301" s="4"/>
    </row>
    <row r="302" spans="1:9" s="1" customFormat="1" ht="10.199999999999999" hidden="1" x14ac:dyDescent="0.2">
      <c r="A302" s="11">
        <v>43885</v>
      </c>
      <c r="B302" s="11">
        <v>43885</v>
      </c>
      <c r="C302" s="3" t="s">
        <v>306</v>
      </c>
      <c r="D302" s="12">
        <v>-14.01</v>
      </c>
      <c r="E302" s="21" t="s">
        <v>9</v>
      </c>
      <c r="F302" s="22">
        <f t="shared" si="4"/>
        <v>2732956.4999999977</v>
      </c>
      <c r="G302" s="21"/>
      <c r="H302" s="21"/>
      <c r="I302" s="24"/>
    </row>
    <row r="303" spans="1:9" s="1" customFormat="1" ht="10.199999999999999" hidden="1" x14ac:dyDescent="0.2">
      <c r="A303" s="11">
        <v>43885</v>
      </c>
      <c r="B303" s="11">
        <v>43885</v>
      </c>
      <c r="C303" s="3" t="s">
        <v>307</v>
      </c>
      <c r="D303" s="12">
        <v>-10.96</v>
      </c>
      <c r="E303" s="21" t="s">
        <v>9</v>
      </c>
      <c r="F303" s="22">
        <f t="shared" si="4"/>
        <v>2732945.5399999977</v>
      </c>
      <c r="G303" s="21"/>
      <c r="H303" s="8"/>
      <c r="I303" s="25"/>
    </row>
    <row r="304" spans="1:9" s="1" customFormat="1" ht="10.199999999999999" hidden="1" x14ac:dyDescent="0.2">
      <c r="A304" s="11">
        <v>43885</v>
      </c>
      <c r="B304" s="11">
        <v>43885</v>
      </c>
      <c r="C304" s="5" t="s">
        <v>308</v>
      </c>
      <c r="D304" s="12">
        <v>85</v>
      </c>
      <c r="E304" s="13" t="s">
        <v>13</v>
      </c>
      <c r="F304" s="15">
        <f t="shared" si="4"/>
        <v>2733030.5399999977</v>
      </c>
      <c r="G304" s="13"/>
      <c r="H304" s="4"/>
    </row>
    <row r="305" spans="1:8" s="1" customFormat="1" ht="10.199999999999999" hidden="1" x14ac:dyDescent="0.2">
      <c r="A305" s="11">
        <v>43885</v>
      </c>
      <c r="B305" s="11">
        <v>43885</v>
      </c>
      <c r="C305" s="5" t="s">
        <v>309</v>
      </c>
      <c r="D305" s="12">
        <v>85</v>
      </c>
      <c r="E305" s="13" t="s">
        <v>13</v>
      </c>
      <c r="F305" s="15">
        <f t="shared" si="4"/>
        <v>2733115.5399999977</v>
      </c>
      <c r="G305" s="13"/>
      <c r="H305" s="4"/>
    </row>
    <row r="306" spans="1:8" s="1" customFormat="1" ht="10.199999999999999" hidden="1" x14ac:dyDescent="0.2">
      <c r="A306" s="11">
        <v>43885</v>
      </c>
      <c r="B306" s="11">
        <v>43885</v>
      </c>
      <c r="C306" s="5" t="s">
        <v>310</v>
      </c>
      <c r="D306" s="12">
        <v>45</v>
      </c>
      <c r="E306" s="13" t="s">
        <v>13</v>
      </c>
      <c r="F306" s="15">
        <f t="shared" si="4"/>
        <v>2733160.5399999977</v>
      </c>
      <c r="G306" s="13"/>
      <c r="H306" s="4"/>
    </row>
    <row r="307" spans="1:8" s="1" customFormat="1" ht="10.199999999999999" hidden="1" x14ac:dyDescent="0.2">
      <c r="A307" s="11">
        <v>43886</v>
      </c>
      <c r="B307" s="11">
        <v>43886</v>
      </c>
      <c r="C307" s="3" t="s">
        <v>311</v>
      </c>
      <c r="D307" s="12">
        <v>14794.68</v>
      </c>
      <c r="E307" s="13" t="s">
        <v>13</v>
      </c>
      <c r="F307" s="15">
        <f t="shared" si="4"/>
        <v>2747955.2199999979</v>
      </c>
      <c r="G307" s="13"/>
      <c r="H307" s="4"/>
    </row>
    <row r="308" spans="1:8" s="1" customFormat="1" ht="10.199999999999999" hidden="1" x14ac:dyDescent="0.2">
      <c r="A308" s="11">
        <v>43886</v>
      </c>
      <c r="B308" s="11">
        <v>43886</v>
      </c>
      <c r="C308" s="3" t="s">
        <v>312</v>
      </c>
      <c r="D308" s="12">
        <v>23258.400000000001</v>
      </c>
      <c r="E308" s="13" t="s">
        <v>13</v>
      </c>
      <c r="F308" s="15">
        <f t="shared" si="4"/>
        <v>2771213.6199999978</v>
      </c>
      <c r="G308" s="13"/>
      <c r="H308" s="4"/>
    </row>
    <row r="309" spans="1:8" s="1" customFormat="1" ht="10.199999999999999" hidden="1" x14ac:dyDescent="0.2">
      <c r="A309" s="11">
        <v>43886</v>
      </c>
      <c r="B309" s="11">
        <v>43886</v>
      </c>
      <c r="C309" s="3" t="s">
        <v>313</v>
      </c>
      <c r="D309" s="12">
        <v>-2160.4299999999998</v>
      </c>
      <c r="E309" s="13" t="s">
        <v>24</v>
      </c>
      <c r="F309" s="15">
        <f t="shared" si="4"/>
        <v>2769053.1899999976</v>
      </c>
      <c r="G309" s="13"/>
      <c r="H309" s="4"/>
    </row>
    <row r="310" spans="1:8" s="1" customFormat="1" ht="10.199999999999999" hidden="1" x14ac:dyDescent="0.2">
      <c r="A310" s="11">
        <v>43886</v>
      </c>
      <c r="B310" s="11">
        <v>43886</v>
      </c>
      <c r="C310" s="3" t="s">
        <v>314</v>
      </c>
      <c r="D310" s="12">
        <v>-821.12</v>
      </c>
      <c r="E310" s="13" t="s">
        <v>24</v>
      </c>
      <c r="F310" s="15">
        <f t="shared" si="4"/>
        <v>2768232.0699999975</v>
      </c>
      <c r="G310" s="13"/>
      <c r="H310" s="4"/>
    </row>
    <row r="311" spans="1:8" s="1" customFormat="1" ht="10.199999999999999" hidden="1" x14ac:dyDescent="0.2">
      <c r="A311" s="11">
        <v>43886</v>
      </c>
      <c r="B311" s="11">
        <v>43886</v>
      </c>
      <c r="C311" s="3" t="s">
        <v>315</v>
      </c>
      <c r="D311" s="12">
        <v>-1280.43</v>
      </c>
      <c r="E311" s="13" t="s">
        <v>24</v>
      </c>
      <c r="F311" s="15">
        <f t="shared" si="4"/>
        <v>2766951.6399999973</v>
      </c>
      <c r="G311" s="13"/>
      <c r="H311" s="4"/>
    </row>
    <row r="312" spans="1:8" s="1" customFormat="1" ht="10.199999999999999" hidden="1" x14ac:dyDescent="0.2">
      <c r="A312" s="11">
        <v>43886</v>
      </c>
      <c r="B312" s="11">
        <v>43886</v>
      </c>
      <c r="C312" s="3" t="s">
        <v>316</v>
      </c>
      <c r="D312" s="12">
        <v>-3405.29</v>
      </c>
      <c r="E312" s="13" t="s">
        <v>24</v>
      </c>
      <c r="F312" s="15">
        <f t="shared" si="4"/>
        <v>2763546.3499999973</v>
      </c>
      <c r="G312" s="13"/>
      <c r="H312" s="4"/>
    </row>
    <row r="313" spans="1:8" s="1" customFormat="1" ht="10.199999999999999" hidden="1" x14ac:dyDescent="0.2">
      <c r="A313" s="11">
        <v>43886</v>
      </c>
      <c r="B313" s="11">
        <v>43886</v>
      </c>
      <c r="C313" s="3" t="s">
        <v>317</v>
      </c>
      <c r="D313" s="12">
        <v>-192.43</v>
      </c>
      <c r="E313" s="13" t="s">
        <v>24</v>
      </c>
      <c r="F313" s="15">
        <f t="shared" si="4"/>
        <v>2763353.9199999971</v>
      </c>
      <c r="G313" s="13"/>
      <c r="H313" s="4"/>
    </row>
    <row r="314" spans="1:8" s="1" customFormat="1" ht="10.199999999999999" hidden="1" x14ac:dyDescent="0.2">
      <c r="A314" s="11">
        <v>43886</v>
      </c>
      <c r="B314" s="11">
        <v>43886</v>
      </c>
      <c r="C314" s="3" t="s">
        <v>318</v>
      </c>
      <c r="D314" s="12">
        <v>-371.06</v>
      </c>
      <c r="E314" s="13" t="s">
        <v>24</v>
      </c>
      <c r="F314" s="15">
        <f t="shared" si="4"/>
        <v>2762982.8599999971</v>
      </c>
      <c r="G314" s="13"/>
      <c r="H314" s="4"/>
    </row>
    <row r="315" spans="1:8" s="1" customFormat="1" ht="10.199999999999999" hidden="1" x14ac:dyDescent="0.2">
      <c r="A315" s="11">
        <v>43886</v>
      </c>
      <c r="B315" s="11">
        <v>43886</v>
      </c>
      <c r="C315" s="3" t="s">
        <v>319</v>
      </c>
      <c r="D315" s="12">
        <v>-54.44</v>
      </c>
      <c r="E315" s="13" t="s">
        <v>24</v>
      </c>
      <c r="F315" s="15">
        <f t="shared" si="4"/>
        <v>2762928.4199999971</v>
      </c>
      <c r="G315" s="13"/>
      <c r="H315" s="4"/>
    </row>
    <row r="316" spans="1:8" s="1" customFormat="1" ht="10.199999999999999" hidden="1" x14ac:dyDescent="0.2">
      <c r="A316" s="11">
        <v>43886</v>
      </c>
      <c r="B316" s="11">
        <v>43886</v>
      </c>
      <c r="C316" s="3" t="s">
        <v>320</v>
      </c>
      <c r="D316" s="12">
        <v>-5250.39</v>
      </c>
      <c r="E316" s="13" t="s">
        <v>24</v>
      </c>
      <c r="F316" s="15">
        <f t="shared" si="4"/>
        <v>2757678.029999997</v>
      </c>
      <c r="G316" s="13"/>
      <c r="H316" s="4"/>
    </row>
    <row r="317" spans="1:8" s="1" customFormat="1" ht="10.199999999999999" hidden="1" x14ac:dyDescent="0.2">
      <c r="A317" s="11">
        <v>43886</v>
      </c>
      <c r="B317" s="11">
        <v>43886</v>
      </c>
      <c r="C317" s="3" t="s">
        <v>321</v>
      </c>
      <c r="D317" s="12">
        <v>-281.73</v>
      </c>
      <c r="E317" s="13" t="s">
        <v>24</v>
      </c>
      <c r="F317" s="15">
        <f t="shared" si="4"/>
        <v>2757396.299999997</v>
      </c>
      <c r="G317" s="13"/>
      <c r="H317" s="4"/>
    </row>
    <row r="318" spans="1:8" s="1" customFormat="1" ht="10.199999999999999" hidden="1" x14ac:dyDescent="0.2">
      <c r="A318" s="11">
        <v>43886</v>
      </c>
      <c r="B318" s="11">
        <v>43886</v>
      </c>
      <c r="C318" s="3" t="s">
        <v>322</v>
      </c>
      <c r="D318" s="12">
        <v>-16128.35</v>
      </c>
      <c r="E318" s="13" t="s">
        <v>24</v>
      </c>
      <c r="F318" s="15">
        <f t="shared" si="4"/>
        <v>2741267.9499999969</v>
      </c>
      <c r="G318" s="13"/>
      <c r="H318" s="4"/>
    </row>
    <row r="319" spans="1:8" s="1" customFormat="1" ht="10.199999999999999" hidden="1" x14ac:dyDescent="0.2">
      <c r="A319" s="11">
        <v>43886</v>
      </c>
      <c r="B319" s="11">
        <v>43886</v>
      </c>
      <c r="C319" s="3" t="s">
        <v>323</v>
      </c>
      <c r="D319" s="12">
        <v>-1724.11</v>
      </c>
      <c r="E319" s="13" t="s">
        <v>24</v>
      </c>
      <c r="F319" s="15">
        <f t="shared" si="4"/>
        <v>2739543.8399999971</v>
      </c>
      <c r="G319" s="13"/>
      <c r="H319" s="4"/>
    </row>
    <row r="320" spans="1:8" s="1" customFormat="1" ht="10.199999999999999" hidden="1" x14ac:dyDescent="0.2">
      <c r="A320" s="11">
        <v>43886</v>
      </c>
      <c r="B320" s="11">
        <v>43886</v>
      </c>
      <c r="C320" s="3" t="s">
        <v>324</v>
      </c>
      <c r="D320" s="12">
        <v>-110882.18</v>
      </c>
      <c r="E320" s="13" t="s">
        <v>24</v>
      </c>
      <c r="F320" s="15">
        <f t="shared" si="4"/>
        <v>2628661.6599999969</v>
      </c>
      <c r="G320" s="13"/>
      <c r="H320" s="4"/>
    </row>
    <row r="321" spans="1:8" s="1" customFormat="1" ht="10.199999999999999" hidden="1" x14ac:dyDescent="0.2">
      <c r="A321" s="11">
        <v>43886</v>
      </c>
      <c r="B321" s="11">
        <v>43886</v>
      </c>
      <c r="C321" s="3" t="s">
        <v>325</v>
      </c>
      <c r="D321" s="12">
        <v>-13674.13</v>
      </c>
      <c r="E321" s="13" t="s">
        <v>24</v>
      </c>
      <c r="F321" s="15">
        <f t="shared" si="4"/>
        <v>2614987.529999997</v>
      </c>
      <c r="G321" s="13"/>
      <c r="H321" s="4"/>
    </row>
    <row r="322" spans="1:8" s="1" customFormat="1" ht="10.199999999999999" hidden="1" x14ac:dyDescent="0.2">
      <c r="A322" s="11">
        <v>43887</v>
      </c>
      <c r="B322" s="11">
        <v>43887</v>
      </c>
      <c r="C322" s="3" t="s">
        <v>326</v>
      </c>
      <c r="D322" s="12">
        <v>-233027.5</v>
      </c>
      <c r="E322" s="13" t="s">
        <v>115</v>
      </c>
      <c r="F322" s="15">
        <f t="shared" si="4"/>
        <v>2381960.029999997</v>
      </c>
      <c r="G322" s="13"/>
      <c r="H322" s="4"/>
    </row>
    <row r="323" spans="1:8" s="1" customFormat="1" ht="10.199999999999999" hidden="1" x14ac:dyDescent="0.2">
      <c r="A323" s="11">
        <v>43887</v>
      </c>
      <c r="B323" s="11">
        <v>43887</v>
      </c>
      <c r="C323" s="3" t="s">
        <v>327</v>
      </c>
      <c r="D323" s="12">
        <v>-30756.09</v>
      </c>
      <c r="E323" s="13" t="s">
        <v>115</v>
      </c>
      <c r="F323" s="15">
        <f t="shared" si="4"/>
        <v>2351203.9399999972</v>
      </c>
      <c r="G323" s="13"/>
      <c r="H323" s="4"/>
    </row>
    <row r="324" spans="1:8" s="1" customFormat="1" ht="10.199999999999999" hidden="1" customHeight="1" x14ac:dyDescent="0.2">
      <c r="A324" s="11">
        <v>43887</v>
      </c>
      <c r="B324" s="11">
        <v>43887</v>
      </c>
      <c r="C324" s="5" t="s">
        <v>328</v>
      </c>
      <c r="D324" s="12">
        <v>200</v>
      </c>
      <c r="E324" s="13" t="s">
        <v>13</v>
      </c>
      <c r="F324" s="15">
        <f t="shared" si="4"/>
        <v>2351403.9399999972</v>
      </c>
      <c r="G324" s="13"/>
      <c r="H324" s="4"/>
    </row>
    <row r="325" spans="1:8" s="1" customFormat="1" ht="10.199999999999999" hidden="1" x14ac:dyDescent="0.2">
      <c r="A325" s="11">
        <v>43887</v>
      </c>
      <c r="B325" s="11">
        <v>43887</v>
      </c>
      <c r="C325" s="3" t="s">
        <v>329</v>
      </c>
      <c r="D325" s="12">
        <v>-7654.58</v>
      </c>
      <c r="E325" s="13" t="s">
        <v>24</v>
      </c>
      <c r="F325" s="15">
        <f t="shared" ref="F325:F330" si="5">SUM(F324+D325)</f>
        <v>2343749.3599999971</v>
      </c>
      <c r="G325" s="13"/>
      <c r="H325" s="4"/>
    </row>
    <row r="326" spans="1:8" s="1" customFormat="1" ht="10.199999999999999" hidden="1" x14ac:dyDescent="0.2">
      <c r="A326" s="11">
        <v>43888</v>
      </c>
      <c r="B326" s="11">
        <v>43888</v>
      </c>
      <c r="C326" s="9" t="s">
        <v>1452</v>
      </c>
      <c r="D326" s="12">
        <v>1196</v>
      </c>
      <c r="E326" s="13" t="s">
        <v>13</v>
      </c>
      <c r="F326" s="15">
        <f t="shared" si="5"/>
        <v>2344945.3599999971</v>
      </c>
      <c r="G326" s="7" t="s">
        <v>167</v>
      </c>
      <c r="H326" s="4"/>
    </row>
    <row r="327" spans="1:8" s="1" customFormat="1" ht="10.199999999999999" hidden="1" x14ac:dyDescent="0.2">
      <c r="A327" s="11">
        <v>43888</v>
      </c>
      <c r="B327" s="11">
        <v>43888</v>
      </c>
      <c r="C327" s="5" t="s">
        <v>330</v>
      </c>
      <c r="D327" s="12">
        <v>20.440000000000001</v>
      </c>
      <c r="E327" s="13" t="s">
        <v>13</v>
      </c>
      <c r="F327" s="15">
        <f t="shared" si="5"/>
        <v>2344965.799999997</v>
      </c>
      <c r="G327" s="13"/>
      <c r="H327" s="4"/>
    </row>
    <row r="328" spans="1:8" s="1" customFormat="1" ht="10.199999999999999" hidden="1" x14ac:dyDescent="0.2">
      <c r="A328" s="11">
        <v>43888</v>
      </c>
      <c r="B328" s="11">
        <v>43888</v>
      </c>
      <c r="C328" s="3" t="s">
        <v>331</v>
      </c>
      <c r="D328" s="12">
        <v>-4153.6499999999996</v>
      </c>
      <c r="E328" s="13" t="s">
        <v>24</v>
      </c>
      <c r="F328" s="15">
        <f t="shared" si="5"/>
        <v>2340812.1499999971</v>
      </c>
      <c r="G328" s="13"/>
      <c r="H328" s="4"/>
    </row>
    <row r="329" spans="1:8" s="1" customFormat="1" ht="22.5" hidden="1" customHeight="1" x14ac:dyDescent="0.2">
      <c r="A329" s="11">
        <v>43889</v>
      </c>
      <c r="B329" s="11">
        <v>43889</v>
      </c>
      <c r="C329" s="3" t="s">
        <v>332</v>
      </c>
      <c r="D329" s="12">
        <v>-2400.4299999999998</v>
      </c>
      <c r="E329" s="13" t="s">
        <v>24</v>
      </c>
      <c r="F329" s="15">
        <f t="shared" si="5"/>
        <v>2338411.7199999969</v>
      </c>
      <c r="G329" s="13"/>
      <c r="H329" s="4"/>
    </row>
    <row r="330" spans="1:8" s="1" customFormat="1" ht="10.199999999999999" hidden="1" customHeight="1" x14ac:dyDescent="0.2">
      <c r="A330" s="11">
        <v>43892</v>
      </c>
      <c r="B330" s="11">
        <v>43890</v>
      </c>
      <c r="C330" s="3" t="s">
        <v>4</v>
      </c>
      <c r="D330" s="12">
        <v>-7.92</v>
      </c>
      <c r="E330" s="13" t="s">
        <v>5</v>
      </c>
      <c r="F330" s="15">
        <f t="shared" si="5"/>
        <v>2338403.799999997</v>
      </c>
      <c r="G330" s="13"/>
      <c r="H330" s="4"/>
    </row>
    <row r="331" spans="1:8" s="1" customFormat="1" ht="22.2" hidden="1" customHeight="1" x14ac:dyDescent="0.2">
      <c r="A331" s="11">
        <v>43890</v>
      </c>
      <c r="B331" s="11">
        <v>43890</v>
      </c>
      <c r="C331" s="3" t="s">
        <v>335</v>
      </c>
      <c r="D331" s="12">
        <v>200</v>
      </c>
      <c r="E331" s="13" t="s">
        <v>13</v>
      </c>
      <c r="F331" s="15">
        <f t="shared" ref="F331:F393" si="6">SUM(F330+D331)</f>
        <v>2338603.799999997</v>
      </c>
      <c r="G331" s="13"/>
      <c r="H331" s="4"/>
    </row>
    <row r="332" spans="1:8" s="1" customFormat="1" ht="22.2" hidden="1" customHeight="1" x14ac:dyDescent="0.2">
      <c r="A332" s="11">
        <v>43892</v>
      </c>
      <c r="B332" s="11">
        <v>43892</v>
      </c>
      <c r="C332" s="3" t="s">
        <v>336</v>
      </c>
      <c r="D332" s="12">
        <v>-770</v>
      </c>
      <c r="E332" s="13" t="s">
        <v>9</v>
      </c>
      <c r="F332" s="15">
        <f t="shared" si="6"/>
        <v>2337833.799999997</v>
      </c>
      <c r="G332" s="13"/>
      <c r="H332" s="4"/>
    </row>
    <row r="333" spans="1:8" s="1" customFormat="1" ht="10.199999999999999" hidden="1" customHeight="1" x14ac:dyDescent="0.2">
      <c r="A333" s="11">
        <v>43892</v>
      </c>
      <c r="B333" s="11">
        <v>43892</v>
      </c>
      <c r="C333" s="16" t="s">
        <v>337</v>
      </c>
      <c r="D333" s="26">
        <v>-20.100000000000001</v>
      </c>
      <c r="E333" s="13" t="s">
        <v>9</v>
      </c>
      <c r="F333" s="15">
        <f t="shared" si="6"/>
        <v>2337813.6999999969</v>
      </c>
      <c r="G333" s="13"/>
      <c r="H333" s="4"/>
    </row>
    <row r="334" spans="1:8" s="1" customFormat="1" ht="10.199999999999999" hidden="1" customHeight="1" x14ac:dyDescent="0.2">
      <c r="A334" s="11">
        <v>43892</v>
      </c>
      <c r="B334" s="11">
        <v>43892</v>
      </c>
      <c r="C334" s="3" t="s">
        <v>338</v>
      </c>
      <c r="D334" s="12">
        <v>-997.12</v>
      </c>
      <c r="E334" s="13" t="s">
        <v>9</v>
      </c>
      <c r="F334" s="15">
        <f t="shared" si="6"/>
        <v>2336816.5799999968</v>
      </c>
      <c r="G334" s="13"/>
      <c r="H334" s="4"/>
    </row>
    <row r="335" spans="1:8" s="1" customFormat="1" ht="10.199999999999999" hidden="1" customHeight="1" x14ac:dyDescent="0.2">
      <c r="A335" s="11">
        <v>43892</v>
      </c>
      <c r="B335" s="11">
        <v>43892</v>
      </c>
      <c r="C335" s="3" t="s">
        <v>339</v>
      </c>
      <c r="D335" s="12">
        <v>195</v>
      </c>
      <c r="E335" s="13" t="s">
        <v>13</v>
      </c>
      <c r="F335" s="15">
        <f t="shared" si="6"/>
        <v>2337011.5799999968</v>
      </c>
      <c r="G335" s="13"/>
      <c r="H335" s="4"/>
    </row>
    <row r="336" spans="1:8" s="1" customFormat="1" ht="10.199999999999999" hidden="1" customHeight="1" x14ac:dyDescent="0.2">
      <c r="A336" s="11">
        <v>43892</v>
      </c>
      <c r="B336" s="11">
        <v>43892</v>
      </c>
      <c r="C336" s="3" t="s">
        <v>340</v>
      </c>
      <c r="D336" s="12">
        <v>200</v>
      </c>
      <c r="E336" s="13" t="s">
        <v>13</v>
      </c>
      <c r="F336" s="15">
        <f t="shared" si="6"/>
        <v>2337211.5799999968</v>
      </c>
      <c r="G336" s="13"/>
      <c r="H336" s="4"/>
    </row>
    <row r="337" spans="1:8" s="1" customFormat="1" ht="22.2" hidden="1" customHeight="1" x14ac:dyDescent="0.2">
      <c r="A337" s="11">
        <v>43892</v>
      </c>
      <c r="B337" s="11">
        <v>43892</v>
      </c>
      <c r="C337" s="3" t="s">
        <v>341</v>
      </c>
      <c r="D337" s="12">
        <v>1793.92</v>
      </c>
      <c r="E337" s="13" t="s">
        <v>13</v>
      </c>
      <c r="F337" s="15">
        <f t="shared" si="6"/>
        <v>2339005.4999999967</v>
      </c>
      <c r="G337" s="13"/>
      <c r="H337" s="4"/>
    </row>
    <row r="338" spans="1:8" s="1" customFormat="1" ht="10.199999999999999" hidden="1" customHeight="1" x14ac:dyDescent="0.2">
      <c r="A338" s="11">
        <v>43892</v>
      </c>
      <c r="B338" s="11">
        <v>43892</v>
      </c>
      <c r="C338" s="3" t="s">
        <v>342</v>
      </c>
      <c r="D338" s="12">
        <v>-320.43</v>
      </c>
      <c r="E338" s="13" t="s">
        <v>24</v>
      </c>
      <c r="F338" s="15">
        <f t="shared" si="6"/>
        <v>2338685.0699999966</v>
      </c>
      <c r="G338" s="13"/>
      <c r="H338" s="4"/>
    </row>
    <row r="339" spans="1:8" s="1" customFormat="1" ht="10.199999999999999" hidden="1" customHeight="1" x14ac:dyDescent="0.2">
      <c r="A339" s="11">
        <v>43892</v>
      </c>
      <c r="B339" s="11">
        <v>43892</v>
      </c>
      <c r="C339" s="3" t="s">
        <v>343</v>
      </c>
      <c r="D339" s="12">
        <v>-275.18</v>
      </c>
      <c r="E339" s="13" t="s">
        <v>24</v>
      </c>
      <c r="F339" s="15">
        <f t="shared" si="6"/>
        <v>2338409.8899999964</v>
      </c>
      <c r="G339" s="13"/>
      <c r="H339" s="4"/>
    </row>
    <row r="340" spans="1:8" s="1" customFormat="1" ht="10.199999999999999" hidden="1" customHeight="1" x14ac:dyDescent="0.2">
      <c r="A340" s="11">
        <v>43893</v>
      </c>
      <c r="B340" s="11">
        <v>43893</v>
      </c>
      <c r="C340" s="3" t="s">
        <v>344</v>
      </c>
      <c r="D340" s="12">
        <v>-76.47</v>
      </c>
      <c r="E340" s="13" t="s">
        <v>7</v>
      </c>
      <c r="F340" s="15">
        <f t="shared" si="6"/>
        <v>2338333.4199999962</v>
      </c>
      <c r="G340" s="13"/>
      <c r="H340" s="4"/>
    </row>
    <row r="341" spans="1:8" s="1" customFormat="1" ht="10.199999999999999" hidden="1" customHeight="1" x14ac:dyDescent="0.2">
      <c r="A341" s="11">
        <v>43893</v>
      </c>
      <c r="B341" s="11">
        <v>43893</v>
      </c>
      <c r="C341" s="3" t="s">
        <v>345</v>
      </c>
      <c r="D341" s="12">
        <v>195</v>
      </c>
      <c r="E341" s="13" t="s">
        <v>13</v>
      </c>
      <c r="F341" s="15">
        <f t="shared" si="6"/>
        <v>2338528.4199999962</v>
      </c>
      <c r="G341" s="13"/>
      <c r="H341" s="4"/>
    </row>
    <row r="342" spans="1:8" s="1" customFormat="1" ht="10.199999999999999" hidden="1" customHeight="1" x14ac:dyDescent="0.2">
      <c r="A342" s="11">
        <v>43893</v>
      </c>
      <c r="B342" s="11">
        <v>43892</v>
      </c>
      <c r="C342" s="3" t="s">
        <v>346</v>
      </c>
      <c r="D342" s="12">
        <v>-15152.69</v>
      </c>
      <c r="E342" s="13" t="s">
        <v>347</v>
      </c>
      <c r="F342" s="15">
        <f t="shared" si="6"/>
        <v>2323375.7299999963</v>
      </c>
      <c r="G342" s="13"/>
      <c r="H342" s="4"/>
    </row>
    <row r="343" spans="1:8" s="1" customFormat="1" ht="10.199999999999999" hidden="1" customHeight="1" x14ac:dyDescent="0.2">
      <c r="A343" s="11">
        <v>43893</v>
      </c>
      <c r="B343" s="11">
        <v>43893</v>
      </c>
      <c r="C343" s="3" t="s">
        <v>348</v>
      </c>
      <c r="D343" s="12">
        <v>50</v>
      </c>
      <c r="E343" s="13" t="s">
        <v>13</v>
      </c>
      <c r="F343" s="15">
        <f t="shared" si="6"/>
        <v>2323425.7299999963</v>
      </c>
      <c r="G343" s="13"/>
      <c r="H343" s="4"/>
    </row>
    <row r="344" spans="1:8" s="1" customFormat="1" ht="10.199999999999999" hidden="1" customHeight="1" x14ac:dyDescent="0.2">
      <c r="A344" s="11">
        <v>43893</v>
      </c>
      <c r="B344" s="11">
        <v>43893</v>
      </c>
      <c r="C344" s="3" t="s">
        <v>349</v>
      </c>
      <c r="D344" s="12">
        <v>195</v>
      </c>
      <c r="E344" s="13" t="s">
        <v>13</v>
      </c>
      <c r="F344" s="15">
        <f t="shared" si="6"/>
        <v>2323620.7299999963</v>
      </c>
      <c r="G344" s="13"/>
      <c r="H344" s="4"/>
    </row>
    <row r="345" spans="1:8" s="1" customFormat="1" ht="10.199999999999999" hidden="1" customHeight="1" x14ac:dyDescent="0.2">
      <c r="A345" s="11">
        <v>43894</v>
      </c>
      <c r="B345" s="11">
        <v>43894</v>
      </c>
      <c r="C345" s="3" t="s">
        <v>350</v>
      </c>
      <c r="D345" s="12">
        <v>23.36</v>
      </c>
      <c r="E345" s="13" t="s">
        <v>13</v>
      </c>
      <c r="F345" s="15">
        <f t="shared" si="6"/>
        <v>2323644.0899999961</v>
      </c>
      <c r="G345" s="13"/>
      <c r="H345" s="4"/>
    </row>
    <row r="346" spans="1:8" s="1" customFormat="1" ht="10.199999999999999" hidden="1" customHeight="1" x14ac:dyDescent="0.2">
      <c r="A346" s="11">
        <v>43894</v>
      </c>
      <c r="B346" s="11">
        <v>43894</v>
      </c>
      <c r="C346" s="3" t="s">
        <v>351</v>
      </c>
      <c r="D346" s="12">
        <v>50</v>
      </c>
      <c r="E346" s="13" t="s">
        <v>13</v>
      </c>
      <c r="F346" s="15">
        <f t="shared" si="6"/>
        <v>2323694.0899999961</v>
      </c>
      <c r="G346" s="13"/>
      <c r="H346" s="4"/>
    </row>
    <row r="347" spans="1:8" s="1" customFormat="1" ht="10.199999999999999" hidden="1" customHeight="1" x14ac:dyDescent="0.2">
      <c r="A347" s="11">
        <v>43895</v>
      </c>
      <c r="B347" s="11">
        <v>43895</v>
      </c>
      <c r="C347" s="3" t="s">
        <v>352</v>
      </c>
      <c r="D347" s="12">
        <v>-1697.73</v>
      </c>
      <c r="E347" s="13" t="s">
        <v>7</v>
      </c>
      <c r="F347" s="15">
        <f t="shared" si="6"/>
        <v>2321996.3599999961</v>
      </c>
      <c r="G347" s="13"/>
      <c r="H347" s="4"/>
    </row>
    <row r="348" spans="1:8" s="1" customFormat="1" ht="10.199999999999999" hidden="1" customHeight="1" x14ac:dyDescent="0.2">
      <c r="A348" s="11">
        <v>43895</v>
      </c>
      <c r="B348" s="18">
        <v>43895</v>
      </c>
      <c r="C348" s="9" t="s">
        <v>353</v>
      </c>
      <c r="D348" s="12">
        <v>30</v>
      </c>
      <c r="E348" s="13" t="s">
        <v>13</v>
      </c>
      <c r="F348" s="15">
        <f t="shared" si="6"/>
        <v>2322026.3599999961</v>
      </c>
      <c r="G348" s="6" t="s">
        <v>170</v>
      </c>
      <c r="H348" s="4"/>
    </row>
    <row r="349" spans="1:8" s="1" customFormat="1" ht="10.199999999999999" hidden="1" customHeight="1" x14ac:dyDescent="0.2">
      <c r="A349" s="11">
        <v>43895</v>
      </c>
      <c r="B349" s="11">
        <v>43895</v>
      </c>
      <c r="C349" s="3" t="s">
        <v>354</v>
      </c>
      <c r="D349" s="12">
        <v>195</v>
      </c>
      <c r="E349" s="13" t="s">
        <v>13</v>
      </c>
      <c r="F349" s="15">
        <f t="shared" si="6"/>
        <v>2322221.3599999961</v>
      </c>
      <c r="G349" s="13"/>
      <c r="H349" s="4"/>
    </row>
    <row r="350" spans="1:8" s="1" customFormat="1" ht="10.199999999999999" hidden="1" customHeight="1" x14ac:dyDescent="0.2">
      <c r="A350" s="11">
        <v>43895</v>
      </c>
      <c r="B350" s="11">
        <v>43895</v>
      </c>
      <c r="C350" s="3" t="s">
        <v>355</v>
      </c>
      <c r="D350" s="12">
        <v>200</v>
      </c>
      <c r="E350" s="13" t="s">
        <v>13</v>
      </c>
      <c r="F350" s="15">
        <f t="shared" si="6"/>
        <v>2322421.3599999961</v>
      </c>
      <c r="G350" s="13"/>
      <c r="H350" s="4"/>
    </row>
    <row r="351" spans="1:8" s="1" customFormat="1" ht="10.199999999999999" hidden="1" customHeight="1" x14ac:dyDescent="0.2">
      <c r="A351" s="11">
        <v>43896</v>
      </c>
      <c r="B351" s="11">
        <v>43896</v>
      </c>
      <c r="C351" s="3" t="s">
        <v>356</v>
      </c>
      <c r="D351" s="12">
        <v>16</v>
      </c>
      <c r="E351" s="13" t="s">
        <v>13</v>
      </c>
      <c r="F351" s="15">
        <f t="shared" si="6"/>
        <v>2322437.3599999961</v>
      </c>
      <c r="G351" s="13"/>
      <c r="H351" s="4"/>
    </row>
    <row r="352" spans="1:8" s="1" customFormat="1" ht="10.199999999999999" hidden="1" customHeight="1" x14ac:dyDescent="0.2">
      <c r="A352" s="11">
        <v>43896</v>
      </c>
      <c r="B352" s="11">
        <v>43896</v>
      </c>
      <c r="C352" s="3" t="s">
        <v>357</v>
      </c>
      <c r="D352" s="12">
        <v>26.9</v>
      </c>
      <c r="E352" s="13" t="s">
        <v>13</v>
      </c>
      <c r="F352" s="15">
        <f t="shared" si="6"/>
        <v>2322464.2599999961</v>
      </c>
      <c r="G352" s="13"/>
      <c r="H352" s="4"/>
    </row>
    <row r="353" spans="1:8" s="1" customFormat="1" ht="10.199999999999999" hidden="1" customHeight="1" x14ac:dyDescent="0.2">
      <c r="A353" s="11">
        <v>43896</v>
      </c>
      <c r="B353" s="11">
        <v>43896</v>
      </c>
      <c r="C353" s="3" t="s">
        <v>358</v>
      </c>
      <c r="D353" s="12">
        <v>100</v>
      </c>
      <c r="E353" s="13" t="s">
        <v>13</v>
      </c>
      <c r="F353" s="15">
        <f t="shared" si="6"/>
        <v>2322564.2599999961</v>
      </c>
      <c r="G353" s="13"/>
      <c r="H353" s="4"/>
    </row>
    <row r="354" spans="1:8" s="1" customFormat="1" ht="10.199999999999999" hidden="1" customHeight="1" x14ac:dyDescent="0.2">
      <c r="A354" s="11">
        <v>43899</v>
      </c>
      <c r="B354" s="11">
        <v>43899</v>
      </c>
      <c r="C354" s="3" t="s">
        <v>359</v>
      </c>
      <c r="D354" s="12">
        <v>-310.8</v>
      </c>
      <c r="E354" s="13" t="s">
        <v>24</v>
      </c>
      <c r="F354" s="15">
        <f t="shared" si="6"/>
        <v>2322253.4599999962</v>
      </c>
      <c r="G354" s="13"/>
      <c r="H354" s="4"/>
    </row>
    <row r="355" spans="1:8" s="1" customFormat="1" ht="10.199999999999999" hidden="1" customHeight="1" x14ac:dyDescent="0.2">
      <c r="A355" s="11">
        <v>43899</v>
      </c>
      <c r="B355" s="11">
        <v>43899</v>
      </c>
      <c r="C355" s="3" t="s">
        <v>360</v>
      </c>
      <c r="D355" s="12">
        <v>-454.64</v>
      </c>
      <c r="E355" s="13" t="s">
        <v>24</v>
      </c>
      <c r="F355" s="15">
        <f t="shared" si="6"/>
        <v>2321798.8199999961</v>
      </c>
      <c r="G355" s="13"/>
      <c r="H355" s="4"/>
    </row>
    <row r="356" spans="1:8" s="1" customFormat="1" ht="10.199999999999999" hidden="1" customHeight="1" x14ac:dyDescent="0.2">
      <c r="A356" s="11">
        <v>43899</v>
      </c>
      <c r="B356" s="11">
        <v>43899</v>
      </c>
      <c r="C356" s="3" t="s">
        <v>361</v>
      </c>
      <c r="D356" s="12">
        <v>-5</v>
      </c>
      <c r="E356" s="13" t="s">
        <v>207</v>
      </c>
      <c r="F356" s="15">
        <f t="shared" si="6"/>
        <v>2321793.8199999961</v>
      </c>
      <c r="G356" s="13"/>
      <c r="H356" s="4"/>
    </row>
    <row r="357" spans="1:8" s="1" customFormat="1" ht="10.199999999999999" hidden="1" customHeight="1" x14ac:dyDescent="0.2">
      <c r="A357" s="11">
        <v>43900</v>
      </c>
      <c r="B357" s="11">
        <v>43900</v>
      </c>
      <c r="C357" s="3" t="s">
        <v>362</v>
      </c>
      <c r="D357" s="12">
        <v>-6.78</v>
      </c>
      <c r="E357" s="13" t="s">
        <v>36</v>
      </c>
      <c r="F357" s="15">
        <f t="shared" si="6"/>
        <v>2321787.0399999963</v>
      </c>
      <c r="G357" s="13"/>
      <c r="H357" s="4"/>
    </row>
    <row r="358" spans="1:8" s="1" customFormat="1" ht="10.199999999999999" hidden="1" customHeight="1" x14ac:dyDescent="0.2">
      <c r="A358" s="11">
        <v>43900</v>
      </c>
      <c r="B358" s="11">
        <v>43900</v>
      </c>
      <c r="C358" s="3" t="s">
        <v>363</v>
      </c>
      <c r="D358" s="12">
        <v>-1912.49</v>
      </c>
      <c r="E358" s="13" t="s">
        <v>24</v>
      </c>
      <c r="F358" s="15">
        <f t="shared" si="6"/>
        <v>2319874.5499999961</v>
      </c>
      <c r="G358" s="13"/>
      <c r="H358" s="4"/>
    </row>
    <row r="359" spans="1:8" s="1" customFormat="1" ht="10.199999999999999" hidden="1" customHeight="1" x14ac:dyDescent="0.2">
      <c r="A359" s="11">
        <v>43900</v>
      </c>
      <c r="B359" s="11">
        <v>43900</v>
      </c>
      <c r="C359" s="3" t="s">
        <v>364</v>
      </c>
      <c r="D359" s="12">
        <v>-42.22</v>
      </c>
      <c r="E359" s="13" t="s">
        <v>24</v>
      </c>
      <c r="F359" s="15">
        <f t="shared" si="6"/>
        <v>2319832.3299999959</v>
      </c>
      <c r="G359" s="13"/>
      <c r="H359" s="4"/>
    </row>
    <row r="360" spans="1:8" s="1" customFormat="1" ht="10.199999999999999" hidden="1" customHeight="1" x14ac:dyDescent="0.2">
      <c r="A360" s="11">
        <v>43901</v>
      </c>
      <c r="B360" s="11">
        <v>43901</v>
      </c>
      <c r="C360" s="3" t="s">
        <v>365</v>
      </c>
      <c r="D360" s="12">
        <v>-8790.74</v>
      </c>
      <c r="E360" s="13" t="s">
        <v>7</v>
      </c>
      <c r="F360" s="15">
        <f t="shared" si="6"/>
        <v>2311041.5899999957</v>
      </c>
      <c r="G360" s="13"/>
      <c r="H360" s="4"/>
    </row>
    <row r="361" spans="1:8" s="1" customFormat="1" ht="10.199999999999999" hidden="1" customHeight="1" x14ac:dyDescent="0.2">
      <c r="A361" s="11">
        <v>43902</v>
      </c>
      <c r="B361" s="11">
        <v>43902</v>
      </c>
      <c r="C361" s="3" t="s">
        <v>366</v>
      </c>
      <c r="D361" s="12">
        <v>440</v>
      </c>
      <c r="E361" s="13" t="s">
        <v>13</v>
      </c>
      <c r="F361" s="15">
        <f t="shared" si="6"/>
        <v>2311481.5899999957</v>
      </c>
      <c r="G361" s="13"/>
      <c r="H361" s="4"/>
    </row>
    <row r="362" spans="1:8" s="1" customFormat="1" ht="10.199999999999999" hidden="1" customHeight="1" x14ac:dyDescent="0.2">
      <c r="A362" s="11">
        <v>43906</v>
      </c>
      <c r="B362" s="11">
        <v>43906</v>
      </c>
      <c r="C362" s="3" t="s">
        <v>61</v>
      </c>
      <c r="D362" s="12">
        <v>-178190.76</v>
      </c>
      <c r="E362" s="13" t="s">
        <v>60</v>
      </c>
      <c r="F362" s="15">
        <f t="shared" si="6"/>
        <v>2133290.8299999954</v>
      </c>
      <c r="G362" s="13"/>
      <c r="H362" s="4"/>
    </row>
    <row r="363" spans="1:8" s="1" customFormat="1" ht="10.199999999999999" hidden="1" customHeight="1" x14ac:dyDescent="0.2">
      <c r="A363" s="11">
        <v>43906</v>
      </c>
      <c r="B363" s="11">
        <v>43906</v>
      </c>
      <c r="C363" s="3" t="s">
        <v>367</v>
      </c>
      <c r="D363" s="12">
        <v>-412.88</v>
      </c>
      <c r="E363" s="13" t="s">
        <v>7</v>
      </c>
      <c r="F363" s="15">
        <f t="shared" si="6"/>
        <v>2132877.9499999955</v>
      </c>
      <c r="G363" s="13"/>
      <c r="H363" s="4"/>
    </row>
    <row r="364" spans="1:8" s="1" customFormat="1" ht="10.199999999999999" hidden="1" customHeight="1" x14ac:dyDescent="0.2">
      <c r="A364" s="11">
        <v>43906</v>
      </c>
      <c r="B364" s="11">
        <v>43906</v>
      </c>
      <c r="C364" s="3" t="s">
        <v>368</v>
      </c>
      <c r="D364" s="12">
        <v>-357.37</v>
      </c>
      <c r="E364" s="13" t="s">
        <v>7</v>
      </c>
      <c r="F364" s="15">
        <f t="shared" si="6"/>
        <v>2132520.5799999954</v>
      </c>
      <c r="G364" s="13"/>
      <c r="H364" s="4"/>
    </row>
    <row r="365" spans="1:8" s="1" customFormat="1" ht="10.199999999999999" hidden="1" customHeight="1" x14ac:dyDescent="0.2">
      <c r="A365" s="11">
        <v>43906</v>
      </c>
      <c r="B365" s="11">
        <v>43906</v>
      </c>
      <c r="C365" s="3" t="s">
        <v>369</v>
      </c>
      <c r="D365" s="12">
        <v>-3362.68</v>
      </c>
      <c r="E365" s="13" t="s">
        <v>7</v>
      </c>
      <c r="F365" s="15">
        <f t="shared" si="6"/>
        <v>2129157.8999999953</v>
      </c>
      <c r="G365" s="13"/>
      <c r="H365" s="4"/>
    </row>
    <row r="366" spans="1:8" s="1" customFormat="1" ht="10.199999999999999" hidden="1" customHeight="1" x14ac:dyDescent="0.2">
      <c r="A366" s="11">
        <v>43906</v>
      </c>
      <c r="B366" s="11">
        <v>43906</v>
      </c>
      <c r="C366" s="3" t="s">
        <v>370</v>
      </c>
      <c r="D366" s="12">
        <v>-8935.3700000000008</v>
      </c>
      <c r="E366" s="13" t="s">
        <v>7</v>
      </c>
      <c r="F366" s="15">
        <f t="shared" si="6"/>
        <v>2120222.5299999951</v>
      </c>
      <c r="G366" s="13"/>
      <c r="H366" s="4"/>
    </row>
    <row r="367" spans="1:8" s="1" customFormat="1" ht="10.199999999999999" hidden="1" customHeight="1" x14ac:dyDescent="0.2">
      <c r="A367" s="11">
        <v>43906</v>
      </c>
      <c r="B367" s="11">
        <v>43906</v>
      </c>
      <c r="C367" s="3" t="s">
        <v>371</v>
      </c>
      <c r="D367" s="12">
        <v>-508.14</v>
      </c>
      <c r="E367" s="13" t="s">
        <v>7</v>
      </c>
      <c r="F367" s="15">
        <f t="shared" si="6"/>
        <v>2119714.389999995</v>
      </c>
      <c r="G367" s="13"/>
      <c r="H367" s="4"/>
    </row>
    <row r="368" spans="1:8" s="1" customFormat="1" ht="10.199999999999999" hidden="1" customHeight="1" x14ac:dyDescent="0.2">
      <c r="A368" s="11">
        <v>43906</v>
      </c>
      <c r="B368" s="11">
        <v>43906</v>
      </c>
      <c r="C368" s="3" t="s">
        <v>372</v>
      </c>
      <c r="D368" s="12">
        <v>-318.95999999999998</v>
      </c>
      <c r="E368" s="13" t="s">
        <v>7</v>
      </c>
      <c r="F368" s="15">
        <f t="shared" si="6"/>
        <v>2119395.429999995</v>
      </c>
      <c r="G368" s="13"/>
      <c r="H368" s="4"/>
    </row>
    <row r="369" spans="1:8" s="1" customFormat="1" ht="10.199999999999999" hidden="1" customHeight="1" x14ac:dyDescent="0.2">
      <c r="A369" s="11">
        <v>43906</v>
      </c>
      <c r="B369" s="11">
        <v>43906</v>
      </c>
      <c r="C369" s="3" t="s">
        <v>59</v>
      </c>
      <c r="D369" s="12">
        <v>-8702.18</v>
      </c>
      <c r="E369" s="13" t="s">
        <v>60</v>
      </c>
      <c r="F369" s="15">
        <f t="shared" si="6"/>
        <v>2110693.2499999949</v>
      </c>
      <c r="G369" s="13"/>
      <c r="H369" s="4"/>
    </row>
    <row r="370" spans="1:8" s="1" customFormat="1" ht="10.199999999999999" hidden="1" customHeight="1" x14ac:dyDescent="0.2">
      <c r="A370" s="11">
        <v>43906</v>
      </c>
      <c r="B370" s="11">
        <v>43906</v>
      </c>
      <c r="C370" s="3" t="s">
        <v>373</v>
      </c>
      <c r="D370" s="12">
        <v>380</v>
      </c>
      <c r="E370" s="13" t="s">
        <v>13</v>
      </c>
      <c r="F370" s="15">
        <f t="shared" si="6"/>
        <v>2111073.2499999949</v>
      </c>
      <c r="G370" s="13"/>
      <c r="H370" s="4"/>
    </row>
    <row r="371" spans="1:8" s="1" customFormat="1" ht="10.199999999999999" hidden="1" customHeight="1" x14ac:dyDescent="0.2">
      <c r="A371" s="11">
        <v>43907</v>
      </c>
      <c r="B371" s="11">
        <v>43907</v>
      </c>
      <c r="C371" s="3" t="s">
        <v>374</v>
      </c>
      <c r="D371" s="12">
        <v>14.6</v>
      </c>
      <c r="E371" s="13" t="s">
        <v>13</v>
      </c>
      <c r="F371" s="15">
        <f t="shared" si="6"/>
        <v>2111087.849999995</v>
      </c>
      <c r="G371" s="13"/>
      <c r="H371" s="4"/>
    </row>
    <row r="372" spans="1:8" s="1" customFormat="1" ht="10.199999999999999" hidden="1" customHeight="1" x14ac:dyDescent="0.2">
      <c r="A372" s="11">
        <v>43909</v>
      </c>
      <c r="B372" s="11">
        <v>43909</v>
      </c>
      <c r="C372" s="3" t="s">
        <v>375</v>
      </c>
      <c r="D372" s="12">
        <v>-857.99</v>
      </c>
      <c r="E372" s="13" t="s">
        <v>7</v>
      </c>
      <c r="F372" s="15">
        <f t="shared" si="6"/>
        <v>2110229.8599999947</v>
      </c>
      <c r="G372" s="13"/>
      <c r="H372" s="4"/>
    </row>
    <row r="373" spans="1:8" s="1" customFormat="1" ht="10.199999999999999" hidden="1" customHeight="1" x14ac:dyDescent="0.2">
      <c r="A373" s="11">
        <v>43910</v>
      </c>
      <c r="B373" s="11">
        <v>43910</v>
      </c>
      <c r="C373" s="3" t="s">
        <v>376</v>
      </c>
      <c r="D373" s="12">
        <v>-437.5</v>
      </c>
      <c r="E373" s="13" t="s">
        <v>9</v>
      </c>
      <c r="F373" s="15">
        <f t="shared" si="6"/>
        <v>2109792.3599999947</v>
      </c>
      <c r="G373" s="13"/>
      <c r="H373" s="4"/>
    </row>
    <row r="374" spans="1:8" s="1" customFormat="1" ht="10.199999999999999" hidden="1" customHeight="1" x14ac:dyDescent="0.2">
      <c r="A374" s="11">
        <v>43910</v>
      </c>
      <c r="B374" s="11">
        <v>43910</v>
      </c>
      <c r="C374" s="3" t="s">
        <v>377</v>
      </c>
      <c r="D374" s="12">
        <v>-735.87</v>
      </c>
      <c r="E374" s="13" t="s">
        <v>9</v>
      </c>
      <c r="F374" s="15">
        <f t="shared" si="6"/>
        <v>2109056.4899999946</v>
      </c>
      <c r="G374" s="13"/>
      <c r="H374" s="4"/>
    </row>
    <row r="375" spans="1:8" s="1" customFormat="1" ht="10.199999999999999" hidden="1" customHeight="1" x14ac:dyDescent="0.2">
      <c r="A375" s="11">
        <v>43910</v>
      </c>
      <c r="B375" s="11">
        <v>43910</v>
      </c>
      <c r="C375" s="3" t="s">
        <v>378</v>
      </c>
      <c r="D375" s="12">
        <v>-168.41</v>
      </c>
      <c r="E375" s="13" t="s">
        <v>9</v>
      </c>
      <c r="F375" s="15">
        <f t="shared" si="6"/>
        <v>2108888.0799999945</v>
      </c>
      <c r="G375" s="13"/>
      <c r="H375" s="4"/>
    </row>
    <row r="376" spans="1:8" s="1" customFormat="1" ht="10.199999999999999" hidden="1" customHeight="1" x14ac:dyDescent="0.2">
      <c r="A376" s="11">
        <v>43910</v>
      </c>
      <c r="B376" s="11">
        <v>43910</v>
      </c>
      <c r="C376" s="3" t="s">
        <v>379</v>
      </c>
      <c r="D376" s="12">
        <v>-3053.17</v>
      </c>
      <c r="E376" s="13" t="s">
        <v>9</v>
      </c>
      <c r="F376" s="15">
        <f t="shared" si="6"/>
        <v>2105834.9099999946</v>
      </c>
      <c r="G376" s="13"/>
      <c r="H376" s="4"/>
    </row>
    <row r="377" spans="1:8" s="1" customFormat="1" ht="10.199999999999999" hidden="1" customHeight="1" x14ac:dyDescent="0.2">
      <c r="A377" s="11">
        <v>43910</v>
      </c>
      <c r="B377" s="11">
        <v>43908</v>
      </c>
      <c r="C377" s="3" t="s">
        <v>380</v>
      </c>
      <c r="D377" s="12">
        <v>-30</v>
      </c>
      <c r="E377" s="13" t="s">
        <v>381</v>
      </c>
      <c r="F377" s="15">
        <f t="shared" si="6"/>
        <v>2105804.9099999946</v>
      </c>
      <c r="G377" s="13"/>
      <c r="H377" s="4"/>
    </row>
    <row r="378" spans="1:8" s="1" customFormat="1" ht="10.199999999999999" hidden="1" customHeight="1" x14ac:dyDescent="0.2">
      <c r="A378" s="11">
        <v>43913</v>
      </c>
      <c r="B378" s="11">
        <v>43913</v>
      </c>
      <c r="C378" s="3" t="s">
        <v>382</v>
      </c>
      <c r="D378" s="12">
        <v>-160.76</v>
      </c>
      <c r="E378" s="13" t="s">
        <v>36</v>
      </c>
      <c r="F378" s="15">
        <f t="shared" si="6"/>
        <v>2105644.1499999948</v>
      </c>
      <c r="G378" s="13"/>
      <c r="H378" s="4"/>
    </row>
    <row r="379" spans="1:8" s="1" customFormat="1" ht="10.199999999999999" hidden="1" customHeight="1" x14ac:dyDescent="0.2">
      <c r="A379" s="11">
        <v>43914</v>
      </c>
      <c r="B379" s="11">
        <v>43914</v>
      </c>
      <c r="C379" s="3" t="s">
        <v>383</v>
      </c>
      <c r="D379" s="12">
        <v>-14.01</v>
      </c>
      <c r="E379" s="13" t="s">
        <v>9</v>
      </c>
      <c r="F379" s="15">
        <f t="shared" si="6"/>
        <v>2105630.139999995</v>
      </c>
      <c r="G379" s="13"/>
      <c r="H379" s="4"/>
    </row>
    <row r="380" spans="1:8" s="1" customFormat="1" ht="10.199999999999999" hidden="1" customHeight="1" x14ac:dyDescent="0.2">
      <c r="A380" s="11">
        <v>43914</v>
      </c>
      <c r="B380" s="11">
        <v>43914</v>
      </c>
      <c r="C380" s="3" t="s">
        <v>384</v>
      </c>
      <c r="D380" s="12">
        <v>-10.96</v>
      </c>
      <c r="E380" s="13" t="s">
        <v>9</v>
      </c>
      <c r="F380" s="15">
        <f t="shared" si="6"/>
        <v>2105619.179999995</v>
      </c>
      <c r="G380" s="13"/>
      <c r="H380" s="4"/>
    </row>
    <row r="381" spans="1:8" s="1" customFormat="1" ht="10.199999999999999" hidden="1" customHeight="1" x14ac:dyDescent="0.2">
      <c r="A381" s="11">
        <v>43914</v>
      </c>
      <c r="B381" s="11">
        <v>43910</v>
      </c>
      <c r="C381" s="3" t="s">
        <v>380</v>
      </c>
      <c r="D381" s="12">
        <v>-80</v>
      </c>
      <c r="E381" s="13" t="s">
        <v>381</v>
      </c>
      <c r="F381" s="15">
        <f t="shared" si="6"/>
        <v>2105539.179999995</v>
      </c>
      <c r="G381" s="13"/>
      <c r="H381" s="4"/>
    </row>
    <row r="382" spans="1:8" s="1" customFormat="1" ht="10.199999999999999" hidden="1" customHeight="1" x14ac:dyDescent="0.2">
      <c r="A382" s="11">
        <v>43914</v>
      </c>
      <c r="B382" s="11">
        <v>43914</v>
      </c>
      <c r="C382" s="3" t="s">
        <v>385</v>
      </c>
      <c r="D382" s="12">
        <v>-100.43</v>
      </c>
      <c r="E382" s="13" t="s">
        <v>24</v>
      </c>
      <c r="F382" s="15">
        <f t="shared" si="6"/>
        <v>2105438.7499999949</v>
      </c>
      <c r="G382" s="13"/>
      <c r="H382" s="4"/>
    </row>
    <row r="383" spans="1:8" s="1" customFormat="1" ht="10.199999999999999" hidden="1" customHeight="1" x14ac:dyDescent="0.2">
      <c r="A383" s="11">
        <v>43916</v>
      </c>
      <c r="B383" s="11">
        <v>43916</v>
      </c>
      <c r="C383" s="3" t="s">
        <v>386</v>
      </c>
      <c r="D383" s="12">
        <v>-222638.83</v>
      </c>
      <c r="E383" s="13" t="s">
        <v>115</v>
      </c>
      <c r="F383" s="15">
        <f t="shared" si="6"/>
        <v>1882799.9199999948</v>
      </c>
      <c r="G383" s="13"/>
      <c r="H383" s="4"/>
    </row>
    <row r="384" spans="1:8" s="1" customFormat="1" ht="10.199999999999999" hidden="1" customHeight="1" x14ac:dyDescent="0.2">
      <c r="A384" s="11">
        <v>43916</v>
      </c>
      <c r="B384" s="11">
        <v>43916</v>
      </c>
      <c r="C384" s="3" t="s">
        <v>387</v>
      </c>
      <c r="D384" s="12">
        <v>-1340.66</v>
      </c>
      <c r="E384" s="13" t="s">
        <v>24</v>
      </c>
      <c r="F384" s="15">
        <f t="shared" si="6"/>
        <v>1881459.2599999949</v>
      </c>
      <c r="G384" s="13"/>
      <c r="H384" s="4"/>
    </row>
    <row r="385" spans="1:8" s="1" customFormat="1" ht="10.199999999999999" hidden="1" customHeight="1" x14ac:dyDescent="0.2">
      <c r="A385" s="11">
        <v>43916</v>
      </c>
      <c r="B385" s="11">
        <v>43916</v>
      </c>
      <c r="C385" s="3" t="s">
        <v>388</v>
      </c>
      <c r="D385" s="12">
        <v>-74853.27</v>
      </c>
      <c r="E385" s="13" t="s">
        <v>24</v>
      </c>
      <c r="F385" s="15">
        <f t="shared" si="6"/>
        <v>1806605.9899999949</v>
      </c>
      <c r="G385" s="13"/>
      <c r="H385" s="4"/>
    </row>
    <row r="386" spans="1:8" s="1" customFormat="1" ht="10.199999999999999" hidden="1" customHeight="1" x14ac:dyDescent="0.2">
      <c r="A386" s="11">
        <v>43916</v>
      </c>
      <c r="B386" s="11">
        <v>43916</v>
      </c>
      <c r="C386" s="3" t="s">
        <v>389</v>
      </c>
      <c r="D386" s="12">
        <v>-21555.41</v>
      </c>
      <c r="E386" s="13" t="s">
        <v>24</v>
      </c>
      <c r="F386" s="15">
        <f t="shared" si="6"/>
        <v>1785050.579999995</v>
      </c>
      <c r="G386" s="13"/>
      <c r="H386" s="4"/>
    </row>
    <row r="387" spans="1:8" s="1" customFormat="1" ht="10.199999999999999" hidden="1" customHeight="1" x14ac:dyDescent="0.2">
      <c r="A387" s="11">
        <v>43916</v>
      </c>
      <c r="B387" s="11">
        <v>43916</v>
      </c>
      <c r="C387" s="3" t="s">
        <v>390</v>
      </c>
      <c r="D387" s="12">
        <v>-14147.27</v>
      </c>
      <c r="E387" s="13" t="s">
        <v>24</v>
      </c>
      <c r="F387" s="15">
        <f t="shared" si="6"/>
        <v>1770903.3099999949</v>
      </c>
      <c r="G387" s="13"/>
      <c r="H387" s="4"/>
    </row>
    <row r="388" spans="1:8" s="1" customFormat="1" ht="10.199999999999999" hidden="1" customHeight="1" x14ac:dyDescent="0.2">
      <c r="A388" s="11">
        <v>43916</v>
      </c>
      <c r="B388" s="11">
        <v>43916</v>
      </c>
      <c r="C388" s="3" t="s">
        <v>391</v>
      </c>
      <c r="D388" s="12">
        <v>-215.2</v>
      </c>
      <c r="E388" s="13" t="s">
        <v>24</v>
      </c>
      <c r="F388" s="15">
        <f t="shared" si="6"/>
        <v>1770688.109999995</v>
      </c>
      <c r="G388" s="13"/>
      <c r="H388" s="4"/>
    </row>
    <row r="389" spans="1:8" s="1" customFormat="1" ht="10.199999999999999" hidden="1" customHeight="1" x14ac:dyDescent="0.2">
      <c r="A389" s="11">
        <v>43917</v>
      </c>
      <c r="B389" s="11">
        <v>43917</v>
      </c>
      <c r="C389" s="3" t="s">
        <v>392</v>
      </c>
      <c r="D389" s="12">
        <v>-16525.18</v>
      </c>
      <c r="E389" s="13" t="s">
        <v>115</v>
      </c>
      <c r="F389" s="15">
        <f t="shared" si="6"/>
        <v>1754162.929999995</v>
      </c>
      <c r="G389" s="13"/>
      <c r="H389" s="4"/>
    </row>
    <row r="390" spans="1:8" s="1" customFormat="1" ht="10.199999999999999" hidden="1" customHeight="1" x14ac:dyDescent="0.2">
      <c r="A390" s="11">
        <v>43917</v>
      </c>
      <c r="B390" s="11">
        <v>43917</v>
      </c>
      <c r="C390" s="3" t="s">
        <v>393</v>
      </c>
      <c r="D390" s="12">
        <v>-217.32</v>
      </c>
      <c r="E390" s="13" t="s">
        <v>115</v>
      </c>
      <c r="F390" s="15">
        <f t="shared" si="6"/>
        <v>1753945.609999995</v>
      </c>
      <c r="G390" s="13"/>
      <c r="H390" s="4"/>
    </row>
    <row r="391" spans="1:8" s="1" customFormat="1" ht="10.199999999999999" hidden="1" customHeight="1" x14ac:dyDescent="0.2">
      <c r="A391" s="11">
        <v>43917</v>
      </c>
      <c r="B391" s="11">
        <v>43917</v>
      </c>
      <c r="C391" s="3" t="s">
        <v>394</v>
      </c>
      <c r="D391" s="12">
        <v>-1069.1400000000001</v>
      </c>
      <c r="E391" s="13" t="s">
        <v>115</v>
      </c>
      <c r="F391" s="15">
        <f t="shared" si="6"/>
        <v>1752876.4699999951</v>
      </c>
      <c r="G391" s="13"/>
      <c r="H391" s="4"/>
    </row>
    <row r="392" spans="1:8" s="1" customFormat="1" ht="10.199999999999999" hidden="1" customHeight="1" x14ac:dyDescent="0.2">
      <c r="A392" s="11">
        <v>43920</v>
      </c>
      <c r="B392" s="11">
        <v>43920</v>
      </c>
      <c r="C392" s="3" t="s">
        <v>395</v>
      </c>
      <c r="D392" s="12">
        <v>-19072.43</v>
      </c>
      <c r="E392" s="13" t="s">
        <v>24</v>
      </c>
      <c r="F392" s="15">
        <f t="shared" si="6"/>
        <v>1733804.0399999951</v>
      </c>
      <c r="G392" s="13"/>
      <c r="H392" s="4"/>
    </row>
    <row r="393" spans="1:8" s="1" customFormat="1" ht="10.199999999999999" hidden="1" customHeight="1" x14ac:dyDescent="0.2">
      <c r="A393" s="11">
        <v>43921</v>
      </c>
      <c r="B393" s="11">
        <v>43921</v>
      </c>
      <c r="C393" s="3" t="s">
        <v>396</v>
      </c>
      <c r="D393" s="12">
        <v>-2906.82</v>
      </c>
      <c r="E393" s="13" t="s">
        <v>9</v>
      </c>
      <c r="F393" s="15">
        <f t="shared" si="6"/>
        <v>1730897.2199999951</v>
      </c>
      <c r="G393" s="13"/>
      <c r="H393" s="4"/>
    </row>
    <row r="394" spans="1:8" s="1" customFormat="1" ht="22.2" hidden="1" customHeight="1" x14ac:dyDescent="0.2">
      <c r="A394" s="11">
        <v>43921</v>
      </c>
      <c r="B394" s="11">
        <v>43921</v>
      </c>
      <c r="C394" s="3" t="s">
        <v>397</v>
      </c>
      <c r="D394" s="12">
        <v>-278.3</v>
      </c>
      <c r="E394" s="13" t="s">
        <v>9</v>
      </c>
      <c r="F394" s="15">
        <f t="shared" ref="F394:F457" si="7">SUM(F393+D394)</f>
        <v>1730618.919999995</v>
      </c>
      <c r="G394" s="13"/>
      <c r="H394" s="4"/>
    </row>
    <row r="395" spans="1:8" s="1" customFormat="1" ht="10.199999999999999" hidden="1" customHeight="1" x14ac:dyDescent="0.2">
      <c r="A395" s="11">
        <v>43921</v>
      </c>
      <c r="B395" s="11">
        <v>43921</v>
      </c>
      <c r="C395" s="3" t="s">
        <v>398</v>
      </c>
      <c r="D395" s="12">
        <v>-6.1</v>
      </c>
      <c r="E395" s="13" t="s">
        <v>9</v>
      </c>
      <c r="F395" s="15">
        <f t="shared" si="7"/>
        <v>1730612.8199999949</v>
      </c>
      <c r="G395" s="13"/>
      <c r="H395" s="4"/>
    </row>
    <row r="396" spans="1:8" s="1" customFormat="1" ht="22.2" hidden="1" customHeight="1" x14ac:dyDescent="0.2">
      <c r="A396" s="11">
        <v>43921</v>
      </c>
      <c r="B396" s="11">
        <v>43921</v>
      </c>
      <c r="C396" s="3" t="s">
        <v>399</v>
      </c>
      <c r="D396" s="12">
        <v>-42.01</v>
      </c>
      <c r="E396" s="13" t="s">
        <v>9</v>
      </c>
      <c r="F396" s="15">
        <f t="shared" si="7"/>
        <v>1730570.8099999949</v>
      </c>
      <c r="G396" s="13"/>
      <c r="H396" s="4"/>
    </row>
    <row r="397" spans="1:8" s="1" customFormat="1" ht="10.199999999999999" hidden="1" customHeight="1" x14ac:dyDescent="0.2">
      <c r="A397" s="11">
        <v>43921</v>
      </c>
      <c r="B397" s="11">
        <v>43921</v>
      </c>
      <c r="C397" s="16" t="s">
        <v>400</v>
      </c>
      <c r="D397" s="26">
        <v>-20.100000000000001</v>
      </c>
      <c r="E397" s="13" t="s">
        <v>9</v>
      </c>
      <c r="F397" s="15">
        <f t="shared" si="7"/>
        <v>1730550.7099999948</v>
      </c>
      <c r="G397" s="13"/>
      <c r="H397" s="4"/>
    </row>
    <row r="398" spans="1:8" s="1" customFormat="1" ht="10.199999999999999" hidden="1" customHeight="1" x14ac:dyDescent="0.2">
      <c r="A398" s="11">
        <v>43921</v>
      </c>
      <c r="B398" s="11">
        <v>43921</v>
      </c>
      <c r="C398" s="3" t="s">
        <v>59</v>
      </c>
      <c r="D398" s="12">
        <v>-1818.5</v>
      </c>
      <c r="E398" s="13" t="s">
        <v>60</v>
      </c>
      <c r="F398" s="15">
        <f t="shared" si="7"/>
        <v>1728732.2099999948</v>
      </c>
      <c r="G398" s="13"/>
      <c r="H398" s="4"/>
    </row>
    <row r="399" spans="1:8" s="1" customFormat="1" ht="10.199999999999999" hidden="1" customHeight="1" x14ac:dyDescent="0.2">
      <c r="A399" s="11">
        <v>43921</v>
      </c>
      <c r="B399" s="11">
        <v>43921</v>
      </c>
      <c r="C399" s="3" t="s">
        <v>401</v>
      </c>
      <c r="D399" s="12">
        <v>577.72</v>
      </c>
      <c r="E399" s="13" t="s">
        <v>13</v>
      </c>
      <c r="F399" s="15">
        <f t="shared" si="7"/>
        <v>1729309.9299999948</v>
      </c>
      <c r="G399" s="13"/>
      <c r="H399" s="4"/>
    </row>
    <row r="400" spans="1:8" s="1" customFormat="1" ht="10.199999999999999" hidden="1" customHeight="1" x14ac:dyDescent="0.2">
      <c r="A400" s="11">
        <v>43921</v>
      </c>
      <c r="B400" s="11">
        <v>43921</v>
      </c>
      <c r="C400" s="3" t="s">
        <v>402</v>
      </c>
      <c r="D400" s="12">
        <v>-644.77</v>
      </c>
      <c r="E400" s="13" t="s">
        <v>347</v>
      </c>
      <c r="F400" s="15">
        <f t="shared" si="7"/>
        <v>1728665.1599999948</v>
      </c>
      <c r="G400" s="13"/>
      <c r="H400" s="4"/>
    </row>
    <row r="401" spans="1:8" s="1" customFormat="1" ht="10.199999999999999" hidden="1" customHeight="1" x14ac:dyDescent="0.2">
      <c r="A401" s="11">
        <v>43922</v>
      </c>
      <c r="B401" s="11">
        <v>43921</v>
      </c>
      <c r="C401" s="5" t="s">
        <v>4</v>
      </c>
      <c r="D401" s="12">
        <v>-8.4700000000000006</v>
      </c>
      <c r="E401" s="13" t="s">
        <v>5</v>
      </c>
      <c r="F401" s="15">
        <f t="shared" si="7"/>
        <v>1728656.6899999948</v>
      </c>
      <c r="G401" s="13"/>
      <c r="H401" s="4"/>
    </row>
    <row r="402" spans="1:8" s="1" customFormat="1" ht="10.199999999999999" hidden="1" customHeight="1" x14ac:dyDescent="0.2">
      <c r="A402" s="11">
        <v>43923</v>
      </c>
      <c r="B402" s="11">
        <v>43923</v>
      </c>
      <c r="C402" s="5" t="s">
        <v>403</v>
      </c>
      <c r="D402" s="12">
        <v>-1314.11</v>
      </c>
      <c r="E402" s="13" t="s">
        <v>7</v>
      </c>
      <c r="F402" s="15">
        <f>SUM(F401+D402)</f>
        <v>1727342.5799999947</v>
      </c>
      <c r="G402" s="13"/>
      <c r="H402" s="4"/>
    </row>
    <row r="403" spans="1:8" s="1" customFormat="1" ht="10.199999999999999" hidden="1" customHeight="1" x14ac:dyDescent="0.2">
      <c r="A403" s="11">
        <v>43923</v>
      </c>
      <c r="B403" s="11">
        <v>43923</v>
      </c>
      <c r="C403" s="5" t="s">
        <v>404</v>
      </c>
      <c r="D403" s="12">
        <v>-13509.8</v>
      </c>
      <c r="E403" s="13" t="s">
        <v>24</v>
      </c>
      <c r="F403" s="15">
        <f t="shared" si="7"/>
        <v>1713832.7799999947</v>
      </c>
      <c r="G403" s="13"/>
      <c r="H403" s="4"/>
    </row>
    <row r="404" spans="1:8" s="1" customFormat="1" ht="10.199999999999999" hidden="1" customHeight="1" x14ac:dyDescent="0.2">
      <c r="A404" s="11">
        <v>43923</v>
      </c>
      <c r="B404" s="11">
        <v>43923</v>
      </c>
      <c r="C404" s="5" t="s">
        <v>405</v>
      </c>
      <c r="D404" s="12">
        <v>-5800.43</v>
      </c>
      <c r="E404" s="13" t="s">
        <v>24</v>
      </c>
      <c r="F404" s="15">
        <f t="shared" si="7"/>
        <v>1708032.3499999947</v>
      </c>
      <c r="G404" s="13"/>
      <c r="H404" s="4"/>
    </row>
    <row r="405" spans="1:8" s="1" customFormat="1" ht="10.199999999999999" hidden="1" customHeight="1" x14ac:dyDescent="0.2">
      <c r="A405" s="11">
        <v>43923</v>
      </c>
      <c r="B405" s="11">
        <v>43923</v>
      </c>
      <c r="C405" s="5" t="s">
        <v>406</v>
      </c>
      <c r="D405" s="12">
        <v>-2880.43</v>
      </c>
      <c r="E405" s="13" t="s">
        <v>24</v>
      </c>
      <c r="F405" s="15">
        <f t="shared" si="7"/>
        <v>1705151.9199999948</v>
      </c>
      <c r="G405" s="13"/>
      <c r="H405" s="4"/>
    </row>
    <row r="406" spans="1:8" s="1" customFormat="1" ht="10.199999999999999" hidden="1" customHeight="1" x14ac:dyDescent="0.2">
      <c r="A406" s="11">
        <v>43923</v>
      </c>
      <c r="B406" s="11">
        <v>43923</v>
      </c>
      <c r="C406" s="5" t="s">
        <v>407</v>
      </c>
      <c r="D406" s="12">
        <v>-5728.73</v>
      </c>
      <c r="E406" s="13" t="s">
        <v>24</v>
      </c>
      <c r="F406" s="15">
        <f t="shared" si="7"/>
        <v>1699423.1899999948</v>
      </c>
      <c r="G406" s="13"/>
      <c r="H406" s="4"/>
    </row>
    <row r="407" spans="1:8" s="1" customFormat="1" ht="10.199999999999999" hidden="1" customHeight="1" x14ac:dyDescent="0.2">
      <c r="A407" s="11">
        <v>43923</v>
      </c>
      <c r="B407" s="11">
        <v>43923</v>
      </c>
      <c r="C407" s="5" t="s">
        <v>408</v>
      </c>
      <c r="D407" s="12">
        <v>-4695.6000000000004</v>
      </c>
      <c r="E407" s="13" t="s">
        <v>24</v>
      </c>
      <c r="F407" s="15">
        <f t="shared" si="7"/>
        <v>1694727.5899999947</v>
      </c>
      <c r="G407" s="13"/>
      <c r="H407" s="4"/>
    </row>
    <row r="408" spans="1:8" s="1" customFormat="1" ht="10.199999999999999" hidden="1" customHeight="1" x14ac:dyDescent="0.2">
      <c r="A408" s="11">
        <v>43927</v>
      </c>
      <c r="B408" s="11">
        <v>43927</v>
      </c>
      <c r="C408" s="5" t="s">
        <v>409</v>
      </c>
      <c r="D408" s="12">
        <v>-462.01</v>
      </c>
      <c r="E408" s="13" t="s">
        <v>7</v>
      </c>
      <c r="F408" s="15">
        <f t="shared" si="7"/>
        <v>1694265.5799999947</v>
      </c>
      <c r="G408" s="13"/>
      <c r="H408" s="4"/>
    </row>
    <row r="409" spans="1:8" s="1" customFormat="1" ht="10.199999999999999" customHeight="1" x14ac:dyDescent="0.2">
      <c r="A409" s="11">
        <v>43928</v>
      </c>
      <c r="B409" s="11">
        <v>43928</v>
      </c>
      <c r="C409" s="16" t="s">
        <v>410</v>
      </c>
      <c r="D409" s="26">
        <v>16512</v>
      </c>
      <c r="E409" s="13" t="s">
        <v>131</v>
      </c>
      <c r="F409" s="15">
        <f t="shared" si="7"/>
        <v>1710777.5799999947</v>
      </c>
      <c r="G409" s="13"/>
      <c r="H409" s="4"/>
    </row>
    <row r="410" spans="1:8" s="1" customFormat="1" ht="10.199999999999999" customHeight="1" x14ac:dyDescent="0.2">
      <c r="A410" s="11">
        <v>43928</v>
      </c>
      <c r="B410" s="11">
        <v>43928</v>
      </c>
      <c r="C410" s="3" t="s">
        <v>411</v>
      </c>
      <c r="D410" s="12">
        <v>16512</v>
      </c>
      <c r="E410" s="13" t="s">
        <v>131</v>
      </c>
      <c r="F410" s="15">
        <f t="shared" si="7"/>
        <v>1727289.5799999947</v>
      </c>
      <c r="G410" s="13"/>
      <c r="H410" s="4"/>
    </row>
    <row r="411" spans="1:8" s="1" customFormat="1" ht="10.199999999999999" hidden="1" customHeight="1" x14ac:dyDescent="0.2">
      <c r="A411" s="11">
        <v>43928</v>
      </c>
      <c r="B411" s="11">
        <v>43928</v>
      </c>
      <c r="C411" s="5" t="s">
        <v>412</v>
      </c>
      <c r="D411" s="12">
        <v>-586.29</v>
      </c>
      <c r="E411" s="13" t="s">
        <v>24</v>
      </c>
      <c r="F411" s="15">
        <f t="shared" si="7"/>
        <v>1726703.2899999947</v>
      </c>
      <c r="G411" s="13"/>
      <c r="H411" s="4"/>
    </row>
    <row r="412" spans="1:8" s="1" customFormat="1" ht="10.199999999999999" hidden="1" customHeight="1" x14ac:dyDescent="0.2">
      <c r="A412" s="11">
        <v>43928</v>
      </c>
      <c r="B412" s="11">
        <v>43928</v>
      </c>
      <c r="C412" s="5" t="s">
        <v>413</v>
      </c>
      <c r="D412" s="12">
        <v>-170.86</v>
      </c>
      <c r="E412" s="13" t="s">
        <v>24</v>
      </c>
      <c r="F412" s="15">
        <f t="shared" si="7"/>
        <v>1726532.4299999946</v>
      </c>
      <c r="G412" s="13"/>
      <c r="H412" s="4"/>
    </row>
    <row r="413" spans="1:8" s="1" customFormat="1" ht="10.199999999999999" hidden="1" customHeight="1" x14ac:dyDescent="0.2">
      <c r="A413" s="11">
        <v>43928</v>
      </c>
      <c r="B413" s="11">
        <v>43928</v>
      </c>
      <c r="C413" s="5" t="s">
        <v>414</v>
      </c>
      <c r="D413" s="12">
        <v>-1708.6</v>
      </c>
      <c r="E413" s="13" t="s">
        <v>24</v>
      </c>
      <c r="F413" s="15">
        <f t="shared" si="7"/>
        <v>1724823.8299999945</v>
      </c>
      <c r="G413" s="13"/>
      <c r="H413" s="4"/>
    </row>
    <row r="414" spans="1:8" s="1" customFormat="1" ht="10.199999999999999" hidden="1" customHeight="1" x14ac:dyDescent="0.2">
      <c r="A414" s="11">
        <v>43928</v>
      </c>
      <c r="B414" s="11">
        <v>43928</v>
      </c>
      <c r="C414" s="5" t="s">
        <v>415</v>
      </c>
      <c r="D414" s="12">
        <v>-4885.75</v>
      </c>
      <c r="E414" s="13" t="s">
        <v>24</v>
      </c>
      <c r="F414" s="15">
        <f t="shared" si="7"/>
        <v>1719938.0799999945</v>
      </c>
      <c r="G414" s="13"/>
      <c r="H414" s="4"/>
    </row>
    <row r="415" spans="1:8" s="1" customFormat="1" ht="10.199999999999999" hidden="1" customHeight="1" x14ac:dyDescent="0.2">
      <c r="A415" s="11">
        <v>43928</v>
      </c>
      <c r="B415" s="11">
        <v>43928</v>
      </c>
      <c r="C415" s="5" t="s">
        <v>416</v>
      </c>
      <c r="D415" s="12">
        <v>-5</v>
      </c>
      <c r="E415" s="13" t="s">
        <v>207</v>
      </c>
      <c r="F415" s="15">
        <f t="shared" si="7"/>
        <v>1719933.0799999945</v>
      </c>
      <c r="G415" s="13"/>
      <c r="H415" s="4"/>
    </row>
    <row r="416" spans="1:8" s="1" customFormat="1" ht="10.199999999999999" hidden="1" customHeight="1" x14ac:dyDescent="0.2">
      <c r="A416" s="11">
        <v>43930</v>
      </c>
      <c r="B416" s="11">
        <v>43930</v>
      </c>
      <c r="C416" s="5" t="s">
        <v>417</v>
      </c>
      <c r="D416" s="12">
        <v>-2313.39</v>
      </c>
      <c r="E416" s="13" t="s">
        <v>7</v>
      </c>
      <c r="F416" s="15">
        <f t="shared" si="7"/>
        <v>1717619.6899999946</v>
      </c>
      <c r="G416" s="13"/>
      <c r="H416" s="4"/>
    </row>
    <row r="417" spans="1:8" s="1" customFormat="1" ht="10.199999999999999" hidden="1" customHeight="1" x14ac:dyDescent="0.2">
      <c r="A417" s="11">
        <v>43930</v>
      </c>
      <c r="B417" s="11">
        <v>43930</v>
      </c>
      <c r="C417" s="5" t="s">
        <v>418</v>
      </c>
      <c r="D417" s="12">
        <v>-456.13</v>
      </c>
      <c r="E417" s="13" t="s">
        <v>7</v>
      </c>
      <c r="F417" s="15">
        <f t="shared" si="7"/>
        <v>1717163.5599999947</v>
      </c>
      <c r="G417" s="13"/>
      <c r="H417" s="4"/>
    </row>
    <row r="418" spans="1:8" s="1" customFormat="1" ht="10.199999999999999" hidden="1" customHeight="1" x14ac:dyDescent="0.2">
      <c r="A418" s="11">
        <v>43930</v>
      </c>
      <c r="B418" s="11">
        <v>43930</v>
      </c>
      <c r="C418" s="5" t="s">
        <v>419</v>
      </c>
      <c r="D418" s="12">
        <v>-370.09</v>
      </c>
      <c r="E418" s="13" t="s">
        <v>7</v>
      </c>
      <c r="F418" s="15">
        <f t="shared" si="7"/>
        <v>1716793.4699999946</v>
      </c>
      <c r="G418" s="13"/>
      <c r="H418" s="4"/>
    </row>
    <row r="419" spans="1:8" s="1" customFormat="1" ht="10.199999999999999" hidden="1" customHeight="1" x14ac:dyDescent="0.2">
      <c r="A419" s="11">
        <v>43930</v>
      </c>
      <c r="B419" s="11">
        <v>43930</v>
      </c>
      <c r="C419" s="5" t="s">
        <v>420</v>
      </c>
      <c r="D419" s="12">
        <v>-6204.66</v>
      </c>
      <c r="E419" s="13" t="s">
        <v>7</v>
      </c>
      <c r="F419" s="15">
        <f t="shared" si="7"/>
        <v>1710588.8099999947</v>
      </c>
      <c r="G419" s="13"/>
      <c r="H419" s="4"/>
    </row>
    <row r="420" spans="1:8" s="1" customFormat="1" ht="10.199999999999999" hidden="1" customHeight="1" x14ac:dyDescent="0.2">
      <c r="A420" s="11">
        <v>43930</v>
      </c>
      <c r="B420" s="11">
        <v>43930</v>
      </c>
      <c r="C420" s="5" t="s">
        <v>421</v>
      </c>
      <c r="D420" s="12">
        <v>-305.82</v>
      </c>
      <c r="E420" s="13" t="s">
        <v>24</v>
      </c>
      <c r="F420" s="15">
        <f t="shared" si="7"/>
        <v>1710282.9899999946</v>
      </c>
      <c r="G420" s="13"/>
      <c r="H420" s="4"/>
    </row>
    <row r="421" spans="1:8" s="1" customFormat="1" ht="10.199999999999999" hidden="1" customHeight="1" x14ac:dyDescent="0.2">
      <c r="A421" s="11">
        <v>43930</v>
      </c>
      <c r="B421" s="11">
        <v>43930</v>
      </c>
      <c r="C421" s="5" t="s">
        <v>422</v>
      </c>
      <c r="D421" s="12">
        <v>-454.64</v>
      </c>
      <c r="E421" s="13" t="s">
        <v>24</v>
      </c>
      <c r="F421" s="15">
        <f t="shared" si="7"/>
        <v>1709828.3499999947</v>
      </c>
      <c r="G421" s="13"/>
      <c r="H421" s="4"/>
    </row>
    <row r="422" spans="1:8" s="1" customFormat="1" ht="10.199999999999999" hidden="1" customHeight="1" x14ac:dyDescent="0.2">
      <c r="A422" s="11">
        <v>43930</v>
      </c>
      <c r="B422" s="11">
        <v>43930</v>
      </c>
      <c r="C422" s="5" t="s">
        <v>423</v>
      </c>
      <c r="D422" s="12">
        <v>-30.43</v>
      </c>
      <c r="E422" s="13" t="s">
        <v>24</v>
      </c>
      <c r="F422" s="15">
        <f t="shared" si="7"/>
        <v>1709797.9199999948</v>
      </c>
      <c r="G422" s="13"/>
      <c r="H422" s="4"/>
    </row>
    <row r="423" spans="1:8" s="1" customFormat="1" ht="22.35" customHeight="1" x14ac:dyDescent="0.2">
      <c r="A423" s="11">
        <v>43931</v>
      </c>
      <c r="B423" s="11">
        <v>43931</v>
      </c>
      <c r="C423" s="9" t="s">
        <v>1453</v>
      </c>
      <c r="D423" s="12">
        <v>5334.87</v>
      </c>
      <c r="E423" s="13" t="s">
        <v>131</v>
      </c>
      <c r="F423" s="15">
        <f t="shared" si="7"/>
        <v>1715132.7899999949</v>
      </c>
      <c r="G423" s="7" t="s">
        <v>167</v>
      </c>
      <c r="H423" s="4"/>
    </row>
    <row r="424" spans="1:8" s="1" customFormat="1" ht="22.35" customHeight="1" x14ac:dyDescent="0.2">
      <c r="A424" s="11">
        <v>43931</v>
      </c>
      <c r="B424" s="11">
        <v>43931</v>
      </c>
      <c r="C424" s="9" t="s">
        <v>1454</v>
      </c>
      <c r="D424" s="12">
        <v>507.03</v>
      </c>
      <c r="E424" s="13" t="s">
        <v>131</v>
      </c>
      <c r="F424" s="15">
        <f t="shared" si="7"/>
        <v>1715639.8199999949</v>
      </c>
      <c r="G424" s="7" t="s">
        <v>167</v>
      </c>
      <c r="H424" s="4"/>
    </row>
    <row r="425" spans="1:8" s="1" customFormat="1" ht="22.35" customHeight="1" x14ac:dyDescent="0.2">
      <c r="A425" s="11">
        <v>43931</v>
      </c>
      <c r="B425" s="11">
        <v>43931</v>
      </c>
      <c r="C425" s="9" t="s">
        <v>1455</v>
      </c>
      <c r="D425" s="12">
        <v>510.36</v>
      </c>
      <c r="E425" s="13" t="s">
        <v>131</v>
      </c>
      <c r="F425" s="15">
        <f t="shared" si="7"/>
        <v>1716150.179999995</v>
      </c>
      <c r="G425" s="7" t="s">
        <v>167</v>
      </c>
      <c r="H425" s="4"/>
    </row>
    <row r="426" spans="1:8" s="1" customFormat="1" ht="22.35" customHeight="1" x14ac:dyDescent="0.2">
      <c r="A426" s="11">
        <v>43931</v>
      </c>
      <c r="B426" s="11">
        <v>43931</v>
      </c>
      <c r="C426" s="9" t="s">
        <v>1456</v>
      </c>
      <c r="D426" s="12">
        <v>2848.69</v>
      </c>
      <c r="E426" s="13" t="s">
        <v>131</v>
      </c>
      <c r="F426" s="15">
        <f t="shared" si="7"/>
        <v>1718998.869999995</v>
      </c>
      <c r="G426" s="7" t="s">
        <v>167</v>
      </c>
      <c r="H426" s="4"/>
    </row>
    <row r="427" spans="1:8" s="1" customFormat="1" ht="22.35" customHeight="1" x14ac:dyDescent="0.2">
      <c r="A427" s="11">
        <v>43931</v>
      </c>
      <c r="B427" s="11">
        <v>43931</v>
      </c>
      <c r="C427" s="9" t="s">
        <v>1457</v>
      </c>
      <c r="D427" s="12">
        <v>2875.33</v>
      </c>
      <c r="E427" s="13" t="s">
        <v>131</v>
      </c>
      <c r="F427" s="15">
        <f t="shared" si="7"/>
        <v>1721874.1999999951</v>
      </c>
      <c r="G427" s="7" t="s">
        <v>167</v>
      </c>
      <c r="H427" s="4"/>
    </row>
    <row r="428" spans="1:8" s="1" customFormat="1" ht="10.199999999999999" hidden="1" customHeight="1" x14ac:dyDescent="0.2">
      <c r="A428" s="11">
        <v>43935</v>
      </c>
      <c r="B428" s="11">
        <v>43935</v>
      </c>
      <c r="C428" s="5" t="s">
        <v>424</v>
      </c>
      <c r="D428" s="12">
        <v>-145.22999999999999</v>
      </c>
      <c r="E428" s="13" t="s">
        <v>7</v>
      </c>
      <c r="F428" s="15">
        <f t="shared" si="7"/>
        <v>1721728.9699999951</v>
      </c>
      <c r="G428" s="13"/>
      <c r="H428" s="4"/>
    </row>
    <row r="429" spans="1:8" s="1" customFormat="1" ht="10.199999999999999" hidden="1" customHeight="1" x14ac:dyDescent="0.2">
      <c r="A429" s="11">
        <v>43935</v>
      </c>
      <c r="B429" s="11">
        <v>43935</v>
      </c>
      <c r="C429" s="5" t="s">
        <v>425</v>
      </c>
      <c r="D429" s="12">
        <v>-108.64</v>
      </c>
      <c r="E429" s="13" t="s">
        <v>7</v>
      </c>
      <c r="F429" s="15">
        <f t="shared" si="7"/>
        <v>1721620.3299999952</v>
      </c>
      <c r="G429" s="13"/>
      <c r="H429" s="4"/>
    </row>
    <row r="430" spans="1:8" s="1" customFormat="1" ht="10.199999999999999" hidden="1" customHeight="1" x14ac:dyDescent="0.2">
      <c r="A430" s="11">
        <v>43935</v>
      </c>
      <c r="B430" s="11">
        <v>43935</v>
      </c>
      <c r="C430" s="5" t="s">
        <v>426</v>
      </c>
      <c r="D430" s="12">
        <v>-131.51</v>
      </c>
      <c r="E430" s="13" t="s">
        <v>7</v>
      </c>
      <c r="F430" s="15">
        <f t="shared" si="7"/>
        <v>1721488.8199999952</v>
      </c>
      <c r="G430" s="13"/>
      <c r="H430" s="4"/>
    </row>
    <row r="431" spans="1:8" s="1" customFormat="1" ht="10.199999999999999" hidden="1" customHeight="1" x14ac:dyDescent="0.2">
      <c r="A431" s="11">
        <v>43935</v>
      </c>
      <c r="B431" s="11">
        <v>43935</v>
      </c>
      <c r="C431" s="5" t="s">
        <v>427</v>
      </c>
      <c r="D431" s="12">
        <v>-204.68</v>
      </c>
      <c r="E431" s="13" t="s">
        <v>7</v>
      </c>
      <c r="F431" s="15">
        <f t="shared" si="7"/>
        <v>1721284.1399999952</v>
      </c>
      <c r="G431" s="13"/>
      <c r="H431" s="4"/>
    </row>
    <row r="432" spans="1:8" s="1" customFormat="1" ht="10.199999999999999" hidden="1" customHeight="1" x14ac:dyDescent="0.2">
      <c r="A432" s="11">
        <v>43935</v>
      </c>
      <c r="B432" s="11">
        <v>43935</v>
      </c>
      <c r="C432" s="5" t="s">
        <v>428</v>
      </c>
      <c r="D432" s="12">
        <v>-21.56</v>
      </c>
      <c r="E432" s="13" t="s">
        <v>7</v>
      </c>
      <c r="F432" s="15">
        <f t="shared" si="7"/>
        <v>1721262.5799999952</v>
      </c>
      <c r="G432" s="13"/>
      <c r="H432" s="4"/>
    </row>
    <row r="433" spans="1:8" s="1" customFormat="1" ht="10.199999999999999" hidden="1" customHeight="1" x14ac:dyDescent="0.2">
      <c r="A433" s="11">
        <v>43935</v>
      </c>
      <c r="B433" s="11">
        <v>43935</v>
      </c>
      <c r="C433" s="5" t="s">
        <v>429</v>
      </c>
      <c r="D433" s="12">
        <v>-21.56</v>
      </c>
      <c r="E433" s="13" t="s">
        <v>7</v>
      </c>
      <c r="F433" s="15">
        <f t="shared" si="7"/>
        <v>1721241.0199999951</v>
      </c>
      <c r="G433" s="13"/>
      <c r="H433" s="4"/>
    </row>
    <row r="434" spans="1:8" s="1" customFormat="1" ht="10.199999999999999" hidden="1" customHeight="1" x14ac:dyDescent="0.2">
      <c r="A434" s="11">
        <v>43935</v>
      </c>
      <c r="B434" s="11">
        <v>43935</v>
      </c>
      <c r="C434" s="5" t="s">
        <v>430</v>
      </c>
      <c r="D434" s="12">
        <v>-879.41</v>
      </c>
      <c r="E434" s="13" t="s">
        <v>24</v>
      </c>
      <c r="F434" s="15">
        <f t="shared" si="7"/>
        <v>1720361.6099999952</v>
      </c>
      <c r="G434" s="13"/>
      <c r="H434" s="4"/>
    </row>
    <row r="435" spans="1:8" s="1" customFormat="1" ht="10.199999999999999" hidden="1" customHeight="1" x14ac:dyDescent="0.2">
      <c r="A435" s="11">
        <v>43936</v>
      </c>
      <c r="B435" s="11">
        <v>43936</v>
      </c>
      <c r="C435" s="5" t="s">
        <v>431</v>
      </c>
      <c r="D435" s="12">
        <v>25</v>
      </c>
      <c r="E435" s="13" t="s">
        <v>13</v>
      </c>
      <c r="F435" s="15">
        <f t="shared" si="7"/>
        <v>1720386.6099999952</v>
      </c>
      <c r="G435" s="13"/>
      <c r="H435" s="4"/>
    </row>
    <row r="436" spans="1:8" s="1" customFormat="1" ht="10.199999999999999" hidden="1" customHeight="1" x14ac:dyDescent="0.2">
      <c r="A436" s="11">
        <v>43937</v>
      </c>
      <c r="B436" s="11">
        <v>43937</v>
      </c>
      <c r="C436" s="3" t="s">
        <v>61</v>
      </c>
      <c r="D436" s="12">
        <v>-229535.51</v>
      </c>
      <c r="E436" s="13" t="s">
        <v>60</v>
      </c>
      <c r="F436" s="15">
        <f t="shared" si="7"/>
        <v>1490851.0999999952</v>
      </c>
      <c r="G436" s="13"/>
      <c r="H436" s="4"/>
    </row>
    <row r="437" spans="1:8" s="1" customFormat="1" ht="10.199999999999999" hidden="1" customHeight="1" x14ac:dyDescent="0.2">
      <c r="A437" s="11">
        <v>43937</v>
      </c>
      <c r="B437" s="11">
        <v>43937</v>
      </c>
      <c r="C437" s="5" t="s">
        <v>432</v>
      </c>
      <c r="D437" s="12">
        <v>-650.38</v>
      </c>
      <c r="E437" s="13" t="s">
        <v>7</v>
      </c>
      <c r="F437" s="15">
        <f t="shared" si="7"/>
        <v>1490200.7199999953</v>
      </c>
      <c r="G437" s="13"/>
      <c r="H437" s="4"/>
    </row>
    <row r="438" spans="1:8" s="1" customFormat="1" ht="10.199999999999999" hidden="1" customHeight="1" x14ac:dyDescent="0.2">
      <c r="A438" s="11">
        <v>43937</v>
      </c>
      <c r="B438" s="11">
        <v>43937</v>
      </c>
      <c r="C438" s="5" t="s">
        <v>59</v>
      </c>
      <c r="D438" s="12">
        <v>-3054.92</v>
      </c>
      <c r="E438" s="13" t="s">
        <v>60</v>
      </c>
      <c r="F438" s="15">
        <f t="shared" si="7"/>
        <v>1487145.7999999954</v>
      </c>
      <c r="G438" s="13"/>
      <c r="H438" s="4"/>
    </row>
    <row r="439" spans="1:8" s="1" customFormat="1" ht="10.199999999999999" hidden="1" customHeight="1" x14ac:dyDescent="0.2">
      <c r="A439" s="11">
        <v>43937</v>
      </c>
      <c r="B439" s="11">
        <v>43937</v>
      </c>
      <c r="C439" s="3" t="s">
        <v>433</v>
      </c>
      <c r="D439" s="12">
        <v>-429.94</v>
      </c>
      <c r="E439" s="13" t="s">
        <v>24</v>
      </c>
      <c r="F439" s="15">
        <f t="shared" si="7"/>
        <v>1486715.8599999954</v>
      </c>
      <c r="G439" s="13"/>
      <c r="H439" s="4"/>
    </row>
    <row r="440" spans="1:8" s="1" customFormat="1" ht="22.35" hidden="1" customHeight="1" x14ac:dyDescent="0.2">
      <c r="A440" s="11">
        <v>43937</v>
      </c>
      <c r="B440" s="11">
        <v>43937</v>
      </c>
      <c r="C440" s="9" t="s">
        <v>1458</v>
      </c>
      <c r="D440" s="12">
        <v>104</v>
      </c>
      <c r="E440" s="13" t="s">
        <v>13</v>
      </c>
      <c r="F440" s="15">
        <f t="shared" si="7"/>
        <v>1486819.8599999954</v>
      </c>
      <c r="G440" s="7" t="s">
        <v>167</v>
      </c>
      <c r="H440" s="4"/>
    </row>
    <row r="441" spans="1:8" s="1" customFormat="1" ht="10.199999999999999" hidden="1" customHeight="1" x14ac:dyDescent="0.2">
      <c r="A441" s="11">
        <v>43938</v>
      </c>
      <c r="B441" s="11">
        <v>43938</v>
      </c>
      <c r="C441" s="5" t="s">
        <v>434</v>
      </c>
      <c r="D441" s="12">
        <v>-4025.56</v>
      </c>
      <c r="E441" s="13" t="s">
        <v>24</v>
      </c>
      <c r="F441" s="15">
        <f t="shared" si="7"/>
        <v>1482794.2999999954</v>
      </c>
      <c r="G441" s="13"/>
      <c r="H441" s="4"/>
    </row>
    <row r="442" spans="1:8" s="1" customFormat="1" ht="10.199999999999999" hidden="1" customHeight="1" x14ac:dyDescent="0.2">
      <c r="A442" s="11">
        <v>43941</v>
      </c>
      <c r="B442" s="11">
        <v>43941</v>
      </c>
      <c r="C442" s="3" t="s">
        <v>61</v>
      </c>
      <c r="D442" s="12">
        <v>-266</v>
      </c>
      <c r="E442" s="13" t="s">
        <v>60</v>
      </c>
      <c r="F442" s="15">
        <f t="shared" si="7"/>
        <v>1482528.2999999954</v>
      </c>
      <c r="G442" s="13"/>
      <c r="H442" s="4"/>
    </row>
    <row r="443" spans="1:8" s="1" customFormat="1" ht="10.199999999999999" hidden="1" customHeight="1" x14ac:dyDescent="0.2">
      <c r="A443" s="11">
        <v>43942</v>
      </c>
      <c r="B443" s="11">
        <v>43942</v>
      </c>
      <c r="C443" s="5" t="s">
        <v>435</v>
      </c>
      <c r="D443" s="12">
        <v>-1361.28</v>
      </c>
      <c r="E443" s="13" t="s">
        <v>7</v>
      </c>
      <c r="F443" s="15">
        <f t="shared" si="7"/>
        <v>1481167.0199999954</v>
      </c>
      <c r="G443" s="13"/>
      <c r="H443" s="4"/>
    </row>
    <row r="444" spans="1:8" s="1" customFormat="1" ht="22.35" customHeight="1" x14ac:dyDescent="0.2">
      <c r="A444" s="11">
        <v>43942</v>
      </c>
      <c r="B444" s="11">
        <v>43942</v>
      </c>
      <c r="C444" s="9" t="s">
        <v>1459</v>
      </c>
      <c r="D444" s="12">
        <v>2980.24</v>
      </c>
      <c r="E444" s="13" t="s">
        <v>131</v>
      </c>
      <c r="F444" s="15">
        <f t="shared" si="7"/>
        <v>1484147.2599999954</v>
      </c>
      <c r="G444" s="7" t="s">
        <v>167</v>
      </c>
      <c r="H444" s="4"/>
    </row>
    <row r="445" spans="1:8" s="1" customFormat="1" ht="10.199999999999999" hidden="1" customHeight="1" x14ac:dyDescent="0.2">
      <c r="A445" s="11">
        <v>43943</v>
      </c>
      <c r="B445" s="11">
        <v>43943</v>
      </c>
      <c r="C445" s="5" t="s">
        <v>436</v>
      </c>
      <c r="D445" s="12">
        <v>-10.96</v>
      </c>
      <c r="E445" s="13" t="s">
        <v>9</v>
      </c>
      <c r="F445" s="15">
        <f t="shared" si="7"/>
        <v>1484136.2999999954</v>
      </c>
      <c r="G445" s="13"/>
      <c r="H445" s="4"/>
    </row>
    <row r="446" spans="1:8" s="1" customFormat="1" ht="10.199999999999999" hidden="1" customHeight="1" x14ac:dyDescent="0.2">
      <c r="A446" s="11">
        <v>43943</v>
      </c>
      <c r="B446" s="11">
        <v>43943</v>
      </c>
      <c r="C446" s="5" t="s">
        <v>437</v>
      </c>
      <c r="D446" s="12">
        <v>-14.01</v>
      </c>
      <c r="E446" s="13" t="s">
        <v>9</v>
      </c>
      <c r="F446" s="15">
        <f t="shared" si="7"/>
        <v>1484122.2899999954</v>
      </c>
      <c r="G446" s="13"/>
      <c r="H446" s="4"/>
    </row>
    <row r="447" spans="1:8" s="1" customFormat="1" ht="10.199999999999999" hidden="1" customHeight="1" x14ac:dyDescent="0.2">
      <c r="A447" s="11">
        <v>43943</v>
      </c>
      <c r="B447" s="11">
        <v>43943</v>
      </c>
      <c r="C447" s="5" t="s">
        <v>438</v>
      </c>
      <c r="D447" s="12">
        <v>10</v>
      </c>
      <c r="E447" s="13" t="s">
        <v>13</v>
      </c>
      <c r="F447" s="15">
        <f t="shared" si="7"/>
        <v>1484132.2899999954</v>
      </c>
      <c r="G447" s="13"/>
      <c r="H447" s="4"/>
    </row>
    <row r="448" spans="1:8" s="1" customFormat="1" ht="22.35" hidden="1" customHeight="1" x14ac:dyDescent="0.2">
      <c r="A448" s="11">
        <v>43943</v>
      </c>
      <c r="B448" s="11">
        <v>43943</v>
      </c>
      <c r="C448" s="5" t="s">
        <v>439</v>
      </c>
      <c r="D448" s="12">
        <v>368.5</v>
      </c>
      <c r="E448" s="13" t="s">
        <v>13</v>
      </c>
      <c r="F448" s="15">
        <f t="shared" si="7"/>
        <v>1484500.7899999954</v>
      </c>
      <c r="G448" s="13"/>
      <c r="H448" s="4"/>
    </row>
    <row r="449" spans="1:8" s="1" customFormat="1" ht="10.199999999999999" hidden="1" customHeight="1" x14ac:dyDescent="0.2">
      <c r="A449" s="11">
        <v>43944</v>
      </c>
      <c r="B449" s="11">
        <v>43944</v>
      </c>
      <c r="C449" s="5" t="s">
        <v>440</v>
      </c>
      <c r="D449" s="12">
        <v>-1011.71</v>
      </c>
      <c r="E449" s="13" t="s">
        <v>24</v>
      </c>
      <c r="F449" s="15">
        <f t="shared" si="7"/>
        <v>1483489.0799999954</v>
      </c>
      <c r="G449" s="13"/>
      <c r="H449" s="4"/>
    </row>
    <row r="450" spans="1:8" s="1" customFormat="1" ht="10.199999999999999" hidden="1" customHeight="1" x14ac:dyDescent="0.2">
      <c r="A450" s="11">
        <v>43944</v>
      </c>
      <c r="B450" s="11">
        <v>43944</v>
      </c>
      <c r="C450" s="5" t="s">
        <v>441</v>
      </c>
      <c r="D450" s="12">
        <v>18.7</v>
      </c>
      <c r="E450" s="13" t="s">
        <v>13</v>
      </c>
      <c r="F450" s="15">
        <f t="shared" si="7"/>
        <v>1483507.7799999954</v>
      </c>
      <c r="G450" s="13"/>
      <c r="H450" s="4"/>
    </row>
    <row r="451" spans="1:8" s="1" customFormat="1" ht="10.199999999999999" hidden="1" customHeight="1" x14ac:dyDescent="0.2">
      <c r="A451" s="11">
        <v>43944</v>
      </c>
      <c r="B451" s="11">
        <v>43944</v>
      </c>
      <c r="C451" s="5" t="s">
        <v>442</v>
      </c>
      <c r="D451" s="12">
        <v>-539.54999999999995</v>
      </c>
      <c r="E451" s="13" t="s">
        <v>24</v>
      </c>
      <c r="F451" s="15">
        <f t="shared" si="7"/>
        <v>1482968.2299999953</v>
      </c>
      <c r="G451" s="13"/>
      <c r="H451" s="4"/>
    </row>
    <row r="452" spans="1:8" s="1" customFormat="1" ht="10.199999999999999" hidden="1" customHeight="1" x14ac:dyDescent="0.2">
      <c r="A452" s="11">
        <v>43944</v>
      </c>
      <c r="B452" s="11">
        <v>43944</v>
      </c>
      <c r="C452" s="5" t="s">
        <v>443</v>
      </c>
      <c r="D452" s="12">
        <v>-7975.33</v>
      </c>
      <c r="E452" s="13" t="s">
        <v>24</v>
      </c>
      <c r="F452" s="15">
        <f t="shared" si="7"/>
        <v>1474992.8999999953</v>
      </c>
      <c r="G452" s="13"/>
      <c r="H452" s="4"/>
    </row>
    <row r="453" spans="1:8" s="1" customFormat="1" ht="10.199999999999999" hidden="1" customHeight="1" x14ac:dyDescent="0.2">
      <c r="A453" s="11">
        <v>43944</v>
      </c>
      <c r="B453" s="11">
        <v>43944</v>
      </c>
      <c r="C453" s="5" t="s">
        <v>444</v>
      </c>
      <c r="D453" s="12">
        <v>-752.89</v>
      </c>
      <c r="E453" s="13" t="s">
        <v>24</v>
      </c>
      <c r="F453" s="15">
        <f t="shared" si="7"/>
        <v>1474240.0099999954</v>
      </c>
      <c r="G453" s="13"/>
      <c r="H453" s="4"/>
    </row>
    <row r="454" spans="1:8" s="1" customFormat="1" ht="10.199999999999999" hidden="1" customHeight="1" x14ac:dyDescent="0.2">
      <c r="A454" s="11">
        <v>43944</v>
      </c>
      <c r="B454" s="11">
        <v>43944</v>
      </c>
      <c r="C454" s="5" t="s">
        <v>445</v>
      </c>
      <c r="D454" s="12">
        <v>-197425.93</v>
      </c>
      <c r="E454" s="13" t="s">
        <v>24</v>
      </c>
      <c r="F454" s="15">
        <f t="shared" si="7"/>
        <v>1276814.0799999954</v>
      </c>
      <c r="G454" s="13"/>
      <c r="H454" s="4"/>
    </row>
    <row r="455" spans="1:8" s="1" customFormat="1" ht="10.199999999999999" hidden="1" customHeight="1" x14ac:dyDescent="0.2">
      <c r="A455" s="11">
        <v>43944</v>
      </c>
      <c r="B455" s="11">
        <v>43944</v>
      </c>
      <c r="C455" s="5" t="s">
        <v>446</v>
      </c>
      <c r="D455" s="12">
        <v>-8103.26</v>
      </c>
      <c r="E455" s="13" t="s">
        <v>24</v>
      </c>
      <c r="F455" s="15">
        <f t="shared" si="7"/>
        <v>1268710.8199999954</v>
      </c>
      <c r="G455" s="13"/>
      <c r="H455" s="4"/>
    </row>
    <row r="456" spans="1:8" s="1" customFormat="1" ht="10.199999999999999" hidden="1" customHeight="1" x14ac:dyDescent="0.2">
      <c r="A456" s="11">
        <v>43944</v>
      </c>
      <c r="B456" s="11">
        <v>43944</v>
      </c>
      <c r="C456" s="5" t="s">
        <v>447</v>
      </c>
      <c r="D456" s="12">
        <v>-7265.17</v>
      </c>
      <c r="E456" s="13" t="s">
        <v>24</v>
      </c>
      <c r="F456" s="15">
        <f t="shared" si="7"/>
        <v>1261445.6499999955</v>
      </c>
      <c r="G456" s="13"/>
      <c r="H456" s="4"/>
    </row>
    <row r="457" spans="1:8" s="1" customFormat="1" ht="10.199999999999999" hidden="1" customHeight="1" x14ac:dyDescent="0.2">
      <c r="A457" s="11">
        <v>43944</v>
      </c>
      <c r="B457" s="11">
        <v>43944</v>
      </c>
      <c r="C457" s="5" t="s">
        <v>448</v>
      </c>
      <c r="D457" s="12">
        <v>-20880.7</v>
      </c>
      <c r="E457" s="13" t="s">
        <v>24</v>
      </c>
      <c r="F457" s="15">
        <f t="shared" si="7"/>
        <v>1240564.9499999955</v>
      </c>
      <c r="G457" s="13"/>
      <c r="H457" s="4"/>
    </row>
    <row r="458" spans="1:8" s="1" customFormat="1" ht="10.199999999999999" hidden="1" customHeight="1" x14ac:dyDescent="0.2">
      <c r="A458" s="11">
        <v>43944</v>
      </c>
      <c r="B458" s="11">
        <v>43944</v>
      </c>
      <c r="C458" s="5" t="s">
        <v>449</v>
      </c>
      <c r="D458" s="12">
        <v>-1176.43</v>
      </c>
      <c r="E458" s="13" t="s">
        <v>24</v>
      </c>
      <c r="F458" s="15">
        <f t="shared" ref="F458:F521" si="8">SUM(F457+D458)</f>
        <v>1239388.5199999956</v>
      </c>
      <c r="G458" s="13"/>
      <c r="H458" s="4"/>
    </row>
    <row r="459" spans="1:8" s="1" customFormat="1" ht="10.199999999999999" hidden="1" customHeight="1" x14ac:dyDescent="0.2">
      <c r="A459" s="11">
        <v>43944</v>
      </c>
      <c r="B459" s="11">
        <v>43944</v>
      </c>
      <c r="C459" s="5" t="s">
        <v>450</v>
      </c>
      <c r="D459" s="12">
        <v>-8916.43</v>
      </c>
      <c r="E459" s="13" t="s">
        <v>24</v>
      </c>
      <c r="F459" s="15">
        <f t="shared" si="8"/>
        <v>1230472.0899999957</v>
      </c>
      <c r="G459" s="13"/>
      <c r="H459" s="4"/>
    </row>
    <row r="460" spans="1:8" s="1" customFormat="1" ht="10.199999999999999" hidden="1" customHeight="1" x14ac:dyDescent="0.2">
      <c r="A460" s="11">
        <v>43944</v>
      </c>
      <c r="B460" s="11">
        <v>43944</v>
      </c>
      <c r="C460" s="5" t="s">
        <v>451</v>
      </c>
      <c r="D460" s="12">
        <v>-1615.86</v>
      </c>
      <c r="E460" s="13" t="s">
        <v>24</v>
      </c>
      <c r="F460" s="15">
        <f t="shared" si="8"/>
        <v>1228856.2299999956</v>
      </c>
      <c r="G460" s="13"/>
      <c r="H460" s="4"/>
    </row>
    <row r="461" spans="1:8" s="1" customFormat="1" ht="10.199999999999999" hidden="1" customHeight="1" x14ac:dyDescent="0.2">
      <c r="A461" s="11">
        <v>43944</v>
      </c>
      <c r="B461" s="11">
        <v>43944</v>
      </c>
      <c r="C461" s="5" t="s">
        <v>452</v>
      </c>
      <c r="D461" s="12">
        <v>-2880.43</v>
      </c>
      <c r="E461" s="13" t="s">
        <v>24</v>
      </c>
      <c r="F461" s="15">
        <f t="shared" si="8"/>
        <v>1225975.7999999956</v>
      </c>
      <c r="G461" s="13"/>
      <c r="H461" s="4"/>
    </row>
    <row r="462" spans="1:8" s="1" customFormat="1" ht="10.199999999999999" hidden="1" customHeight="1" x14ac:dyDescent="0.2">
      <c r="A462" s="11">
        <v>43945</v>
      </c>
      <c r="B462" s="11">
        <v>43945</v>
      </c>
      <c r="C462" s="3" t="s">
        <v>453</v>
      </c>
      <c r="D462" s="12">
        <v>-218808.33</v>
      </c>
      <c r="E462" s="13" t="s">
        <v>115</v>
      </c>
      <c r="F462" s="15">
        <f t="shared" si="8"/>
        <v>1007167.4699999957</v>
      </c>
      <c r="G462" s="13"/>
      <c r="H462" s="4"/>
    </row>
    <row r="463" spans="1:8" s="1" customFormat="1" ht="10.199999999999999" hidden="1" customHeight="1" x14ac:dyDescent="0.2">
      <c r="A463" s="11">
        <v>43945</v>
      </c>
      <c r="B463" s="11">
        <v>43945</v>
      </c>
      <c r="C463" s="3" t="s">
        <v>454</v>
      </c>
      <c r="D463" s="12">
        <v>10</v>
      </c>
      <c r="E463" s="13" t="s">
        <v>13</v>
      </c>
      <c r="F463" s="15">
        <f t="shared" si="8"/>
        <v>1007177.4699999957</v>
      </c>
      <c r="G463" s="13"/>
      <c r="H463" s="4"/>
    </row>
    <row r="464" spans="1:8" s="1" customFormat="1" ht="10.199999999999999" hidden="1" customHeight="1" x14ac:dyDescent="0.2">
      <c r="A464" s="11">
        <v>43948</v>
      </c>
      <c r="B464" s="11">
        <v>43948</v>
      </c>
      <c r="C464" s="3" t="s">
        <v>455</v>
      </c>
      <c r="D464" s="12">
        <v>-16033.59</v>
      </c>
      <c r="E464" s="13" t="s">
        <v>115</v>
      </c>
      <c r="F464" s="15">
        <f t="shared" si="8"/>
        <v>991143.8799999957</v>
      </c>
      <c r="G464" s="13"/>
      <c r="H464" s="4"/>
    </row>
    <row r="465" spans="1:8" s="1" customFormat="1" ht="10.199999999999999" hidden="1" customHeight="1" x14ac:dyDescent="0.2">
      <c r="A465" s="11">
        <v>43948</v>
      </c>
      <c r="B465" s="11">
        <v>43948</v>
      </c>
      <c r="C465" s="5" t="s">
        <v>456</v>
      </c>
      <c r="D465" s="12">
        <v>186</v>
      </c>
      <c r="E465" s="13" t="s">
        <v>457</v>
      </c>
      <c r="F465" s="15">
        <f t="shared" si="8"/>
        <v>991329.8799999957</v>
      </c>
      <c r="G465" s="13"/>
      <c r="H465" s="4"/>
    </row>
    <row r="466" spans="1:8" s="1" customFormat="1" ht="10.199999999999999" hidden="1" customHeight="1" x14ac:dyDescent="0.2">
      <c r="A466" s="11">
        <v>43949</v>
      </c>
      <c r="B466" s="11">
        <v>43949</v>
      </c>
      <c r="C466" s="5" t="s">
        <v>458</v>
      </c>
      <c r="D466" s="12">
        <v>-12072.04</v>
      </c>
      <c r="E466" s="13" t="s">
        <v>24</v>
      </c>
      <c r="F466" s="15">
        <f t="shared" si="8"/>
        <v>979257.83999999566</v>
      </c>
      <c r="G466" s="13"/>
      <c r="H466" s="4"/>
    </row>
    <row r="467" spans="1:8" s="1" customFormat="1" ht="10.199999999999999" hidden="1" customHeight="1" x14ac:dyDescent="0.2">
      <c r="A467" s="11">
        <v>43949</v>
      </c>
      <c r="B467" s="11">
        <v>43949</v>
      </c>
      <c r="C467" s="5" t="s">
        <v>459</v>
      </c>
      <c r="D467" s="12">
        <v>-1396.29</v>
      </c>
      <c r="E467" s="13" t="s">
        <v>24</v>
      </c>
      <c r="F467" s="15">
        <f t="shared" si="8"/>
        <v>977861.54999999562</v>
      </c>
      <c r="G467" s="13"/>
      <c r="H467" s="4"/>
    </row>
    <row r="468" spans="1:8" s="1" customFormat="1" ht="10.199999999999999" hidden="1" customHeight="1" x14ac:dyDescent="0.2">
      <c r="A468" s="11">
        <v>43949</v>
      </c>
      <c r="B468" s="11">
        <v>43949</v>
      </c>
      <c r="C468" s="5" t="s">
        <v>460</v>
      </c>
      <c r="D468" s="12">
        <v>72.42</v>
      </c>
      <c r="E468" s="13" t="s">
        <v>13</v>
      </c>
      <c r="F468" s="15">
        <f t="shared" si="8"/>
        <v>977933.96999999566</v>
      </c>
      <c r="G468" s="13"/>
      <c r="H468" s="4"/>
    </row>
    <row r="469" spans="1:8" s="1" customFormat="1" ht="10.199999999999999" hidden="1" customHeight="1" x14ac:dyDescent="0.2">
      <c r="A469" s="11">
        <v>43949</v>
      </c>
      <c r="B469" s="11">
        <v>43949</v>
      </c>
      <c r="C469" s="5" t="s">
        <v>461</v>
      </c>
      <c r="D469" s="12">
        <v>11.9</v>
      </c>
      <c r="E469" s="13" t="s">
        <v>13</v>
      </c>
      <c r="F469" s="15">
        <f t="shared" si="8"/>
        <v>977945.86999999569</v>
      </c>
      <c r="G469" s="13"/>
      <c r="H469" s="4"/>
    </row>
    <row r="470" spans="1:8" s="1" customFormat="1" ht="22.35" hidden="1" customHeight="1" x14ac:dyDescent="0.2">
      <c r="A470" s="11">
        <v>43950</v>
      </c>
      <c r="B470" s="11">
        <v>43950</v>
      </c>
      <c r="C470" s="9" t="s">
        <v>1460</v>
      </c>
      <c r="D470" s="12">
        <v>2423.91</v>
      </c>
      <c r="E470" s="13" t="s">
        <v>13</v>
      </c>
      <c r="F470" s="15">
        <f t="shared" si="8"/>
        <v>980369.77999999572</v>
      </c>
      <c r="G470" s="7" t="s">
        <v>167</v>
      </c>
      <c r="H470" s="4"/>
    </row>
    <row r="471" spans="1:8" s="1" customFormat="1" ht="10.199999999999999" hidden="1" customHeight="1" x14ac:dyDescent="0.2">
      <c r="A471" s="11">
        <v>43950</v>
      </c>
      <c r="B471" s="11">
        <v>43950</v>
      </c>
      <c r="C471" s="5" t="s">
        <v>462</v>
      </c>
      <c r="D471" s="12">
        <v>35.700000000000003</v>
      </c>
      <c r="E471" s="13" t="s">
        <v>13</v>
      </c>
      <c r="F471" s="15">
        <f t="shared" si="8"/>
        <v>980405.47999999567</v>
      </c>
      <c r="G471" s="13"/>
      <c r="H471" s="4"/>
    </row>
    <row r="472" spans="1:8" s="1" customFormat="1" ht="10.199999999999999" hidden="1" customHeight="1" x14ac:dyDescent="0.2">
      <c r="A472" s="11">
        <v>43950</v>
      </c>
      <c r="B472" s="11">
        <v>43950</v>
      </c>
      <c r="C472" s="5" t="s">
        <v>463</v>
      </c>
      <c r="D472" s="12">
        <v>-12383.29</v>
      </c>
      <c r="E472" s="13" t="s">
        <v>24</v>
      </c>
      <c r="F472" s="15">
        <f t="shared" si="8"/>
        <v>968022.18999999564</v>
      </c>
      <c r="G472" s="13"/>
      <c r="H472" s="4"/>
    </row>
    <row r="473" spans="1:8" s="1" customFormat="1" ht="10.199999999999999" hidden="1" customHeight="1" x14ac:dyDescent="0.2">
      <c r="A473" s="11">
        <v>43950</v>
      </c>
      <c r="B473" s="11">
        <v>43950</v>
      </c>
      <c r="C473" s="5" t="s">
        <v>464</v>
      </c>
      <c r="D473" s="12">
        <v>-870.86</v>
      </c>
      <c r="E473" s="13" t="s">
        <v>24</v>
      </c>
      <c r="F473" s="15">
        <f t="shared" si="8"/>
        <v>967151.32999999565</v>
      </c>
      <c r="G473" s="13"/>
      <c r="H473" s="4"/>
    </row>
    <row r="474" spans="1:8" s="1" customFormat="1" ht="10.199999999999999" hidden="1" customHeight="1" x14ac:dyDescent="0.2">
      <c r="A474" s="11">
        <v>43950</v>
      </c>
      <c r="B474" s="11">
        <v>43950</v>
      </c>
      <c r="C474" s="5" t="s">
        <v>465</v>
      </c>
      <c r="D474" s="12">
        <v>-1603.44</v>
      </c>
      <c r="E474" s="13" t="s">
        <v>24</v>
      </c>
      <c r="F474" s="15">
        <f t="shared" si="8"/>
        <v>965547.88999999571</v>
      </c>
      <c r="G474" s="13"/>
      <c r="H474" s="4"/>
    </row>
    <row r="475" spans="1:8" s="1" customFormat="1" ht="10.199999999999999" hidden="1" customHeight="1" x14ac:dyDescent="0.2">
      <c r="A475" s="11">
        <v>43951</v>
      </c>
      <c r="B475" s="11">
        <v>43951</v>
      </c>
      <c r="C475" s="5" t="s">
        <v>466</v>
      </c>
      <c r="D475" s="12">
        <v>-1057.6500000000001</v>
      </c>
      <c r="E475" s="13" t="s">
        <v>9</v>
      </c>
      <c r="F475" s="15">
        <f t="shared" si="8"/>
        <v>964490.23999999568</v>
      </c>
      <c r="G475" s="13"/>
      <c r="H475" s="4"/>
    </row>
    <row r="476" spans="1:8" s="1" customFormat="1" ht="22.35" hidden="1" customHeight="1" x14ac:dyDescent="0.2">
      <c r="A476" s="11">
        <v>43951</v>
      </c>
      <c r="B476" s="11">
        <v>43951</v>
      </c>
      <c r="C476" s="5" t="s">
        <v>467</v>
      </c>
      <c r="D476" s="12">
        <v>-24</v>
      </c>
      <c r="E476" s="13" t="s">
        <v>9</v>
      </c>
      <c r="F476" s="15">
        <f t="shared" si="8"/>
        <v>964466.23999999568</v>
      </c>
      <c r="G476" s="13"/>
      <c r="H476" s="4"/>
    </row>
    <row r="477" spans="1:8" s="1" customFormat="1" ht="10.199999999999999" hidden="1" customHeight="1" x14ac:dyDescent="0.2">
      <c r="A477" s="11">
        <v>43951</v>
      </c>
      <c r="B477" s="11">
        <v>43951</v>
      </c>
      <c r="C477" s="5" t="s">
        <v>468</v>
      </c>
      <c r="D477" s="12">
        <v>-5540.79</v>
      </c>
      <c r="E477" s="13" t="s">
        <v>24</v>
      </c>
      <c r="F477" s="15">
        <f t="shared" si="8"/>
        <v>958925.44999999565</v>
      </c>
      <c r="G477" s="13"/>
      <c r="H477" s="4"/>
    </row>
    <row r="478" spans="1:8" s="1" customFormat="1" ht="10.199999999999999" hidden="1" customHeight="1" x14ac:dyDescent="0.2">
      <c r="A478" s="11">
        <v>43951</v>
      </c>
      <c r="B478" s="11">
        <v>43951</v>
      </c>
      <c r="C478" s="3" t="s">
        <v>469</v>
      </c>
      <c r="D478" s="12">
        <v>131.46</v>
      </c>
      <c r="E478" s="13" t="s">
        <v>13</v>
      </c>
      <c r="F478" s="15">
        <f t="shared" si="8"/>
        <v>959056.90999999561</v>
      </c>
      <c r="G478" s="13"/>
      <c r="H478" s="4"/>
    </row>
    <row r="479" spans="1:8" s="1" customFormat="1" ht="10.199999999999999" hidden="1" customHeight="1" x14ac:dyDescent="0.2">
      <c r="A479" s="11">
        <v>43951</v>
      </c>
      <c r="B479" s="11">
        <v>43951</v>
      </c>
      <c r="C479" s="3" t="s">
        <v>470</v>
      </c>
      <c r="D479" s="12">
        <v>14</v>
      </c>
      <c r="E479" s="13" t="s">
        <v>13</v>
      </c>
      <c r="F479" s="15">
        <f t="shared" si="8"/>
        <v>959070.90999999561</v>
      </c>
      <c r="G479" s="13"/>
      <c r="H479" s="4"/>
    </row>
    <row r="480" spans="1:8" s="1" customFormat="1" ht="10.199999999999999" hidden="1" customHeight="1" x14ac:dyDescent="0.2">
      <c r="A480" s="11">
        <v>43951</v>
      </c>
      <c r="B480" s="11">
        <v>43951</v>
      </c>
      <c r="C480" s="3" t="s">
        <v>471</v>
      </c>
      <c r="D480" s="12">
        <v>3328.61</v>
      </c>
      <c r="E480" s="13" t="s">
        <v>13</v>
      </c>
      <c r="F480" s="15">
        <f t="shared" si="8"/>
        <v>962399.51999999559</v>
      </c>
      <c r="G480" s="13"/>
      <c r="H480" s="4"/>
    </row>
    <row r="481" spans="1:8" s="1" customFormat="1" ht="10.199999999999999" hidden="1" customHeight="1" x14ac:dyDescent="0.2">
      <c r="A481" s="11">
        <v>43951</v>
      </c>
      <c r="B481" s="11">
        <v>43951</v>
      </c>
      <c r="C481" s="5" t="s">
        <v>472</v>
      </c>
      <c r="D481" s="12">
        <v>-1428.23</v>
      </c>
      <c r="E481" s="13" t="s">
        <v>24</v>
      </c>
      <c r="F481" s="15">
        <f t="shared" si="8"/>
        <v>960971.28999999561</v>
      </c>
      <c r="G481" s="13"/>
      <c r="H481" s="4"/>
    </row>
    <row r="482" spans="1:8" s="1" customFormat="1" ht="10.199999999999999" hidden="1" customHeight="1" x14ac:dyDescent="0.2">
      <c r="A482" s="11">
        <v>43955</v>
      </c>
      <c r="B482" s="11">
        <v>43955</v>
      </c>
      <c r="C482" s="5" t="s">
        <v>4</v>
      </c>
      <c r="D482" s="12">
        <v>-8.1999999999999993</v>
      </c>
      <c r="E482" s="13" t="s">
        <v>5</v>
      </c>
      <c r="F482" s="15">
        <f>SUM(F481+D482)</f>
        <v>960963.08999999566</v>
      </c>
      <c r="G482" s="13"/>
      <c r="H482" s="4"/>
    </row>
    <row r="483" spans="1:8" s="1" customFormat="1" ht="10.199999999999999" hidden="1" customHeight="1" x14ac:dyDescent="0.2">
      <c r="A483" s="11">
        <v>43955</v>
      </c>
      <c r="B483" s="11">
        <v>43955</v>
      </c>
      <c r="C483" s="16" t="s">
        <v>473</v>
      </c>
      <c r="D483" s="26">
        <v>-20.100000000000001</v>
      </c>
      <c r="E483" s="13" t="s">
        <v>9</v>
      </c>
      <c r="F483" s="15">
        <f t="shared" si="8"/>
        <v>960942.98999999568</v>
      </c>
      <c r="G483" s="13"/>
      <c r="H483" s="4"/>
    </row>
    <row r="484" spans="1:8" s="1" customFormat="1" ht="10.199999999999999" hidden="1" customHeight="1" x14ac:dyDescent="0.2">
      <c r="A484" s="11">
        <v>43955</v>
      </c>
      <c r="B484" s="11">
        <v>43955</v>
      </c>
      <c r="C484" s="5" t="s">
        <v>474</v>
      </c>
      <c r="D484" s="12">
        <v>49.2</v>
      </c>
      <c r="E484" s="13" t="s">
        <v>13</v>
      </c>
      <c r="F484" s="15">
        <f t="shared" si="8"/>
        <v>960992.18999999564</v>
      </c>
      <c r="G484" s="13"/>
      <c r="H484" s="4"/>
    </row>
    <row r="485" spans="1:8" s="1" customFormat="1" ht="10.199999999999999" hidden="1" customHeight="1" x14ac:dyDescent="0.2">
      <c r="A485" s="11">
        <v>43955</v>
      </c>
      <c r="B485" s="11">
        <v>43955</v>
      </c>
      <c r="C485" s="5" t="s">
        <v>475</v>
      </c>
      <c r="D485" s="12">
        <v>46.4</v>
      </c>
      <c r="E485" s="13" t="s">
        <v>13</v>
      </c>
      <c r="F485" s="15">
        <f t="shared" si="8"/>
        <v>961038.58999999566</v>
      </c>
      <c r="G485" s="13"/>
      <c r="H485" s="4"/>
    </row>
    <row r="486" spans="1:8" s="1" customFormat="1" ht="10.199999999999999" hidden="1" customHeight="1" x14ac:dyDescent="0.2">
      <c r="A486" s="11">
        <v>43956</v>
      </c>
      <c r="B486" s="11">
        <v>43956</v>
      </c>
      <c r="C486" s="5" t="s">
        <v>476</v>
      </c>
      <c r="D486" s="12">
        <v>-1109.9000000000001</v>
      </c>
      <c r="E486" s="13" t="s">
        <v>7</v>
      </c>
      <c r="F486" s="15">
        <f t="shared" si="8"/>
        <v>959928.68999999564</v>
      </c>
      <c r="G486" s="13"/>
      <c r="H486" s="4"/>
    </row>
    <row r="487" spans="1:8" s="1" customFormat="1" ht="10.199999999999999" hidden="1" customHeight="1" x14ac:dyDescent="0.2">
      <c r="A487" s="11">
        <v>43956</v>
      </c>
      <c r="B487" s="11">
        <v>43956</v>
      </c>
      <c r="C487" s="5" t="s">
        <v>477</v>
      </c>
      <c r="D487" s="12">
        <v>-62.74</v>
      </c>
      <c r="E487" s="13" t="s">
        <v>24</v>
      </c>
      <c r="F487" s="15">
        <f t="shared" si="8"/>
        <v>959865.94999999565</v>
      </c>
      <c r="G487" s="13"/>
      <c r="H487" s="4"/>
    </row>
    <row r="488" spans="1:8" s="1" customFormat="1" ht="10.199999999999999" hidden="1" customHeight="1" x14ac:dyDescent="0.2">
      <c r="A488" s="11">
        <v>43956</v>
      </c>
      <c r="B488" s="11">
        <v>43956</v>
      </c>
      <c r="C488" s="5" t="s">
        <v>478</v>
      </c>
      <c r="D488" s="12">
        <v>-652.34</v>
      </c>
      <c r="E488" s="13" t="s">
        <v>24</v>
      </c>
      <c r="F488" s="15">
        <f t="shared" si="8"/>
        <v>959213.60999999568</v>
      </c>
      <c r="G488" s="13"/>
      <c r="H488" s="4"/>
    </row>
    <row r="489" spans="1:8" s="1" customFormat="1" ht="10.199999999999999" hidden="1" customHeight="1" x14ac:dyDescent="0.2">
      <c r="A489" s="11">
        <v>43956</v>
      </c>
      <c r="B489" s="11">
        <v>43956</v>
      </c>
      <c r="C489" s="5" t="s">
        <v>479</v>
      </c>
      <c r="D489" s="12">
        <v>-23657.439999999999</v>
      </c>
      <c r="E489" s="13" t="s">
        <v>24</v>
      </c>
      <c r="F489" s="15">
        <f t="shared" si="8"/>
        <v>935556.16999999573</v>
      </c>
      <c r="G489" s="13"/>
      <c r="H489" s="4"/>
    </row>
    <row r="490" spans="1:8" s="1" customFormat="1" ht="10.199999999999999" hidden="1" customHeight="1" x14ac:dyDescent="0.2">
      <c r="A490" s="11">
        <v>43956</v>
      </c>
      <c r="B490" s="11">
        <v>43956</v>
      </c>
      <c r="C490" s="5" t="s">
        <v>480</v>
      </c>
      <c r="D490" s="12">
        <v>-3126.88</v>
      </c>
      <c r="E490" s="13" t="s">
        <v>24</v>
      </c>
      <c r="F490" s="15">
        <f t="shared" si="8"/>
        <v>932429.28999999573</v>
      </c>
      <c r="G490" s="13"/>
      <c r="H490" s="4"/>
    </row>
    <row r="491" spans="1:8" s="1" customFormat="1" ht="10.199999999999999" hidden="1" customHeight="1" x14ac:dyDescent="0.2">
      <c r="A491" s="11">
        <v>43956</v>
      </c>
      <c r="B491" s="11">
        <v>43956</v>
      </c>
      <c r="C491" s="5" t="s">
        <v>481</v>
      </c>
      <c r="D491" s="12">
        <v>-390.86</v>
      </c>
      <c r="E491" s="13" t="s">
        <v>24</v>
      </c>
      <c r="F491" s="15">
        <f t="shared" si="8"/>
        <v>932038.42999999574</v>
      </c>
      <c r="G491" s="13"/>
      <c r="H491" s="4"/>
    </row>
    <row r="492" spans="1:8" s="1" customFormat="1" ht="10.199999999999999" hidden="1" customHeight="1" x14ac:dyDescent="0.2">
      <c r="A492" s="11">
        <v>43958</v>
      </c>
      <c r="B492" s="11">
        <v>43958</v>
      </c>
      <c r="C492" s="5" t="s">
        <v>482</v>
      </c>
      <c r="D492" s="12">
        <v>-5</v>
      </c>
      <c r="E492" s="13" t="s">
        <v>207</v>
      </c>
      <c r="F492" s="15">
        <f t="shared" si="8"/>
        <v>932033.42999999574</v>
      </c>
      <c r="G492" s="13"/>
      <c r="H492" s="4"/>
    </row>
    <row r="493" spans="1:8" s="1" customFormat="1" ht="10.199999999999999" hidden="1" customHeight="1" x14ac:dyDescent="0.2">
      <c r="A493" s="11">
        <v>43959</v>
      </c>
      <c r="B493" s="11">
        <v>43959</v>
      </c>
      <c r="C493" s="5" t="s">
        <v>483</v>
      </c>
      <c r="D493" s="12">
        <v>-299.24</v>
      </c>
      <c r="E493" s="13" t="s">
        <v>24</v>
      </c>
      <c r="F493" s="15">
        <f t="shared" si="8"/>
        <v>931734.18999999575</v>
      </c>
      <c r="G493" s="13"/>
      <c r="H493" s="4"/>
    </row>
    <row r="494" spans="1:8" s="1" customFormat="1" ht="10.199999999999999" hidden="1" customHeight="1" x14ac:dyDescent="0.2">
      <c r="A494" s="11">
        <v>43959</v>
      </c>
      <c r="B494" s="11">
        <v>43959</v>
      </c>
      <c r="C494" s="5" t="s">
        <v>484</v>
      </c>
      <c r="D494" s="12">
        <v>-454.64</v>
      </c>
      <c r="E494" s="13" t="s">
        <v>24</v>
      </c>
      <c r="F494" s="15">
        <f t="shared" si="8"/>
        <v>931279.54999999574</v>
      </c>
      <c r="G494" s="13"/>
      <c r="H494" s="4"/>
    </row>
    <row r="495" spans="1:8" s="1" customFormat="1" ht="10.199999999999999" hidden="1" customHeight="1" x14ac:dyDescent="0.2">
      <c r="A495" s="11">
        <v>43962</v>
      </c>
      <c r="B495" s="11">
        <v>43962</v>
      </c>
      <c r="C495" s="5" t="s">
        <v>485</v>
      </c>
      <c r="D495" s="12">
        <v>-83.55</v>
      </c>
      <c r="E495" s="13" t="s">
        <v>7</v>
      </c>
      <c r="F495" s="15">
        <f t="shared" si="8"/>
        <v>931195.99999999569</v>
      </c>
      <c r="G495" s="13"/>
      <c r="H495" s="4"/>
    </row>
    <row r="496" spans="1:8" s="1" customFormat="1" ht="10.199999999999999" hidden="1" customHeight="1" x14ac:dyDescent="0.2">
      <c r="A496" s="11">
        <v>43962</v>
      </c>
      <c r="B496" s="11">
        <v>43962</v>
      </c>
      <c r="C496" s="5" t="s">
        <v>486</v>
      </c>
      <c r="D496" s="12">
        <v>-1017.46</v>
      </c>
      <c r="E496" s="13" t="s">
        <v>7</v>
      </c>
      <c r="F496" s="15">
        <f t="shared" si="8"/>
        <v>930178.53999999573</v>
      </c>
      <c r="G496" s="13"/>
      <c r="H496" s="4"/>
    </row>
    <row r="497" spans="1:8" s="1" customFormat="1" ht="10.199999999999999" hidden="1" customHeight="1" x14ac:dyDescent="0.2">
      <c r="A497" s="11">
        <v>43962</v>
      </c>
      <c r="B497" s="11">
        <v>43962</v>
      </c>
      <c r="C497" s="5" t="s">
        <v>487</v>
      </c>
      <c r="D497" s="12">
        <v>-6.78</v>
      </c>
      <c r="E497" s="13" t="s">
        <v>36</v>
      </c>
      <c r="F497" s="15">
        <f t="shared" si="8"/>
        <v>930171.7599999957</v>
      </c>
      <c r="G497" s="13"/>
      <c r="H497" s="4"/>
    </row>
    <row r="498" spans="1:8" s="1" customFormat="1" ht="10.199999999999999" hidden="1" customHeight="1" x14ac:dyDescent="0.2">
      <c r="A498" s="11">
        <v>43962</v>
      </c>
      <c r="B498" s="11">
        <v>43962</v>
      </c>
      <c r="C498" s="5" t="s">
        <v>488</v>
      </c>
      <c r="D498" s="12">
        <v>-13772.43</v>
      </c>
      <c r="E498" s="13" t="s">
        <v>24</v>
      </c>
      <c r="F498" s="15">
        <f t="shared" si="8"/>
        <v>916399.32999999565</v>
      </c>
      <c r="G498" s="13"/>
      <c r="H498" s="4"/>
    </row>
    <row r="499" spans="1:8" s="1" customFormat="1" ht="10.199999999999999" hidden="1" customHeight="1" x14ac:dyDescent="0.2">
      <c r="A499" s="11">
        <v>43962</v>
      </c>
      <c r="B499" s="11">
        <v>43962</v>
      </c>
      <c r="C499" s="5" t="s">
        <v>489</v>
      </c>
      <c r="D499" s="12">
        <v>-3605.71</v>
      </c>
      <c r="E499" s="13" t="s">
        <v>24</v>
      </c>
      <c r="F499" s="15">
        <f t="shared" si="8"/>
        <v>912793.61999999569</v>
      </c>
      <c r="G499" s="13"/>
      <c r="H499" s="4"/>
    </row>
    <row r="500" spans="1:8" s="1" customFormat="1" ht="10.199999999999999" hidden="1" customHeight="1" x14ac:dyDescent="0.2">
      <c r="A500" s="11">
        <v>43963</v>
      </c>
      <c r="B500" s="11">
        <v>43963</v>
      </c>
      <c r="C500" s="9" t="s">
        <v>1461</v>
      </c>
      <c r="D500" s="12">
        <v>2423.91</v>
      </c>
      <c r="E500" s="13" t="s">
        <v>13</v>
      </c>
      <c r="F500" s="15">
        <f t="shared" si="8"/>
        <v>915217.52999999572</v>
      </c>
      <c r="G500" s="7" t="s">
        <v>167</v>
      </c>
      <c r="H500" s="4"/>
    </row>
    <row r="501" spans="1:8" s="1" customFormat="1" ht="10.199999999999999" hidden="1" customHeight="1" x14ac:dyDescent="0.2">
      <c r="A501" s="11">
        <v>43964</v>
      </c>
      <c r="B501" s="11">
        <v>43964</v>
      </c>
      <c r="C501" s="9" t="s">
        <v>490</v>
      </c>
      <c r="D501" s="12">
        <v>-5724.98</v>
      </c>
      <c r="E501" s="13" t="s">
        <v>7</v>
      </c>
      <c r="F501" s="15">
        <f t="shared" si="8"/>
        <v>909492.54999999574</v>
      </c>
      <c r="G501" s="13"/>
      <c r="H501" s="4"/>
    </row>
    <row r="502" spans="1:8" s="1" customFormat="1" ht="10.199999999999999" hidden="1" customHeight="1" x14ac:dyDescent="0.2">
      <c r="A502" s="11">
        <v>43964</v>
      </c>
      <c r="B502" s="11">
        <v>43964</v>
      </c>
      <c r="C502" s="5" t="s">
        <v>491</v>
      </c>
      <c r="D502" s="12">
        <v>-5284.99</v>
      </c>
      <c r="E502" s="13" t="s">
        <v>7</v>
      </c>
      <c r="F502" s="15">
        <f t="shared" si="8"/>
        <v>904207.55999999575</v>
      </c>
      <c r="G502" s="13"/>
      <c r="H502" s="4"/>
    </row>
    <row r="503" spans="1:8" s="1" customFormat="1" ht="10.199999999999999" hidden="1" customHeight="1" x14ac:dyDescent="0.2">
      <c r="A503" s="11">
        <v>43964</v>
      </c>
      <c r="B503" s="11">
        <v>43964</v>
      </c>
      <c r="C503" s="5" t="s">
        <v>492</v>
      </c>
      <c r="D503" s="12">
        <v>-494.67</v>
      </c>
      <c r="E503" s="13" t="s">
        <v>7</v>
      </c>
      <c r="F503" s="15">
        <f t="shared" si="8"/>
        <v>903712.88999999571</v>
      </c>
      <c r="G503" s="13"/>
      <c r="H503" s="4"/>
    </row>
    <row r="504" spans="1:8" s="1" customFormat="1" ht="10.199999999999999" hidden="1" customHeight="1" x14ac:dyDescent="0.2">
      <c r="A504" s="11">
        <v>43964</v>
      </c>
      <c r="B504" s="11">
        <v>43964</v>
      </c>
      <c r="C504" s="5" t="s">
        <v>493</v>
      </c>
      <c r="D504" s="12">
        <v>-321.42</v>
      </c>
      <c r="E504" s="13" t="s">
        <v>7</v>
      </c>
      <c r="F504" s="15">
        <f t="shared" si="8"/>
        <v>903391.46999999566</v>
      </c>
      <c r="G504" s="13"/>
      <c r="H504" s="4"/>
    </row>
    <row r="505" spans="1:8" s="1" customFormat="1" ht="10.199999999999999" hidden="1" customHeight="1" x14ac:dyDescent="0.2">
      <c r="A505" s="11">
        <v>43964</v>
      </c>
      <c r="B505" s="11">
        <v>43964</v>
      </c>
      <c r="C505" s="5" t="s">
        <v>494</v>
      </c>
      <c r="D505" s="12">
        <v>-875.13</v>
      </c>
      <c r="E505" s="13" t="s">
        <v>7</v>
      </c>
      <c r="F505" s="15">
        <f t="shared" si="8"/>
        <v>902516.33999999566</v>
      </c>
      <c r="G505" s="13"/>
      <c r="H505" s="4"/>
    </row>
    <row r="506" spans="1:8" s="1" customFormat="1" ht="10.199999999999999" hidden="1" customHeight="1" x14ac:dyDescent="0.2">
      <c r="A506" s="11">
        <v>43964</v>
      </c>
      <c r="B506" s="11">
        <v>43964</v>
      </c>
      <c r="C506" s="5" t="s">
        <v>495</v>
      </c>
      <c r="D506" s="12">
        <v>-380.32</v>
      </c>
      <c r="E506" s="13" t="s">
        <v>7</v>
      </c>
      <c r="F506" s="15">
        <f t="shared" si="8"/>
        <v>902136.01999999571</v>
      </c>
      <c r="G506" s="13"/>
      <c r="H506" s="4"/>
    </row>
    <row r="507" spans="1:8" s="1" customFormat="1" ht="10.199999999999999" hidden="1" customHeight="1" x14ac:dyDescent="0.2">
      <c r="A507" s="11">
        <v>43964</v>
      </c>
      <c r="B507" s="11">
        <v>43964</v>
      </c>
      <c r="C507" s="5" t="s">
        <v>496</v>
      </c>
      <c r="D507" s="12">
        <v>43.8</v>
      </c>
      <c r="E507" s="13" t="s">
        <v>13</v>
      </c>
      <c r="F507" s="15">
        <f t="shared" si="8"/>
        <v>902179.81999999576</v>
      </c>
      <c r="G507" s="13"/>
      <c r="H507" s="4"/>
    </row>
    <row r="508" spans="1:8" s="1" customFormat="1" ht="10.199999999999999" hidden="1" customHeight="1" x14ac:dyDescent="0.2">
      <c r="A508" s="11">
        <v>43969</v>
      </c>
      <c r="B508" s="11">
        <v>43969</v>
      </c>
      <c r="C508" s="5" t="s">
        <v>61</v>
      </c>
      <c r="D508" s="12">
        <v>-176753.55</v>
      </c>
      <c r="E508" s="13" t="s">
        <v>60</v>
      </c>
      <c r="F508" s="15">
        <f t="shared" si="8"/>
        <v>725426.26999999583</v>
      </c>
      <c r="G508" s="13"/>
      <c r="H508" s="4"/>
    </row>
    <row r="509" spans="1:8" s="1" customFormat="1" ht="10.199999999999999" hidden="1" customHeight="1" x14ac:dyDescent="0.2">
      <c r="A509" s="11">
        <v>43969</v>
      </c>
      <c r="B509" s="11">
        <v>43969</v>
      </c>
      <c r="C509" s="5" t="s">
        <v>497</v>
      </c>
      <c r="D509" s="12">
        <v>-306.87</v>
      </c>
      <c r="E509" s="13" t="s">
        <v>7</v>
      </c>
      <c r="F509" s="15">
        <f t="shared" si="8"/>
        <v>725119.39999999583</v>
      </c>
      <c r="G509" s="13"/>
      <c r="H509" s="4"/>
    </row>
    <row r="510" spans="1:8" s="1" customFormat="1" ht="10.199999999999999" hidden="1" customHeight="1" x14ac:dyDescent="0.2">
      <c r="A510" s="11">
        <v>43969</v>
      </c>
      <c r="B510" s="11">
        <v>43969</v>
      </c>
      <c r="C510" s="5" t="s">
        <v>498</v>
      </c>
      <c r="D510" s="12">
        <v>-310.98</v>
      </c>
      <c r="E510" s="13" t="s">
        <v>7</v>
      </c>
      <c r="F510" s="15">
        <f t="shared" si="8"/>
        <v>724808.41999999585</v>
      </c>
      <c r="G510" s="13"/>
      <c r="H510" s="4"/>
    </row>
    <row r="511" spans="1:8" s="1" customFormat="1" ht="10.199999999999999" hidden="1" customHeight="1" x14ac:dyDescent="0.2">
      <c r="A511" s="11">
        <v>43970</v>
      </c>
      <c r="B511" s="11">
        <v>43970</v>
      </c>
      <c r="C511" s="9" t="s">
        <v>499</v>
      </c>
      <c r="D511" s="12">
        <v>-500.51</v>
      </c>
      <c r="E511" s="13" t="s">
        <v>7</v>
      </c>
      <c r="F511" s="15">
        <f t="shared" si="8"/>
        <v>724307.90999999584</v>
      </c>
      <c r="G511" s="13"/>
      <c r="H511" s="4"/>
    </row>
    <row r="512" spans="1:8" s="1" customFormat="1" ht="22.35" hidden="1" customHeight="1" x14ac:dyDescent="0.2">
      <c r="A512" s="11">
        <v>43970</v>
      </c>
      <c r="B512" s="11">
        <v>43970</v>
      </c>
      <c r="C512" s="9" t="s">
        <v>1462</v>
      </c>
      <c r="D512" s="12">
        <v>165.43</v>
      </c>
      <c r="E512" s="13" t="s">
        <v>13</v>
      </c>
      <c r="F512" s="15">
        <f t="shared" si="8"/>
        <v>724473.33999999589</v>
      </c>
      <c r="G512" s="7" t="s">
        <v>167</v>
      </c>
      <c r="H512" s="4"/>
    </row>
    <row r="513" spans="1:8" s="1" customFormat="1" ht="10.199999999999999" hidden="1" customHeight="1" x14ac:dyDescent="0.2">
      <c r="A513" s="11">
        <v>43971</v>
      </c>
      <c r="B513" s="11">
        <v>43971</v>
      </c>
      <c r="C513" s="5" t="s">
        <v>500</v>
      </c>
      <c r="D513" s="12">
        <v>-160.76</v>
      </c>
      <c r="E513" s="13" t="s">
        <v>36</v>
      </c>
      <c r="F513" s="15">
        <f t="shared" si="8"/>
        <v>724312.57999999588</v>
      </c>
      <c r="G513" s="13"/>
      <c r="H513" s="4"/>
    </row>
    <row r="514" spans="1:8" s="1" customFormat="1" ht="10.199999999999999" hidden="1" customHeight="1" x14ac:dyDescent="0.2">
      <c r="A514" s="11">
        <v>43971</v>
      </c>
      <c r="B514" s="11">
        <v>43971</v>
      </c>
      <c r="C514" s="5" t="s">
        <v>501</v>
      </c>
      <c r="D514" s="12">
        <v>50</v>
      </c>
      <c r="E514" s="13" t="s">
        <v>13</v>
      </c>
      <c r="F514" s="15">
        <f t="shared" si="8"/>
        <v>724362.57999999588</v>
      </c>
      <c r="G514" s="13"/>
      <c r="H514" s="4"/>
    </row>
    <row r="515" spans="1:8" s="1" customFormat="1" ht="10.199999999999999" hidden="1" customHeight="1" x14ac:dyDescent="0.2">
      <c r="A515" s="11">
        <v>43971</v>
      </c>
      <c r="B515" s="11">
        <v>43971</v>
      </c>
      <c r="C515" s="5" t="s">
        <v>502</v>
      </c>
      <c r="D515" s="12">
        <v>-2076.29</v>
      </c>
      <c r="E515" s="13" t="s">
        <v>24</v>
      </c>
      <c r="F515" s="15">
        <f t="shared" si="8"/>
        <v>722286.28999999585</v>
      </c>
      <c r="G515" s="13"/>
      <c r="H515" s="4"/>
    </row>
    <row r="516" spans="1:8" s="1" customFormat="1" ht="10.199999999999999" hidden="1" customHeight="1" x14ac:dyDescent="0.2">
      <c r="A516" s="11">
        <v>43971</v>
      </c>
      <c r="B516" s="11">
        <v>43971</v>
      </c>
      <c r="C516" s="5" t="s">
        <v>503</v>
      </c>
      <c r="D516" s="12">
        <v>-5720.62</v>
      </c>
      <c r="E516" s="13" t="s">
        <v>24</v>
      </c>
      <c r="F516" s="15">
        <f t="shared" si="8"/>
        <v>716565.66999999585</v>
      </c>
      <c r="G516" s="13"/>
      <c r="H516" s="4"/>
    </row>
    <row r="517" spans="1:8" s="1" customFormat="1" ht="10.199999999999999" hidden="1" customHeight="1" x14ac:dyDescent="0.2">
      <c r="A517" s="11">
        <v>43971</v>
      </c>
      <c r="B517" s="11">
        <v>43971</v>
      </c>
      <c r="C517" s="5" t="s">
        <v>504</v>
      </c>
      <c r="D517" s="12">
        <v>-8660.08</v>
      </c>
      <c r="E517" s="13" t="s">
        <v>24</v>
      </c>
      <c r="F517" s="15">
        <f t="shared" si="8"/>
        <v>707905.58999999589</v>
      </c>
      <c r="G517" s="13"/>
      <c r="H517" s="4"/>
    </row>
    <row r="518" spans="1:8" s="1" customFormat="1" ht="10.199999999999999" hidden="1" customHeight="1" x14ac:dyDescent="0.2">
      <c r="A518" s="11">
        <v>43971</v>
      </c>
      <c r="B518" s="11">
        <v>43971</v>
      </c>
      <c r="C518" s="9" t="s">
        <v>59</v>
      </c>
      <c r="D518" s="12">
        <v>-12155.83</v>
      </c>
      <c r="E518" s="13" t="s">
        <v>60</v>
      </c>
      <c r="F518" s="15">
        <f t="shared" si="8"/>
        <v>695749.75999999593</v>
      </c>
      <c r="G518" s="13"/>
      <c r="H518" s="4"/>
    </row>
    <row r="519" spans="1:8" s="1" customFormat="1" ht="10.199999999999999" hidden="1" customHeight="1" x14ac:dyDescent="0.2">
      <c r="A519" s="11">
        <v>43972</v>
      </c>
      <c r="B519" s="11">
        <v>43972</v>
      </c>
      <c r="C519" s="9" t="s">
        <v>1463</v>
      </c>
      <c r="D519" s="12">
        <v>2423.91</v>
      </c>
      <c r="E519" s="13" t="s">
        <v>13</v>
      </c>
      <c r="F519" s="15">
        <f t="shared" si="8"/>
        <v>698173.66999999597</v>
      </c>
      <c r="G519" s="7" t="s">
        <v>167</v>
      </c>
      <c r="H519" s="4"/>
    </row>
    <row r="520" spans="1:8" s="1" customFormat="1" ht="10.199999999999999" hidden="1" customHeight="1" x14ac:dyDescent="0.2">
      <c r="A520" s="11">
        <v>43976</v>
      </c>
      <c r="B520" s="11">
        <v>43976</v>
      </c>
      <c r="C520" s="5" t="s">
        <v>505</v>
      </c>
      <c r="D520" s="12">
        <v>-10.96</v>
      </c>
      <c r="E520" s="13" t="s">
        <v>9</v>
      </c>
      <c r="F520" s="15">
        <f t="shared" si="8"/>
        <v>698162.709999996</v>
      </c>
      <c r="G520" s="13"/>
      <c r="H520" s="4"/>
    </row>
    <row r="521" spans="1:8" s="1" customFormat="1" ht="10.199999999999999" hidden="1" customHeight="1" x14ac:dyDescent="0.2">
      <c r="A521" s="11">
        <v>43976</v>
      </c>
      <c r="B521" s="11">
        <v>43976</v>
      </c>
      <c r="C521" s="5" t="s">
        <v>506</v>
      </c>
      <c r="D521" s="12">
        <v>-14.01</v>
      </c>
      <c r="E521" s="13" t="s">
        <v>9</v>
      </c>
      <c r="F521" s="15">
        <f t="shared" si="8"/>
        <v>698148.699999996</v>
      </c>
      <c r="G521" s="13"/>
      <c r="H521" s="4"/>
    </row>
    <row r="522" spans="1:8" s="1" customFormat="1" ht="10.199999999999999" hidden="1" customHeight="1" x14ac:dyDescent="0.2">
      <c r="A522" s="11">
        <v>43976</v>
      </c>
      <c r="B522" s="11">
        <v>43976</v>
      </c>
      <c r="C522" s="5" t="s">
        <v>507</v>
      </c>
      <c r="D522" s="12">
        <v>50</v>
      </c>
      <c r="E522" s="13" t="s">
        <v>13</v>
      </c>
      <c r="F522" s="15">
        <f t="shared" ref="F522:F585" si="9">SUM(F521+D522)</f>
        <v>698198.699999996</v>
      </c>
      <c r="G522" s="13"/>
      <c r="H522" s="4"/>
    </row>
    <row r="523" spans="1:8" s="1" customFormat="1" ht="22.35" customHeight="1" x14ac:dyDescent="0.2">
      <c r="A523" s="11">
        <v>43977</v>
      </c>
      <c r="B523" s="11">
        <v>43977</v>
      </c>
      <c r="C523" s="5" t="s">
        <v>508</v>
      </c>
      <c r="D523" s="12">
        <v>45500</v>
      </c>
      <c r="E523" s="13" t="s">
        <v>131</v>
      </c>
      <c r="F523" s="15">
        <f t="shared" si="9"/>
        <v>743698.699999996</v>
      </c>
      <c r="G523" s="13"/>
      <c r="H523" s="4"/>
    </row>
    <row r="524" spans="1:8" s="1" customFormat="1" ht="22.35" customHeight="1" x14ac:dyDescent="0.2">
      <c r="A524" s="11">
        <v>43977</v>
      </c>
      <c r="B524" s="11">
        <v>43977</v>
      </c>
      <c r="C524" s="5" t="s">
        <v>509</v>
      </c>
      <c r="D524" s="12">
        <v>45500</v>
      </c>
      <c r="E524" s="13" t="s">
        <v>131</v>
      </c>
      <c r="F524" s="15">
        <f t="shared" si="9"/>
        <v>789198.699999996</v>
      </c>
      <c r="G524" s="13"/>
      <c r="H524" s="4"/>
    </row>
    <row r="525" spans="1:8" s="1" customFormat="1" ht="10.199999999999999" customHeight="1" x14ac:dyDescent="0.2">
      <c r="A525" s="11">
        <v>43977</v>
      </c>
      <c r="B525" s="11">
        <v>43977</v>
      </c>
      <c r="C525" s="5" t="s">
        <v>510</v>
      </c>
      <c r="D525" s="12">
        <v>973114.94</v>
      </c>
      <c r="E525" s="13" t="s">
        <v>131</v>
      </c>
      <c r="F525" s="15">
        <f t="shared" si="9"/>
        <v>1762313.6399999959</v>
      </c>
      <c r="G525" s="13"/>
      <c r="H525" s="4"/>
    </row>
    <row r="526" spans="1:8" s="1" customFormat="1" ht="10.199999999999999" hidden="1" customHeight="1" x14ac:dyDescent="0.2">
      <c r="A526" s="11">
        <v>43977</v>
      </c>
      <c r="B526" s="11">
        <v>43977</v>
      </c>
      <c r="C526" s="5" t="s">
        <v>511</v>
      </c>
      <c r="D526" s="12">
        <v>50</v>
      </c>
      <c r="E526" s="13" t="s">
        <v>13</v>
      </c>
      <c r="F526" s="15">
        <f t="shared" si="9"/>
        <v>1762363.6399999959</v>
      </c>
      <c r="G526" s="13"/>
      <c r="H526" s="4"/>
    </row>
    <row r="527" spans="1:8" s="1" customFormat="1" ht="10.199999999999999" hidden="1" customHeight="1" x14ac:dyDescent="0.2">
      <c r="A527" s="11">
        <v>43977</v>
      </c>
      <c r="B527" s="11">
        <v>43977</v>
      </c>
      <c r="C527" s="5" t="s">
        <v>512</v>
      </c>
      <c r="D527" s="12">
        <v>-301024.46999999997</v>
      </c>
      <c r="E527" s="13" t="s">
        <v>115</v>
      </c>
      <c r="F527" s="15">
        <f t="shared" si="9"/>
        <v>1461339.169999996</v>
      </c>
      <c r="G527" s="13"/>
      <c r="H527" s="4"/>
    </row>
    <row r="528" spans="1:8" s="1" customFormat="1" ht="10.199999999999999" hidden="1" customHeight="1" x14ac:dyDescent="0.2">
      <c r="A528" s="11">
        <v>43978</v>
      </c>
      <c r="B528" s="11">
        <v>43978</v>
      </c>
      <c r="C528" s="5" t="s">
        <v>513</v>
      </c>
      <c r="D528" s="12">
        <v>-21376.31</v>
      </c>
      <c r="E528" s="13" t="s">
        <v>115</v>
      </c>
      <c r="F528" s="15">
        <f t="shared" si="9"/>
        <v>1439962.8599999959</v>
      </c>
      <c r="G528" s="13"/>
      <c r="H528" s="4"/>
    </row>
    <row r="529" spans="1:8" s="1" customFormat="1" ht="10.199999999999999" hidden="1" customHeight="1" x14ac:dyDescent="0.2">
      <c r="A529" s="11">
        <v>43978</v>
      </c>
      <c r="B529" s="11">
        <v>43978</v>
      </c>
      <c r="C529" s="5" t="s">
        <v>514</v>
      </c>
      <c r="D529" s="12">
        <v>50</v>
      </c>
      <c r="E529" s="13" t="s">
        <v>13</v>
      </c>
      <c r="F529" s="15">
        <f t="shared" si="9"/>
        <v>1440012.8599999959</v>
      </c>
      <c r="G529" s="13"/>
      <c r="H529" s="4"/>
    </row>
    <row r="530" spans="1:8" s="1" customFormat="1" ht="10.199999999999999" hidden="1" customHeight="1" x14ac:dyDescent="0.2">
      <c r="A530" s="11">
        <v>43978</v>
      </c>
      <c r="B530" s="11">
        <v>43978</v>
      </c>
      <c r="C530" s="5" t="s">
        <v>515</v>
      </c>
      <c r="D530" s="12">
        <v>-4882.2299999999996</v>
      </c>
      <c r="E530" s="13" t="s">
        <v>24</v>
      </c>
      <c r="F530" s="15">
        <f t="shared" si="9"/>
        <v>1435130.6299999959</v>
      </c>
      <c r="G530" s="13"/>
      <c r="H530" s="4"/>
    </row>
    <row r="531" spans="1:8" s="1" customFormat="1" ht="10.199999999999999" hidden="1" customHeight="1" x14ac:dyDescent="0.2">
      <c r="A531" s="11">
        <v>43978</v>
      </c>
      <c r="B531" s="11">
        <v>43978</v>
      </c>
      <c r="C531" s="5" t="s">
        <v>516</v>
      </c>
      <c r="D531" s="12">
        <v>-69690.149999999994</v>
      </c>
      <c r="E531" s="13" t="s">
        <v>24</v>
      </c>
      <c r="F531" s="15">
        <f t="shared" si="9"/>
        <v>1365440.479999996</v>
      </c>
      <c r="G531" s="13"/>
      <c r="H531" s="4"/>
    </row>
    <row r="532" spans="1:8" s="1" customFormat="1" ht="10.199999999999999" hidden="1" customHeight="1" x14ac:dyDescent="0.2">
      <c r="A532" s="11">
        <v>43978</v>
      </c>
      <c r="B532" s="11">
        <v>43978</v>
      </c>
      <c r="C532" s="5" t="s">
        <v>517</v>
      </c>
      <c r="D532" s="12">
        <v>-6240.2</v>
      </c>
      <c r="E532" s="13" t="s">
        <v>24</v>
      </c>
      <c r="F532" s="15">
        <f t="shared" si="9"/>
        <v>1359200.2799999961</v>
      </c>
      <c r="G532" s="13"/>
      <c r="H532" s="4"/>
    </row>
    <row r="533" spans="1:8" s="1" customFormat="1" ht="10.199999999999999" hidden="1" customHeight="1" x14ac:dyDescent="0.2">
      <c r="A533" s="11">
        <v>43978</v>
      </c>
      <c r="B533" s="11">
        <v>43978</v>
      </c>
      <c r="C533" s="5" t="s">
        <v>518</v>
      </c>
      <c r="D533" s="12">
        <v>45</v>
      </c>
      <c r="E533" s="13" t="s">
        <v>13</v>
      </c>
      <c r="F533" s="15">
        <f t="shared" si="9"/>
        <v>1359245.2799999961</v>
      </c>
      <c r="G533" s="13"/>
      <c r="H533" s="4"/>
    </row>
    <row r="534" spans="1:8" s="1" customFormat="1" ht="10.199999999999999" hidden="1" customHeight="1" x14ac:dyDescent="0.2">
      <c r="A534" s="11">
        <v>43979</v>
      </c>
      <c r="B534" s="11">
        <v>43979</v>
      </c>
      <c r="C534" s="5" t="s">
        <v>519</v>
      </c>
      <c r="D534" s="12">
        <v>45</v>
      </c>
      <c r="E534" s="21" t="s">
        <v>13</v>
      </c>
      <c r="F534" s="22">
        <f t="shared" si="9"/>
        <v>1359290.2799999961</v>
      </c>
      <c r="G534" s="21"/>
      <c r="H534" s="4"/>
    </row>
    <row r="535" spans="1:8" s="1" customFormat="1" ht="10.199999999999999" hidden="1" customHeight="1" x14ac:dyDescent="0.2">
      <c r="A535" s="11">
        <v>43979</v>
      </c>
      <c r="B535" s="11">
        <v>43979</v>
      </c>
      <c r="C535" s="5" t="s">
        <v>520</v>
      </c>
      <c r="D535" s="12">
        <v>45</v>
      </c>
      <c r="E535" s="13" t="s">
        <v>13</v>
      </c>
      <c r="F535" s="15">
        <f t="shared" si="9"/>
        <v>1359335.2799999961</v>
      </c>
      <c r="G535" s="13"/>
      <c r="H535" s="4"/>
    </row>
    <row r="536" spans="1:8" s="1" customFormat="1" ht="10.199999999999999" hidden="1" customHeight="1" x14ac:dyDescent="0.2">
      <c r="A536" s="11">
        <v>43979</v>
      </c>
      <c r="B536" s="11">
        <v>43979</v>
      </c>
      <c r="C536" s="5" t="s">
        <v>521</v>
      </c>
      <c r="D536" s="12">
        <v>45</v>
      </c>
      <c r="E536" s="13" t="s">
        <v>13</v>
      </c>
      <c r="F536" s="15">
        <f t="shared" si="9"/>
        <v>1359380.2799999961</v>
      </c>
      <c r="G536" s="13"/>
      <c r="H536" s="4"/>
    </row>
    <row r="537" spans="1:8" s="1" customFormat="1" ht="10.199999999999999" hidden="1" customHeight="1" x14ac:dyDescent="0.2">
      <c r="A537" s="11">
        <v>43979</v>
      </c>
      <c r="B537" s="11">
        <v>43979</v>
      </c>
      <c r="C537" s="5" t="s">
        <v>522</v>
      </c>
      <c r="D537" s="12">
        <v>45</v>
      </c>
      <c r="E537" s="13" t="s">
        <v>13</v>
      </c>
      <c r="F537" s="15">
        <f t="shared" si="9"/>
        <v>1359425.2799999961</v>
      </c>
      <c r="G537" s="13"/>
      <c r="H537" s="4"/>
    </row>
    <row r="538" spans="1:8" s="1" customFormat="1" ht="10.199999999999999" hidden="1" customHeight="1" x14ac:dyDescent="0.2">
      <c r="A538" s="11">
        <v>43979</v>
      </c>
      <c r="B538" s="11">
        <v>43979</v>
      </c>
      <c r="C538" s="9" t="s">
        <v>1464</v>
      </c>
      <c r="D538" s="12">
        <v>12290.01</v>
      </c>
      <c r="E538" s="13" t="s">
        <v>13</v>
      </c>
      <c r="F538" s="15">
        <f t="shared" si="9"/>
        <v>1371715.2899999961</v>
      </c>
      <c r="G538" s="7" t="s">
        <v>167</v>
      </c>
      <c r="H538" s="4"/>
    </row>
    <row r="539" spans="1:8" s="1" customFormat="1" ht="10.199999999999999" hidden="1" customHeight="1" x14ac:dyDescent="0.2">
      <c r="A539" s="11">
        <v>43979</v>
      </c>
      <c r="B539" s="11">
        <v>43979</v>
      </c>
      <c r="C539" s="9" t="s">
        <v>1465</v>
      </c>
      <c r="D539" s="12">
        <v>2715.08</v>
      </c>
      <c r="E539" s="13" t="s">
        <v>13</v>
      </c>
      <c r="F539" s="15">
        <f t="shared" si="9"/>
        <v>1374430.3699999962</v>
      </c>
      <c r="G539" s="7" t="s">
        <v>167</v>
      </c>
      <c r="H539" s="4"/>
    </row>
    <row r="540" spans="1:8" s="1" customFormat="1" ht="10.199999999999999" hidden="1" customHeight="1" x14ac:dyDescent="0.2">
      <c r="A540" s="11">
        <v>43979</v>
      </c>
      <c r="B540" s="11">
        <v>43979</v>
      </c>
      <c r="C540" s="9" t="s">
        <v>1466</v>
      </c>
      <c r="D540" s="12">
        <v>1844.58</v>
      </c>
      <c r="E540" s="13" t="s">
        <v>13</v>
      </c>
      <c r="F540" s="15">
        <f t="shared" si="9"/>
        <v>1376274.9499999962</v>
      </c>
      <c r="G540" s="7" t="s">
        <v>167</v>
      </c>
      <c r="H540" s="4"/>
    </row>
    <row r="541" spans="1:8" s="1" customFormat="1" ht="10.199999999999999" hidden="1" customHeight="1" x14ac:dyDescent="0.2">
      <c r="A541" s="11">
        <v>43979</v>
      </c>
      <c r="B541" s="11">
        <v>43979</v>
      </c>
      <c r="C541" s="5" t="s">
        <v>523</v>
      </c>
      <c r="D541" s="12">
        <v>45</v>
      </c>
      <c r="E541" s="13" t="s">
        <v>13</v>
      </c>
      <c r="F541" s="15">
        <f t="shared" si="9"/>
        <v>1376319.9499999962</v>
      </c>
      <c r="G541" s="13"/>
      <c r="H541" s="4"/>
    </row>
    <row r="542" spans="1:8" s="1" customFormat="1" ht="10.199999999999999" hidden="1" customHeight="1" x14ac:dyDescent="0.2">
      <c r="A542" s="11">
        <v>43979</v>
      </c>
      <c r="B542" s="11">
        <v>43979</v>
      </c>
      <c r="C542" s="9" t="s">
        <v>1467</v>
      </c>
      <c r="D542" s="12">
        <v>695.32</v>
      </c>
      <c r="E542" s="13" t="s">
        <v>13</v>
      </c>
      <c r="F542" s="15">
        <f t="shared" si="9"/>
        <v>1377015.2699999963</v>
      </c>
      <c r="G542" s="7" t="s">
        <v>167</v>
      </c>
      <c r="H542" s="4"/>
    </row>
    <row r="543" spans="1:8" s="1" customFormat="1" ht="10.199999999999999" hidden="1" customHeight="1" x14ac:dyDescent="0.2">
      <c r="A543" s="11">
        <v>43979</v>
      </c>
      <c r="B543" s="11">
        <v>43979</v>
      </c>
      <c r="C543" s="5" t="s">
        <v>524</v>
      </c>
      <c r="D543" s="12">
        <v>45</v>
      </c>
      <c r="E543" s="13" t="s">
        <v>13</v>
      </c>
      <c r="F543" s="15">
        <f t="shared" si="9"/>
        <v>1377060.2699999963</v>
      </c>
      <c r="G543" s="13"/>
      <c r="H543" s="4"/>
    </row>
    <row r="544" spans="1:8" s="1" customFormat="1" ht="10.199999999999999" hidden="1" customHeight="1" x14ac:dyDescent="0.2">
      <c r="A544" s="11">
        <v>43979</v>
      </c>
      <c r="B544" s="11">
        <v>43979</v>
      </c>
      <c r="C544" s="5" t="s">
        <v>525</v>
      </c>
      <c r="D544" s="12">
        <v>45</v>
      </c>
      <c r="E544" s="13" t="s">
        <v>13</v>
      </c>
      <c r="F544" s="15">
        <f t="shared" si="9"/>
        <v>1377105.2699999963</v>
      </c>
      <c r="G544" s="13"/>
      <c r="H544" s="4"/>
    </row>
    <row r="545" spans="1:8" s="1" customFormat="1" ht="10.199999999999999" hidden="1" customHeight="1" x14ac:dyDescent="0.2">
      <c r="A545" s="11">
        <v>43979</v>
      </c>
      <c r="B545" s="11">
        <v>43979</v>
      </c>
      <c r="C545" s="5" t="s">
        <v>526</v>
      </c>
      <c r="D545" s="12">
        <v>45</v>
      </c>
      <c r="E545" s="13" t="s">
        <v>13</v>
      </c>
      <c r="F545" s="15">
        <f t="shared" si="9"/>
        <v>1377150.2699999963</v>
      </c>
      <c r="G545" s="13"/>
      <c r="H545" s="4"/>
    </row>
    <row r="546" spans="1:8" s="1" customFormat="1" ht="10.199999999999999" hidden="1" customHeight="1" x14ac:dyDescent="0.2">
      <c r="A546" s="11">
        <v>43980</v>
      </c>
      <c r="B546" s="11">
        <v>43980</v>
      </c>
      <c r="C546" s="5" t="s">
        <v>527</v>
      </c>
      <c r="D546" s="12">
        <v>45</v>
      </c>
      <c r="E546" s="13" t="s">
        <v>13</v>
      </c>
      <c r="F546" s="15">
        <f t="shared" si="9"/>
        <v>1377195.2699999963</v>
      </c>
      <c r="G546" s="13"/>
      <c r="H546" s="4"/>
    </row>
    <row r="547" spans="1:8" s="1" customFormat="1" ht="10.199999999999999" hidden="1" customHeight="1" x14ac:dyDescent="0.2">
      <c r="A547" s="11">
        <v>43980</v>
      </c>
      <c r="B547" s="11">
        <v>43980</v>
      </c>
      <c r="C547" s="5" t="s">
        <v>528</v>
      </c>
      <c r="D547" s="12">
        <v>45</v>
      </c>
      <c r="E547" s="13" t="s">
        <v>13</v>
      </c>
      <c r="F547" s="15">
        <f t="shared" si="9"/>
        <v>1377240.2699999963</v>
      </c>
      <c r="G547" s="13"/>
      <c r="H547" s="4"/>
    </row>
    <row r="548" spans="1:8" s="1" customFormat="1" ht="10.199999999999999" hidden="1" customHeight="1" x14ac:dyDescent="0.2">
      <c r="A548" s="11">
        <v>43980</v>
      </c>
      <c r="B548" s="11">
        <v>43980</v>
      </c>
      <c r="C548" s="5" t="s">
        <v>529</v>
      </c>
      <c r="D548" s="12">
        <v>45</v>
      </c>
      <c r="E548" s="13" t="s">
        <v>13</v>
      </c>
      <c r="F548" s="15">
        <f t="shared" si="9"/>
        <v>1377285.2699999963</v>
      </c>
      <c r="G548" s="13"/>
      <c r="H548" s="4"/>
    </row>
    <row r="549" spans="1:8" s="1" customFormat="1" ht="10.199999999999999" hidden="1" customHeight="1" x14ac:dyDescent="0.2">
      <c r="A549" s="11">
        <v>43980</v>
      </c>
      <c r="B549" s="11">
        <v>43980</v>
      </c>
      <c r="C549" s="5" t="s">
        <v>530</v>
      </c>
      <c r="D549" s="12">
        <v>45</v>
      </c>
      <c r="E549" s="13" t="s">
        <v>13</v>
      </c>
      <c r="F549" s="15">
        <f t="shared" si="9"/>
        <v>1377330.2699999963</v>
      </c>
      <c r="G549" s="13"/>
      <c r="H549" s="4"/>
    </row>
    <row r="550" spans="1:8" s="1" customFormat="1" ht="10.199999999999999" hidden="1" customHeight="1" x14ac:dyDescent="0.2">
      <c r="A550" s="11">
        <v>43980</v>
      </c>
      <c r="B550" s="11">
        <v>43980</v>
      </c>
      <c r="C550" s="5" t="s">
        <v>531</v>
      </c>
      <c r="D550" s="12">
        <v>45</v>
      </c>
      <c r="E550" s="13" t="s">
        <v>13</v>
      </c>
      <c r="F550" s="15">
        <f t="shared" si="9"/>
        <v>1377375.2699999963</v>
      </c>
      <c r="G550" s="13"/>
      <c r="H550" s="4"/>
    </row>
    <row r="551" spans="1:8" s="1" customFormat="1" ht="10.199999999999999" hidden="1" customHeight="1" x14ac:dyDescent="0.2">
      <c r="A551" s="11">
        <v>43980</v>
      </c>
      <c r="B551" s="11">
        <v>43980</v>
      </c>
      <c r="C551" s="5" t="s">
        <v>532</v>
      </c>
      <c r="D551" s="12">
        <v>45</v>
      </c>
      <c r="E551" s="13" t="s">
        <v>13</v>
      </c>
      <c r="F551" s="15">
        <f t="shared" si="9"/>
        <v>1377420.2699999963</v>
      </c>
      <c r="G551" s="13"/>
      <c r="H551" s="4"/>
    </row>
    <row r="552" spans="1:8" s="1" customFormat="1" ht="10.199999999999999" hidden="1" customHeight="1" x14ac:dyDescent="0.2">
      <c r="A552" s="11">
        <v>43980</v>
      </c>
      <c r="B552" s="11">
        <v>43980</v>
      </c>
      <c r="C552" s="5" t="s">
        <v>533</v>
      </c>
      <c r="D552" s="12">
        <v>45</v>
      </c>
      <c r="E552" s="13" t="s">
        <v>13</v>
      </c>
      <c r="F552" s="15">
        <f t="shared" si="9"/>
        <v>1377465.2699999963</v>
      </c>
      <c r="G552" s="13"/>
      <c r="H552" s="4"/>
    </row>
    <row r="553" spans="1:8" s="1" customFormat="1" ht="10.199999999999999" hidden="1" customHeight="1" x14ac:dyDescent="0.2">
      <c r="A553" s="11">
        <v>43980</v>
      </c>
      <c r="B553" s="11">
        <v>43980</v>
      </c>
      <c r="C553" s="5" t="s">
        <v>534</v>
      </c>
      <c r="D553" s="12">
        <v>45</v>
      </c>
      <c r="E553" s="13" t="s">
        <v>13</v>
      </c>
      <c r="F553" s="15">
        <f t="shared" si="9"/>
        <v>1377510.2699999963</v>
      </c>
      <c r="G553" s="13"/>
      <c r="H553" s="4"/>
    </row>
    <row r="554" spans="1:8" s="1" customFormat="1" ht="10.199999999999999" hidden="1" customHeight="1" x14ac:dyDescent="0.2">
      <c r="A554" s="11">
        <v>43980</v>
      </c>
      <c r="B554" s="11">
        <v>43980</v>
      </c>
      <c r="C554" s="5" t="s">
        <v>535</v>
      </c>
      <c r="D554" s="12">
        <v>45</v>
      </c>
      <c r="E554" s="13" t="s">
        <v>13</v>
      </c>
      <c r="F554" s="15">
        <f t="shared" si="9"/>
        <v>1377555.2699999963</v>
      </c>
      <c r="G554" s="13"/>
      <c r="H554" s="4"/>
    </row>
    <row r="555" spans="1:8" s="1" customFormat="1" ht="10.199999999999999" hidden="1" customHeight="1" x14ac:dyDescent="0.2">
      <c r="A555" s="11">
        <v>43980</v>
      </c>
      <c r="B555" s="11">
        <v>43980</v>
      </c>
      <c r="C555" s="5" t="s">
        <v>536</v>
      </c>
      <c r="D555" s="12">
        <v>45</v>
      </c>
      <c r="E555" s="13" t="s">
        <v>13</v>
      </c>
      <c r="F555" s="15">
        <f t="shared" si="9"/>
        <v>1377600.2699999963</v>
      </c>
      <c r="G555" s="13"/>
      <c r="H555" s="4"/>
    </row>
    <row r="556" spans="1:8" s="1" customFormat="1" ht="10.199999999999999" hidden="1" customHeight="1" x14ac:dyDescent="0.2">
      <c r="A556" s="11">
        <v>43980</v>
      </c>
      <c r="B556" s="11">
        <v>43980</v>
      </c>
      <c r="C556" s="5" t="s">
        <v>537</v>
      </c>
      <c r="D556" s="12">
        <v>45</v>
      </c>
      <c r="E556" s="13" t="s">
        <v>13</v>
      </c>
      <c r="F556" s="15">
        <f t="shared" si="9"/>
        <v>1377645.2699999963</v>
      </c>
      <c r="G556" s="13"/>
      <c r="H556" s="4"/>
    </row>
    <row r="557" spans="1:8" s="1" customFormat="1" ht="10.199999999999999" hidden="1" customHeight="1" x14ac:dyDescent="0.2">
      <c r="A557" s="11">
        <v>43980</v>
      </c>
      <c r="B557" s="11">
        <v>43980</v>
      </c>
      <c r="C557" s="5" t="s">
        <v>538</v>
      </c>
      <c r="D557" s="12">
        <v>45</v>
      </c>
      <c r="E557" s="13" t="s">
        <v>13</v>
      </c>
      <c r="F557" s="15">
        <f t="shared" si="9"/>
        <v>1377690.2699999963</v>
      </c>
      <c r="G557" s="13"/>
      <c r="H557" s="4"/>
    </row>
    <row r="558" spans="1:8" s="1" customFormat="1" ht="10.199999999999999" hidden="1" customHeight="1" x14ac:dyDescent="0.2">
      <c r="A558" s="11">
        <v>43980</v>
      </c>
      <c r="B558" s="11">
        <v>43980</v>
      </c>
      <c r="C558" s="5" t="s">
        <v>539</v>
      </c>
      <c r="D558" s="12">
        <v>225.8</v>
      </c>
      <c r="E558" s="13" t="s">
        <v>457</v>
      </c>
      <c r="F558" s="15">
        <f t="shared" si="9"/>
        <v>1377916.0699999963</v>
      </c>
      <c r="G558" s="13"/>
      <c r="H558" s="4"/>
    </row>
    <row r="559" spans="1:8" s="1" customFormat="1" ht="10.199999999999999" hidden="1" customHeight="1" x14ac:dyDescent="0.2">
      <c r="A559" s="11">
        <v>43980</v>
      </c>
      <c r="B559" s="11">
        <v>43980</v>
      </c>
      <c r="C559" s="5" t="s">
        <v>540</v>
      </c>
      <c r="D559" s="12">
        <v>45</v>
      </c>
      <c r="E559" s="13" t="s">
        <v>13</v>
      </c>
      <c r="F559" s="15">
        <f t="shared" si="9"/>
        <v>1377961.0699999963</v>
      </c>
      <c r="G559" s="13"/>
      <c r="H559" s="4"/>
    </row>
    <row r="560" spans="1:8" s="1" customFormat="1" ht="10.199999999999999" hidden="1" customHeight="1" x14ac:dyDescent="0.2">
      <c r="A560" s="11">
        <v>43983</v>
      </c>
      <c r="B560" s="11">
        <v>43982</v>
      </c>
      <c r="C560" s="4" t="s">
        <v>4</v>
      </c>
      <c r="D560" s="12">
        <v>-8.4700000000000006</v>
      </c>
      <c r="E560" s="13" t="s">
        <v>5</v>
      </c>
      <c r="F560" s="15">
        <f>SUM(F559+D560)</f>
        <v>1377952.5999999964</v>
      </c>
      <c r="G560" s="13"/>
      <c r="H560" s="4"/>
    </row>
    <row r="561" spans="1:8" s="1" customFormat="1" ht="10.199999999999999" hidden="1" customHeight="1" x14ac:dyDescent="0.2">
      <c r="A561" s="11">
        <v>43983</v>
      </c>
      <c r="B561" s="11">
        <v>43983</v>
      </c>
      <c r="C561" s="4" t="s">
        <v>541</v>
      </c>
      <c r="D561" s="12">
        <v>45</v>
      </c>
      <c r="E561" s="13" t="s">
        <v>13</v>
      </c>
      <c r="F561" s="15">
        <f t="shared" si="9"/>
        <v>1377997.5999999964</v>
      </c>
      <c r="G561" s="13"/>
      <c r="H561" s="4"/>
    </row>
    <row r="562" spans="1:8" s="1" customFormat="1" ht="10.199999999999999" hidden="1" customHeight="1" x14ac:dyDescent="0.2">
      <c r="A562" s="11">
        <v>43983</v>
      </c>
      <c r="B562" s="11">
        <v>43983</v>
      </c>
      <c r="C562" s="4" t="s">
        <v>542</v>
      </c>
      <c r="D562" s="12">
        <v>45</v>
      </c>
      <c r="E562" s="13" t="s">
        <v>13</v>
      </c>
      <c r="F562" s="15">
        <f t="shared" si="9"/>
        <v>1378042.5999999964</v>
      </c>
      <c r="G562" s="13"/>
      <c r="H562" s="4"/>
    </row>
    <row r="563" spans="1:8" s="1" customFormat="1" ht="10.199999999999999" hidden="1" customHeight="1" x14ac:dyDescent="0.2">
      <c r="A563" s="11">
        <v>43983</v>
      </c>
      <c r="B563" s="11">
        <v>43983</v>
      </c>
      <c r="C563" s="27" t="s">
        <v>543</v>
      </c>
      <c r="D563" s="26">
        <v>-20.100000000000001</v>
      </c>
      <c r="E563" s="13" t="s">
        <v>9</v>
      </c>
      <c r="F563" s="15">
        <f t="shared" si="9"/>
        <v>1378022.4999999963</v>
      </c>
      <c r="G563" s="13"/>
      <c r="H563" s="4"/>
    </row>
    <row r="564" spans="1:8" s="1" customFormat="1" ht="10.199999999999999" hidden="1" customHeight="1" x14ac:dyDescent="0.2">
      <c r="A564" s="11">
        <v>43983</v>
      </c>
      <c r="B564" s="11">
        <v>43983</v>
      </c>
      <c r="C564" s="4" t="s">
        <v>544</v>
      </c>
      <c r="D564" s="12">
        <v>-2890.5</v>
      </c>
      <c r="E564" s="13" t="s">
        <v>9</v>
      </c>
      <c r="F564" s="15">
        <f t="shared" si="9"/>
        <v>1375131.9999999963</v>
      </c>
      <c r="G564" s="13"/>
      <c r="H564" s="4"/>
    </row>
    <row r="565" spans="1:8" s="1" customFormat="1" ht="10.199999999999999" hidden="1" customHeight="1" x14ac:dyDescent="0.2">
      <c r="A565" s="11">
        <v>43983</v>
      </c>
      <c r="B565" s="11">
        <v>43983</v>
      </c>
      <c r="C565" s="4" t="s">
        <v>545</v>
      </c>
      <c r="D565" s="12">
        <v>-6.1</v>
      </c>
      <c r="E565" s="13" t="s">
        <v>9</v>
      </c>
      <c r="F565" s="15">
        <f t="shared" si="9"/>
        <v>1375125.8999999962</v>
      </c>
      <c r="G565" s="13"/>
      <c r="H565" s="4"/>
    </row>
    <row r="566" spans="1:8" s="1" customFormat="1" ht="10.199999999999999" hidden="1" customHeight="1" x14ac:dyDescent="0.2">
      <c r="A566" s="11">
        <v>43983</v>
      </c>
      <c r="B566" s="11">
        <v>43983</v>
      </c>
      <c r="C566" s="27" t="s">
        <v>546</v>
      </c>
      <c r="D566" s="26">
        <v>577.72</v>
      </c>
      <c r="E566" s="13" t="s">
        <v>13</v>
      </c>
      <c r="F566" s="15">
        <f t="shared" si="9"/>
        <v>1375703.6199999962</v>
      </c>
      <c r="G566" s="13"/>
      <c r="H566" s="4"/>
    </row>
    <row r="567" spans="1:8" s="1" customFormat="1" ht="10.199999999999999" hidden="1" customHeight="1" x14ac:dyDescent="0.2">
      <c r="A567" s="11">
        <v>43983</v>
      </c>
      <c r="B567" s="11">
        <v>43983</v>
      </c>
      <c r="C567" s="4" t="s">
        <v>547</v>
      </c>
      <c r="D567" s="12">
        <v>45</v>
      </c>
      <c r="E567" s="13" t="s">
        <v>13</v>
      </c>
      <c r="F567" s="15">
        <f t="shared" si="9"/>
        <v>1375748.6199999962</v>
      </c>
      <c r="G567" s="13"/>
      <c r="H567" s="4"/>
    </row>
    <row r="568" spans="1:8" s="1" customFormat="1" ht="10.199999999999999" hidden="1" customHeight="1" x14ac:dyDescent="0.2">
      <c r="A568" s="11">
        <v>43983</v>
      </c>
      <c r="B568" s="11">
        <v>43983</v>
      </c>
      <c r="C568" s="4" t="s">
        <v>548</v>
      </c>
      <c r="D568" s="12">
        <v>45</v>
      </c>
      <c r="E568" s="13" t="s">
        <v>13</v>
      </c>
      <c r="F568" s="15">
        <f t="shared" si="9"/>
        <v>1375793.6199999962</v>
      </c>
      <c r="G568" s="13"/>
      <c r="H568" s="4"/>
    </row>
    <row r="569" spans="1:8" s="1" customFormat="1" ht="10.199999999999999" hidden="1" customHeight="1" x14ac:dyDescent="0.2">
      <c r="A569" s="11">
        <v>43983</v>
      </c>
      <c r="B569" s="11">
        <v>43983</v>
      </c>
      <c r="C569" s="4" t="s">
        <v>549</v>
      </c>
      <c r="D569" s="12">
        <v>45</v>
      </c>
      <c r="E569" s="13" t="s">
        <v>13</v>
      </c>
      <c r="F569" s="15">
        <f t="shared" si="9"/>
        <v>1375838.6199999962</v>
      </c>
      <c r="G569" s="13"/>
      <c r="H569" s="4"/>
    </row>
    <row r="570" spans="1:8" s="1" customFormat="1" ht="10.199999999999999" hidden="1" customHeight="1" x14ac:dyDescent="0.2">
      <c r="A570" s="11">
        <v>43983</v>
      </c>
      <c r="B570" s="11">
        <v>43983</v>
      </c>
      <c r="C570" s="4" t="s">
        <v>550</v>
      </c>
      <c r="D570" s="12">
        <v>45</v>
      </c>
      <c r="E570" s="13" t="s">
        <v>13</v>
      </c>
      <c r="F570" s="15">
        <f t="shared" si="9"/>
        <v>1375883.6199999962</v>
      </c>
      <c r="G570" s="13"/>
      <c r="H570" s="4"/>
    </row>
    <row r="571" spans="1:8" s="1" customFormat="1" ht="10.199999999999999" hidden="1" customHeight="1" x14ac:dyDescent="0.2">
      <c r="A571" s="11">
        <v>43983</v>
      </c>
      <c r="B571" s="11">
        <v>43983</v>
      </c>
      <c r="C571" s="4" t="s">
        <v>551</v>
      </c>
      <c r="D571" s="12">
        <v>45</v>
      </c>
      <c r="E571" s="13" t="s">
        <v>13</v>
      </c>
      <c r="F571" s="15">
        <f t="shared" si="9"/>
        <v>1375928.6199999962</v>
      </c>
      <c r="G571" s="13"/>
      <c r="H571" s="4"/>
    </row>
    <row r="572" spans="1:8" s="1" customFormat="1" ht="10.199999999999999" hidden="1" customHeight="1" x14ac:dyDescent="0.2">
      <c r="A572" s="11">
        <v>43983</v>
      </c>
      <c r="B572" s="11">
        <v>43983</v>
      </c>
      <c r="C572" s="4" t="s">
        <v>552</v>
      </c>
      <c r="D572" s="12">
        <v>45</v>
      </c>
      <c r="E572" s="13" t="s">
        <v>13</v>
      </c>
      <c r="F572" s="15">
        <f t="shared" si="9"/>
        <v>1375973.6199999962</v>
      </c>
      <c r="G572" s="13"/>
      <c r="H572" s="4"/>
    </row>
    <row r="573" spans="1:8" s="1" customFormat="1" ht="10.199999999999999" hidden="1" customHeight="1" x14ac:dyDescent="0.2">
      <c r="A573" s="11">
        <v>43983</v>
      </c>
      <c r="B573" s="11">
        <v>43983</v>
      </c>
      <c r="C573" s="4" t="s">
        <v>553</v>
      </c>
      <c r="D573" s="12">
        <v>45</v>
      </c>
      <c r="E573" s="13" t="s">
        <v>13</v>
      </c>
      <c r="F573" s="15">
        <f t="shared" si="9"/>
        <v>1376018.6199999962</v>
      </c>
      <c r="G573" s="13"/>
      <c r="H573" s="4"/>
    </row>
    <row r="574" spans="1:8" s="1" customFormat="1" ht="10.199999999999999" hidden="1" customHeight="1" x14ac:dyDescent="0.2">
      <c r="A574" s="11">
        <v>43983</v>
      </c>
      <c r="B574" s="11">
        <v>43983</v>
      </c>
      <c r="C574" s="4" t="s">
        <v>554</v>
      </c>
      <c r="D574" s="12">
        <v>45</v>
      </c>
      <c r="E574" s="13" t="s">
        <v>13</v>
      </c>
      <c r="F574" s="15">
        <f t="shared" si="9"/>
        <v>1376063.6199999962</v>
      </c>
      <c r="G574" s="13"/>
      <c r="H574" s="4"/>
    </row>
    <row r="575" spans="1:8" s="1" customFormat="1" ht="10.199999999999999" hidden="1" customHeight="1" x14ac:dyDescent="0.2">
      <c r="A575" s="11">
        <v>43983</v>
      </c>
      <c r="B575" s="11">
        <v>43983</v>
      </c>
      <c r="C575" s="4" t="s">
        <v>555</v>
      </c>
      <c r="D575" s="12">
        <v>45</v>
      </c>
      <c r="E575" s="13" t="s">
        <v>13</v>
      </c>
      <c r="F575" s="15">
        <f t="shared" si="9"/>
        <v>1376108.6199999962</v>
      </c>
      <c r="G575" s="13"/>
      <c r="H575" s="4"/>
    </row>
    <row r="576" spans="1:8" s="1" customFormat="1" ht="10.199999999999999" hidden="1" customHeight="1" x14ac:dyDescent="0.2">
      <c r="A576" s="11">
        <v>43983</v>
      </c>
      <c r="B576" s="11">
        <v>43983</v>
      </c>
      <c r="C576" s="4" t="s">
        <v>556</v>
      </c>
      <c r="D576" s="12">
        <v>45</v>
      </c>
      <c r="E576" s="13" t="s">
        <v>13</v>
      </c>
      <c r="F576" s="15">
        <f t="shared" si="9"/>
        <v>1376153.6199999962</v>
      </c>
      <c r="G576" s="13"/>
      <c r="H576" s="4"/>
    </row>
    <row r="577" spans="1:8" s="1" customFormat="1" ht="10.199999999999999" hidden="1" customHeight="1" x14ac:dyDescent="0.2">
      <c r="A577" s="11">
        <v>43983</v>
      </c>
      <c r="B577" s="11">
        <v>43983</v>
      </c>
      <c r="C577" s="4" t="s">
        <v>557</v>
      </c>
      <c r="D577" s="12">
        <v>45</v>
      </c>
      <c r="E577" s="13" t="s">
        <v>13</v>
      </c>
      <c r="F577" s="15">
        <f t="shared" si="9"/>
        <v>1376198.6199999962</v>
      </c>
      <c r="G577" s="13"/>
      <c r="H577" s="4"/>
    </row>
    <row r="578" spans="1:8" s="1" customFormat="1" ht="10.199999999999999" hidden="1" customHeight="1" x14ac:dyDescent="0.2">
      <c r="A578" s="11">
        <v>43983</v>
      </c>
      <c r="B578" s="11">
        <v>43983</v>
      </c>
      <c r="C578" s="4" t="s">
        <v>558</v>
      </c>
      <c r="D578" s="12">
        <v>45</v>
      </c>
      <c r="E578" s="13" t="s">
        <v>13</v>
      </c>
      <c r="F578" s="15">
        <f t="shared" si="9"/>
        <v>1376243.6199999962</v>
      </c>
      <c r="G578" s="13"/>
      <c r="H578" s="4"/>
    </row>
    <row r="579" spans="1:8" s="1" customFormat="1" ht="10.199999999999999" hidden="1" customHeight="1" x14ac:dyDescent="0.2">
      <c r="A579" s="11">
        <v>43983</v>
      </c>
      <c r="B579" s="11">
        <v>43983</v>
      </c>
      <c r="C579" s="4" t="s">
        <v>559</v>
      </c>
      <c r="D579" s="12">
        <v>45</v>
      </c>
      <c r="E579" s="13" t="s">
        <v>13</v>
      </c>
      <c r="F579" s="15">
        <f t="shared" si="9"/>
        <v>1376288.6199999962</v>
      </c>
      <c r="G579" s="13"/>
      <c r="H579" s="4"/>
    </row>
    <row r="580" spans="1:8" s="1" customFormat="1" ht="10.199999999999999" hidden="1" customHeight="1" x14ac:dyDescent="0.2">
      <c r="A580" s="11">
        <v>43983</v>
      </c>
      <c r="B580" s="11">
        <v>43983</v>
      </c>
      <c r="C580" s="4" t="s">
        <v>560</v>
      </c>
      <c r="D580" s="12">
        <v>45</v>
      </c>
      <c r="E580" s="13" t="s">
        <v>13</v>
      </c>
      <c r="F580" s="15">
        <f t="shared" si="9"/>
        <v>1376333.6199999962</v>
      </c>
      <c r="G580" s="13"/>
      <c r="H580" s="4"/>
    </row>
    <row r="581" spans="1:8" s="1" customFormat="1" ht="10.199999999999999" hidden="1" customHeight="1" x14ac:dyDescent="0.2">
      <c r="A581" s="11">
        <v>43983</v>
      </c>
      <c r="B581" s="11">
        <v>43983</v>
      </c>
      <c r="C581" s="4" t="s">
        <v>561</v>
      </c>
      <c r="D581" s="12">
        <v>45</v>
      </c>
      <c r="E581" s="13" t="s">
        <v>13</v>
      </c>
      <c r="F581" s="15">
        <f t="shared" si="9"/>
        <v>1376378.6199999962</v>
      </c>
      <c r="G581" s="13"/>
      <c r="H581" s="4"/>
    </row>
    <row r="582" spans="1:8" s="1" customFormat="1" ht="10.199999999999999" hidden="1" customHeight="1" x14ac:dyDescent="0.2">
      <c r="A582" s="11">
        <v>43983</v>
      </c>
      <c r="B582" s="11">
        <v>43983</v>
      </c>
      <c r="C582" s="4" t="s">
        <v>562</v>
      </c>
      <c r="D582" s="12">
        <v>45</v>
      </c>
      <c r="E582" s="13" t="s">
        <v>13</v>
      </c>
      <c r="F582" s="15">
        <f t="shared" si="9"/>
        <v>1376423.6199999962</v>
      </c>
      <c r="G582" s="13"/>
      <c r="H582" s="4"/>
    </row>
    <row r="583" spans="1:8" s="1" customFormat="1" ht="10.199999999999999" hidden="1" customHeight="1" x14ac:dyDescent="0.2">
      <c r="A583" s="11">
        <v>43983</v>
      </c>
      <c r="B583" s="11">
        <v>43983</v>
      </c>
      <c r="C583" s="4" t="s">
        <v>563</v>
      </c>
      <c r="D583" s="12">
        <v>45</v>
      </c>
      <c r="E583" s="13" t="s">
        <v>13</v>
      </c>
      <c r="F583" s="15">
        <f t="shared" si="9"/>
        <v>1376468.6199999962</v>
      </c>
      <c r="G583" s="13"/>
      <c r="H583" s="4"/>
    </row>
    <row r="584" spans="1:8" s="1" customFormat="1" ht="10.199999999999999" hidden="1" customHeight="1" x14ac:dyDescent="0.2">
      <c r="A584" s="11">
        <v>43984</v>
      </c>
      <c r="B584" s="11">
        <v>43984</v>
      </c>
      <c r="C584" s="4" t="s">
        <v>564</v>
      </c>
      <c r="D584" s="12">
        <v>45</v>
      </c>
      <c r="E584" s="13" t="s">
        <v>13</v>
      </c>
      <c r="F584" s="15">
        <f t="shared" si="9"/>
        <v>1376513.6199999962</v>
      </c>
      <c r="G584" s="13"/>
      <c r="H584" s="4"/>
    </row>
    <row r="585" spans="1:8" s="1" customFormat="1" ht="10.199999999999999" hidden="1" customHeight="1" x14ac:dyDescent="0.2">
      <c r="A585" s="11">
        <v>43984</v>
      </c>
      <c r="B585" s="11">
        <v>43984</v>
      </c>
      <c r="C585" s="4" t="s">
        <v>565</v>
      </c>
      <c r="D585" s="12">
        <v>45</v>
      </c>
      <c r="E585" s="13" t="s">
        <v>13</v>
      </c>
      <c r="F585" s="15">
        <f t="shared" si="9"/>
        <v>1376558.6199999962</v>
      </c>
      <c r="G585" s="13"/>
      <c r="H585" s="4"/>
    </row>
    <row r="586" spans="1:8" s="1" customFormat="1" ht="10.199999999999999" hidden="1" customHeight="1" x14ac:dyDescent="0.2">
      <c r="A586" s="11">
        <v>43984</v>
      </c>
      <c r="B586" s="11">
        <v>43984</v>
      </c>
      <c r="C586" s="4" t="s">
        <v>566</v>
      </c>
      <c r="D586" s="12">
        <v>45</v>
      </c>
      <c r="E586" s="13" t="s">
        <v>13</v>
      </c>
      <c r="F586" s="15">
        <f t="shared" ref="F586:F649" si="10">SUM(F585+D586)</f>
        <v>1376603.6199999962</v>
      </c>
      <c r="G586" s="13"/>
      <c r="H586" s="4"/>
    </row>
    <row r="587" spans="1:8" s="1" customFormat="1" ht="10.199999999999999" hidden="1" customHeight="1" x14ac:dyDescent="0.2">
      <c r="A587" s="11">
        <v>43984</v>
      </c>
      <c r="B587" s="11">
        <v>43984</v>
      </c>
      <c r="C587" s="4" t="s">
        <v>567</v>
      </c>
      <c r="D587" s="12">
        <v>45</v>
      </c>
      <c r="E587" s="13" t="s">
        <v>13</v>
      </c>
      <c r="F587" s="15">
        <f t="shared" si="10"/>
        <v>1376648.6199999962</v>
      </c>
      <c r="G587" s="13"/>
      <c r="H587" s="4"/>
    </row>
    <row r="588" spans="1:8" s="1" customFormat="1" ht="10.199999999999999" hidden="1" customHeight="1" x14ac:dyDescent="0.2">
      <c r="A588" s="11">
        <v>43984</v>
      </c>
      <c r="B588" s="11">
        <v>43984</v>
      </c>
      <c r="C588" s="4" t="s">
        <v>568</v>
      </c>
      <c r="D588" s="12">
        <v>45</v>
      </c>
      <c r="E588" s="13" t="s">
        <v>13</v>
      </c>
      <c r="F588" s="15">
        <f t="shared" si="10"/>
        <v>1376693.6199999962</v>
      </c>
      <c r="G588" s="13"/>
      <c r="H588" s="4"/>
    </row>
    <row r="589" spans="1:8" s="1" customFormat="1" ht="10.199999999999999" hidden="1" customHeight="1" x14ac:dyDescent="0.2">
      <c r="A589" s="11">
        <v>43984</v>
      </c>
      <c r="B589" s="11">
        <v>43984</v>
      </c>
      <c r="C589" s="4" t="s">
        <v>569</v>
      </c>
      <c r="D589" s="12">
        <v>45</v>
      </c>
      <c r="E589" s="13" t="s">
        <v>13</v>
      </c>
      <c r="F589" s="15">
        <f t="shared" si="10"/>
        <v>1376738.6199999962</v>
      </c>
      <c r="G589" s="13"/>
      <c r="H589" s="4"/>
    </row>
    <row r="590" spans="1:8" s="1" customFormat="1" ht="10.199999999999999" hidden="1" customHeight="1" x14ac:dyDescent="0.2">
      <c r="A590" s="11">
        <v>43984</v>
      </c>
      <c r="B590" s="11">
        <v>43984</v>
      </c>
      <c r="C590" s="4" t="s">
        <v>570</v>
      </c>
      <c r="D590" s="12">
        <v>45</v>
      </c>
      <c r="E590" s="13" t="s">
        <v>13</v>
      </c>
      <c r="F590" s="15">
        <f t="shared" si="10"/>
        <v>1376783.6199999962</v>
      </c>
      <c r="G590" s="13"/>
      <c r="H590" s="4"/>
    </row>
    <row r="591" spans="1:8" s="1" customFormat="1" ht="10.199999999999999" hidden="1" customHeight="1" x14ac:dyDescent="0.2">
      <c r="A591" s="11">
        <v>43984</v>
      </c>
      <c r="B591" s="11">
        <v>43984</v>
      </c>
      <c r="C591" s="4" t="s">
        <v>571</v>
      </c>
      <c r="D591" s="12">
        <v>45</v>
      </c>
      <c r="E591" s="13" t="s">
        <v>13</v>
      </c>
      <c r="F591" s="15">
        <f t="shared" si="10"/>
        <v>1376828.6199999962</v>
      </c>
      <c r="G591" s="13"/>
      <c r="H591" s="4"/>
    </row>
    <row r="592" spans="1:8" s="1" customFormat="1" ht="10.199999999999999" hidden="1" customHeight="1" x14ac:dyDescent="0.2">
      <c r="A592" s="11">
        <v>43984</v>
      </c>
      <c r="B592" s="11">
        <v>43984</v>
      </c>
      <c r="C592" s="4" t="s">
        <v>572</v>
      </c>
      <c r="D592" s="12">
        <v>45</v>
      </c>
      <c r="E592" s="13" t="s">
        <v>13</v>
      </c>
      <c r="F592" s="15">
        <f t="shared" si="10"/>
        <v>1376873.6199999962</v>
      </c>
      <c r="G592" s="13"/>
      <c r="H592" s="4"/>
    </row>
    <row r="593" spans="1:8" s="1" customFormat="1" ht="10.199999999999999" hidden="1" customHeight="1" x14ac:dyDescent="0.2">
      <c r="A593" s="11">
        <v>43984</v>
      </c>
      <c r="B593" s="11">
        <v>43984</v>
      </c>
      <c r="C593" s="4" t="s">
        <v>573</v>
      </c>
      <c r="D593" s="12">
        <v>45</v>
      </c>
      <c r="E593" s="13" t="s">
        <v>13</v>
      </c>
      <c r="F593" s="15">
        <f t="shared" si="10"/>
        <v>1376918.6199999962</v>
      </c>
      <c r="G593" s="13"/>
      <c r="H593" s="4"/>
    </row>
    <row r="594" spans="1:8" s="1" customFormat="1" ht="10.199999999999999" hidden="1" customHeight="1" x14ac:dyDescent="0.2">
      <c r="A594" s="11">
        <v>43984</v>
      </c>
      <c r="B594" s="11">
        <v>43984</v>
      </c>
      <c r="C594" s="4" t="s">
        <v>574</v>
      </c>
      <c r="D594" s="12">
        <v>45</v>
      </c>
      <c r="E594" s="13" t="s">
        <v>13</v>
      </c>
      <c r="F594" s="15">
        <f t="shared" si="10"/>
        <v>1376963.6199999962</v>
      </c>
      <c r="G594" s="13"/>
      <c r="H594" s="4"/>
    </row>
    <row r="595" spans="1:8" s="1" customFormat="1" ht="10.199999999999999" hidden="1" customHeight="1" x14ac:dyDescent="0.2">
      <c r="A595" s="11">
        <v>43984</v>
      </c>
      <c r="B595" s="11">
        <v>43984</v>
      </c>
      <c r="C595" s="4" t="s">
        <v>575</v>
      </c>
      <c r="D595" s="12">
        <v>45</v>
      </c>
      <c r="E595" s="13" t="s">
        <v>13</v>
      </c>
      <c r="F595" s="15">
        <f t="shared" si="10"/>
        <v>1377008.6199999962</v>
      </c>
      <c r="G595" s="13"/>
      <c r="H595" s="4"/>
    </row>
    <row r="596" spans="1:8" s="1" customFormat="1" ht="10.199999999999999" hidden="1" customHeight="1" x14ac:dyDescent="0.2">
      <c r="A596" s="11">
        <v>43984</v>
      </c>
      <c r="B596" s="11">
        <v>43984</v>
      </c>
      <c r="C596" s="4" t="s">
        <v>576</v>
      </c>
      <c r="D596" s="12">
        <v>45</v>
      </c>
      <c r="E596" s="13" t="s">
        <v>13</v>
      </c>
      <c r="F596" s="15">
        <f t="shared" si="10"/>
        <v>1377053.6199999962</v>
      </c>
      <c r="G596" s="13"/>
      <c r="H596" s="4"/>
    </row>
    <row r="597" spans="1:8" s="1" customFormat="1" ht="10.199999999999999" hidden="1" customHeight="1" x14ac:dyDescent="0.2">
      <c r="A597" s="11">
        <v>43984</v>
      </c>
      <c r="B597" s="11">
        <v>43984</v>
      </c>
      <c r="C597" s="4" t="s">
        <v>577</v>
      </c>
      <c r="D597" s="12">
        <v>45</v>
      </c>
      <c r="E597" s="13" t="s">
        <v>13</v>
      </c>
      <c r="F597" s="15">
        <f t="shared" si="10"/>
        <v>1377098.6199999962</v>
      </c>
      <c r="G597" s="13"/>
      <c r="H597" s="4"/>
    </row>
    <row r="598" spans="1:8" s="1" customFormat="1" ht="10.199999999999999" hidden="1" customHeight="1" x14ac:dyDescent="0.2">
      <c r="A598" s="11">
        <v>43984</v>
      </c>
      <c r="B598" s="11">
        <v>43984</v>
      </c>
      <c r="C598" s="4" t="s">
        <v>578</v>
      </c>
      <c r="D598" s="12">
        <v>45</v>
      </c>
      <c r="E598" s="13" t="s">
        <v>13</v>
      </c>
      <c r="F598" s="15">
        <f t="shared" si="10"/>
        <v>1377143.6199999962</v>
      </c>
      <c r="G598" s="13"/>
      <c r="H598" s="4"/>
    </row>
    <row r="599" spans="1:8" s="1" customFormat="1" ht="10.199999999999999" hidden="1" customHeight="1" x14ac:dyDescent="0.2">
      <c r="A599" s="11">
        <v>43984</v>
      </c>
      <c r="B599" s="11">
        <v>43984</v>
      </c>
      <c r="C599" s="4" t="s">
        <v>579</v>
      </c>
      <c r="D599" s="12">
        <v>45</v>
      </c>
      <c r="E599" s="13" t="s">
        <v>13</v>
      </c>
      <c r="F599" s="15">
        <f t="shared" si="10"/>
        <v>1377188.6199999962</v>
      </c>
      <c r="G599" s="13"/>
      <c r="H599" s="4"/>
    </row>
    <row r="600" spans="1:8" s="1" customFormat="1" ht="10.199999999999999" hidden="1" customHeight="1" x14ac:dyDescent="0.2">
      <c r="A600" s="11">
        <v>43984</v>
      </c>
      <c r="B600" s="11">
        <v>43984</v>
      </c>
      <c r="C600" s="4" t="s">
        <v>580</v>
      </c>
      <c r="D600" s="12">
        <v>45</v>
      </c>
      <c r="E600" s="13" t="s">
        <v>13</v>
      </c>
      <c r="F600" s="15">
        <f t="shared" si="10"/>
        <v>1377233.6199999962</v>
      </c>
      <c r="G600" s="13"/>
      <c r="H600" s="4"/>
    </row>
    <row r="601" spans="1:8" s="1" customFormat="1" ht="10.199999999999999" hidden="1" customHeight="1" x14ac:dyDescent="0.2">
      <c r="A601" s="11">
        <v>43984</v>
      </c>
      <c r="B601" s="11">
        <v>43984</v>
      </c>
      <c r="C601" s="4" t="s">
        <v>581</v>
      </c>
      <c r="D601" s="12">
        <v>45</v>
      </c>
      <c r="E601" s="13" t="s">
        <v>13</v>
      </c>
      <c r="F601" s="15">
        <f t="shared" si="10"/>
        <v>1377278.6199999962</v>
      </c>
      <c r="G601" s="13"/>
      <c r="H601" s="4"/>
    </row>
    <row r="602" spans="1:8" s="1" customFormat="1" ht="10.199999999999999" hidden="1" customHeight="1" x14ac:dyDescent="0.2">
      <c r="A602" s="11">
        <v>43984</v>
      </c>
      <c r="B602" s="11">
        <v>43984</v>
      </c>
      <c r="C602" s="4" t="s">
        <v>582</v>
      </c>
      <c r="D602" s="12">
        <v>45</v>
      </c>
      <c r="E602" s="13" t="s">
        <v>13</v>
      </c>
      <c r="F602" s="15">
        <f t="shared" si="10"/>
        <v>1377323.6199999962</v>
      </c>
      <c r="G602" s="13"/>
      <c r="H602" s="4"/>
    </row>
    <row r="603" spans="1:8" s="1" customFormat="1" ht="10.199999999999999" hidden="1" customHeight="1" x14ac:dyDescent="0.2">
      <c r="A603" s="11">
        <v>43984</v>
      </c>
      <c r="B603" s="11">
        <v>43984</v>
      </c>
      <c r="C603" s="4" t="s">
        <v>583</v>
      </c>
      <c r="D603" s="12">
        <v>45</v>
      </c>
      <c r="E603" s="13" t="s">
        <v>13</v>
      </c>
      <c r="F603" s="15">
        <f t="shared" si="10"/>
        <v>1377368.6199999962</v>
      </c>
      <c r="G603" s="13"/>
      <c r="H603" s="4"/>
    </row>
    <row r="604" spans="1:8" s="1" customFormat="1" ht="10.199999999999999" hidden="1" customHeight="1" x14ac:dyDescent="0.2">
      <c r="A604" s="11">
        <v>43984</v>
      </c>
      <c r="B604" s="11">
        <v>43984</v>
      </c>
      <c r="C604" s="4" t="s">
        <v>584</v>
      </c>
      <c r="D604" s="12">
        <v>45</v>
      </c>
      <c r="E604" s="13" t="s">
        <v>13</v>
      </c>
      <c r="F604" s="15">
        <f t="shared" si="10"/>
        <v>1377413.6199999962</v>
      </c>
      <c r="G604" s="13"/>
      <c r="H604" s="4"/>
    </row>
    <row r="605" spans="1:8" s="1" customFormat="1" ht="10.199999999999999" hidden="1" customHeight="1" x14ac:dyDescent="0.2">
      <c r="A605" s="11">
        <v>43984</v>
      </c>
      <c r="B605" s="11">
        <v>43984</v>
      </c>
      <c r="C605" s="4" t="s">
        <v>585</v>
      </c>
      <c r="D605" s="12">
        <v>45</v>
      </c>
      <c r="E605" s="13" t="s">
        <v>13</v>
      </c>
      <c r="F605" s="15">
        <f t="shared" si="10"/>
        <v>1377458.6199999962</v>
      </c>
      <c r="G605" s="13"/>
      <c r="H605" s="4"/>
    </row>
    <row r="606" spans="1:8" s="1" customFormat="1" ht="10.199999999999999" hidden="1" customHeight="1" x14ac:dyDescent="0.2">
      <c r="A606" s="11">
        <v>43984</v>
      </c>
      <c r="B606" s="11">
        <v>43984</v>
      </c>
      <c r="C606" s="4" t="s">
        <v>586</v>
      </c>
      <c r="D606" s="12">
        <v>45</v>
      </c>
      <c r="E606" s="13" t="s">
        <v>13</v>
      </c>
      <c r="F606" s="15">
        <f t="shared" si="10"/>
        <v>1377503.6199999962</v>
      </c>
      <c r="G606" s="13"/>
      <c r="H606" s="4"/>
    </row>
    <row r="607" spans="1:8" s="1" customFormat="1" ht="10.199999999999999" hidden="1" customHeight="1" x14ac:dyDescent="0.2">
      <c r="A607" s="11">
        <v>43984</v>
      </c>
      <c r="B607" s="11">
        <v>43984</v>
      </c>
      <c r="C607" s="4" t="s">
        <v>587</v>
      </c>
      <c r="D607" s="12">
        <v>45</v>
      </c>
      <c r="E607" s="13" t="s">
        <v>13</v>
      </c>
      <c r="F607" s="15">
        <f t="shared" si="10"/>
        <v>1377548.6199999962</v>
      </c>
      <c r="G607" s="13"/>
      <c r="H607" s="4"/>
    </row>
    <row r="608" spans="1:8" s="1" customFormat="1" ht="10.199999999999999" hidden="1" customHeight="1" x14ac:dyDescent="0.2">
      <c r="A608" s="11">
        <v>43984</v>
      </c>
      <c r="B608" s="11">
        <v>43984</v>
      </c>
      <c r="C608" s="4" t="s">
        <v>588</v>
      </c>
      <c r="D608" s="12">
        <v>45</v>
      </c>
      <c r="E608" s="13" t="s">
        <v>13</v>
      </c>
      <c r="F608" s="15">
        <f t="shared" si="10"/>
        <v>1377593.6199999962</v>
      </c>
      <c r="G608" s="13"/>
      <c r="H608" s="4"/>
    </row>
    <row r="609" spans="1:8" s="1" customFormat="1" ht="10.199999999999999" hidden="1" customHeight="1" x14ac:dyDescent="0.2">
      <c r="A609" s="11">
        <v>43984</v>
      </c>
      <c r="B609" s="11">
        <v>43984</v>
      </c>
      <c r="C609" s="4" t="s">
        <v>589</v>
      </c>
      <c r="D609" s="12">
        <v>45</v>
      </c>
      <c r="E609" s="13" t="s">
        <v>13</v>
      </c>
      <c r="F609" s="15">
        <f t="shared" si="10"/>
        <v>1377638.6199999962</v>
      </c>
      <c r="G609" s="13"/>
      <c r="H609" s="4"/>
    </row>
    <row r="610" spans="1:8" s="1" customFormat="1" ht="10.199999999999999" hidden="1" customHeight="1" x14ac:dyDescent="0.2">
      <c r="A610" s="11">
        <v>43984</v>
      </c>
      <c r="B610" s="11">
        <v>43984</v>
      </c>
      <c r="C610" s="4" t="s">
        <v>590</v>
      </c>
      <c r="D610" s="12">
        <v>45</v>
      </c>
      <c r="E610" s="13" t="s">
        <v>13</v>
      </c>
      <c r="F610" s="15">
        <f t="shared" si="10"/>
        <v>1377683.6199999962</v>
      </c>
      <c r="G610" s="13"/>
      <c r="H610" s="4"/>
    </row>
    <row r="611" spans="1:8" s="1" customFormat="1" ht="10.199999999999999" hidden="1" customHeight="1" x14ac:dyDescent="0.2">
      <c r="A611" s="11">
        <v>43984</v>
      </c>
      <c r="B611" s="11">
        <v>43984</v>
      </c>
      <c r="C611" s="4" t="s">
        <v>591</v>
      </c>
      <c r="D611" s="12">
        <v>90</v>
      </c>
      <c r="E611" s="13" t="s">
        <v>13</v>
      </c>
      <c r="F611" s="15">
        <f t="shared" si="10"/>
        <v>1377773.6199999962</v>
      </c>
      <c r="G611" s="13"/>
      <c r="H611" s="4"/>
    </row>
    <row r="612" spans="1:8" s="1" customFormat="1" ht="10.199999999999999" hidden="1" customHeight="1" x14ac:dyDescent="0.2">
      <c r="A612" s="11">
        <v>43984</v>
      </c>
      <c r="B612" s="11">
        <v>43984</v>
      </c>
      <c r="C612" s="4" t="s">
        <v>592</v>
      </c>
      <c r="D612" s="12">
        <v>45</v>
      </c>
      <c r="E612" s="13" t="s">
        <v>13</v>
      </c>
      <c r="F612" s="15">
        <f t="shared" si="10"/>
        <v>1377818.6199999962</v>
      </c>
      <c r="G612" s="13"/>
      <c r="H612" s="4"/>
    </row>
    <row r="613" spans="1:8" s="1" customFormat="1" ht="10.199999999999999" hidden="1" customHeight="1" x14ac:dyDescent="0.2">
      <c r="A613" s="11">
        <v>43985</v>
      </c>
      <c r="B613" s="11">
        <v>43985</v>
      </c>
      <c r="C613" s="4" t="s">
        <v>593</v>
      </c>
      <c r="D613" s="12">
        <v>45</v>
      </c>
      <c r="E613" s="13" t="s">
        <v>13</v>
      </c>
      <c r="F613" s="15">
        <f t="shared" si="10"/>
        <v>1377863.6199999962</v>
      </c>
      <c r="G613" s="13"/>
      <c r="H613" s="4"/>
    </row>
    <row r="614" spans="1:8" s="1" customFormat="1" ht="10.199999999999999" hidden="1" customHeight="1" x14ac:dyDescent="0.2">
      <c r="A614" s="11">
        <v>43986</v>
      </c>
      <c r="B614" s="11">
        <v>43986</v>
      </c>
      <c r="C614" s="4" t="s">
        <v>594</v>
      </c>
      <c r="D614" s="12">
        <v>-323.07</v>
      </c>
      <c r="E614" s="13" t="s">
        <v>7</v>
      </c>
      <c r="F614" s="15">
        <f t="shared" si="10"/>
        <v>1377540.5499999961</v>
      </c>
      <c r="G614" s="13"/>
      <c r="H614" s="4"/>
    </row>
    <row r="615" spans="1:8" s="1" customFormat="1" ht="10.199999999999999" hidden="1" customHeight="1" x14ac:dyDescent="0.2">
      <c r="A615" s="11">
        <v>43986</v>
      </c>
      <c r="B615" s="11">
        <v>43986</v>
      </c>
      <c r="C615" s="4" t="s">
        <v>595</v>
      </c>
      <c r="D615" s="12">
        <v>-361.13</v>
      </c>
      <c r="E615" s="13" t="s">
        <v>7</v>
      </c>
      <c r="F615" s="15">
        <f t="shared" si="10"/>
        <v>1377179.4199999962</v>
      </c>
      <c r="G615" s="13"/>
      <c r="H615" s="4"/>
    </row>
    <row r="616" spans="1:8" s="1" customFormat="1" ht="10.199999999999999" hidden="1" customHeight="1" x14ac:dyDescent="0.2">
      <c r="A616" s="11">
        <v>43986</v>
      </c>
      <c r="B616" s="11">
        <v>43986</v>
      </c>
      <c r="C616" s="4" t="s">
        <v>596</v>
      </c>
      <c r="D616" s="12">
        <v>45</v>
      </c>
      <c r="E616" s="13" t="s">
        <v>13</v>
      </c>
      <c r="F616" s="15">
        <f t="shared" si="10"/>
        <v>1377224.4199999962</v>
      </c>
      <c r="G616" s="13"/>
      <c r="H616" s="4"/>
    </row>
    <row r="617" spans="1:8" s="1" customFormat="1" ht="10.199999999999999" hidden="1" customHeight="1" x14ac:dyDescent="0.2">
      <c r="A617" s="11">
        <v>43986</v>
      </c>
      <c r="B617" s="11">
        <v>43986</v>
      </c>
      <c r="C617" s="4" t="s">
        <v>597</v>
      </c>
      <c r="D617" s="12">
        <v>45</v>
      </c>
      <c r="E617" s="13" t="s">
        <v>13</v>
      </c>
      <c r="F617" s="15">
        <f t="shared" si="10"/>
        <v>1377269.4199999962</v>
      </c>
      <c r="G617" s="13"/>
      <c r="H617" s="4"/>
    </row>
    <row r="618" spans="1:8" s="1" customFormat="1" ht="10.199999999999999" hidden="1" customHeight="1" x14ac:dyDescent="0.2">
      <c r="A618" s="11">
        <v>43986</v>
      </c>
      <c r="B618" s="11">
        <v>43986</v>
      </c>
      <c r="C618" s="4" t="s">
        <v>598</v>
      </c>
      <c r="D618" s="12">
        <v>45</v>
      </c>
      <c r="E618" s="13" t="s">
        <v>13</v>
      </c>
      <c r="F618" s="15">
        <f t="shared" si="10"/>
        <v>1377314.4199999962</v>
      </c>
      <c r="G618" s="13"/>
      <c r="H618" s="4"/>
    </row>
    <row r="619" spans="1:8" s="1" customFormat="1" ht="10.199999999999999" hidden="1" customHeight="1" x14ac:dyDescent="0.2">
      <c r="A619" s="11">
        <v>43986</v>
      </c>
      <c r="B619" s="11">
        <v>43986</v>
      </c>
      <c r="C619" s="4" t="s">
        <v>599</v>
      </c>
      <c r="D619" s="12">
        <v>45</v>
      </c>
      <c r="E619" s="13" t="s">
        <v>13</v>
      </c>
      <c r="F619" s="15">
        <f t="shared" si="10"/>
        <v>1377359.4199999962</v>
      </c>
      <c r="G619" s="13"/>
      <c r="H619" s="4"/>
    </row>
    <row r="620" spans="1:8" s="1" customFormat="1" ht="10.199999999999999" hidden="1" customHeight="1" x14ac:dyDescent="0.2">
      <c r="A620" s="11">
        <v>43986</v>
      </c>
      <c r="B620" s="11">
        <v>43986</v>
      </c>
      <c r="C620" s="4" t="s">
        <v>600</v>
      </c>
      <c r="D620" s="12">
        <v>45</v>
      </c>
      <c r="E620" s="13" t="s">
        <v>13</v>
      </c>
      <c r="F620" s="15">
        <f t="shared" si="10"/>
        <v>1377404.4199999962</v>
      </c>
      <c r="G620" s="13"/>
      <c r="H620" s="4"/>
    </row>
    <row r="621" spans="1:8" s="1" customFormat="1" ht="10.199999999999999" hidden="1" customHeight="1" x14ac:dyDescent="0.2">
      <c r="A621" s="11">
        <v>43986</v>
      </c>
      <c r="B621" s="11">
        <v>43986</v>
      </c>
      <c r="C621" s="4" t="s">
        <v>601</v>
      </c>
      <c r="D621" s="12">
        <v>45</v>
      </c>
      <c r="E621" s="13" t="s">
        <v>13</v>
      </c>
      <c r="F621" s="15">
        <f t="shared" si="10"/>
        <v>1377449.4199999962</v>
      </c>
      <c r="G621" s="13"/>
      <c r="H621" s="4"/>
    </row>
    <row r="622" spans="1:8" s="1" customFormat="1" ht="10.199999999999999" hidden="1" customHeight="1" x14ac:dyDescent="0.2">
      <c r="A622" s="11">
        <v>43986</v>
      </c>
      <c r="B622" s="11">
        <v>43986</v>
      </c>
      <c r="C622" s="4" t="s">
        <v>602</v>
      </c>
      <c r="D622" s="12">
        <v>45</v>
      </c>
      <c r="E622" s="13" t="s">
        <v>13</v>
      </c>
      <c r="F622" s="15">
        <f t="shared" si="10"/>
        <v>1377494.4199999962</v>
      </c>
      <c r="G622" s="13"/>
      <c r="H622" s="4"/>
    </row>
    <row r="623" spans="1:8" s="1" customFormat="1" ht="10.199999999999999" hidden="1" customHeight="1" x14ac:dyDescent="0.2">
      <c r="A623" s="11">
        <v>43986</v>
      </c>
      <c r="B623" s="11">
        <v>43986</v>
      </c>
      <c r="C623" s="4" t="s">
        <v>603</v>
      </c>
      <c r="D623" s="12">
        <v>45</v>
      </c>
      <c r="E623" s="13" t="s">
        <v>13</v>
      </c>
      <c r="F623" s="15">
        <f t="shared" si="10"/>
        <v>1377539.4199999962</v>
      </c>
      <c r="G623" s="13"/>
      <c r="H623" s="4"/>
    </row>
    <row r="624" spans="1:8" s="1" customFormat="1" ht="10.199999999999999" hidden="1" customHeight="1" x14ac:dyDescent="0.2">
      <c r="A624" s="11">
        <v>43986</v>
      </c>
      <c r="B624" s="11">
        <v>43986</v>
      </c>
      <c r="C624" s="4" t="s">
        <v>604</v>
      </c>
      <c r="D624" s="12">
        <v>45</v>
      </c>
      <c r="E624" s="13" t="s">
        <v>13</v>
      </c>
      <c r="F624" s="15">
        <f t="shared" si="10"/>
        <v>1377584.4199999962</v>
      </c>
      <c r="G624" s="13"/>
      <c r="H624" s="4"/>
    </row>
    <row r="625" spans="1:8" s="1" customFormat="1" ht="10.199999999999999" hidden="1" customHeight="1" x14ac:dyDescent="0.2">
      <c r="A625" s="11">
        <v>43986</v>
      </c>
      <c r="B625" s="11">
        <v>43986</v>
      </c>
      <c r="C625" s="4" t="s">
        <v>605</v>
      </c>
      <c r="D625" s="12">
        <v>45</v>
      </c>
      <c r="E625" s="13" t="s">
        <v>13</v>
      </c>
      <c r="F625" s="15">
        <f t="shared" si="10"/>
        <v>1377629.4199999962</v>
      </c>
      <c r="G625" s="13"/>
      <c r="H625" s="4"/>
    </row>
    <row r="626" spans="1:8" s="1" customFormat="1" ht="10.199999999999999" hidden="1" customHeight="1" x14ac:dyDescent="0.2">
      <c r="A626" s="11">
        <v>43986</v>
      </c>
      <c r="B626" s="11">
        <v>43986</v>
      </c>
      <c r="C626" s="4" t="s">
        <v>606</v>
      </c>
      <c r="D626" s="12">
        <v>45</v>
      </c>
      <c r="E626" s="13" t="s">
        <v>13</v>
      </c>
      <c r="F626" s="15">
        <f t="shared" si="10"/>
        <v>1377674.4199999962</v>
      </c>
      <c r="G626" s="13"/>
      <c r="H626" s="4"/>
    </row>
    <row r="627" spans="1:8" s="1" customFormat="1" ht="10.199999999999999" hidden="1" customHeight="1" x14ac:dyDescent="0.2">
      <c r="A627" s="11">
        <v>43986</v>
      </c>
      <c r="B627" s="11">
        <v>43986</v>
      </c>
      <c r="C627" s="4" t="s">
        <v>607</v>
      </c>
      <c r="D627" s="12">
        <v>45</v>
      </c>
      <c r="E627" s="13" t="s">
        <v>13</v>
      </c>
      <c r="F627" s="15">
        <f t="shared" si="10"/>
        <v>1377719.4199999962</v>
      </c>
      <c r="G627" s="13"/>
      <c r="H627" s="4"/>
    </row>
    <row r="628" spans="1:8" s="1" customFormat="1" ht="10.199999999999999" hidden="1" customHeight="1" x14ac:dyDescent="0.2">
      <c r="A628" s="11">
        <v>43986</v>
      </c>
      <c r="B628" s="11">
        <v>43986</v>
      </c>
      <c r="C628" s="4" t="s">
        <v>608</v>
      </c>
      <c r="D628" s="12">
        <v>45</v>
      </c>
      <c r="E628" s="13" t="s">
        <v>13</v>
      </c>
      <c r="F628" s="15">
        <f t="shared" si="10"/>
        <v>1377764.4199999962</v>
      </c>
      <c r="G628" s="13"/>
      <c r="H628" s="4"/>
    </row>
    <row r="629" spans="1:8" s="1" customFormat="1" ht="10.199999999999999" hidden="1" customHeight="1" x14ac:dyDescent="0.2">
      <c r="A629" s="11">
        <v>43986</v>
      </c>
      <c r="B629" s="11">
        <v>43986</v>
      </c>
      <c r="C629" s="4" t="s">
        <v>609</v>
      </c>
      <c r="D629" s="12">
        <v>45</v>
      </c>
      <c r="E629" s="13" t="s">
        <v>13</v>
      </c>
      <c r="F629" s="15">
        <f t="shared" si="10"/>
        <v>1377809.4199999962</v>
      </c>
      <c r="G629" s="13"/>
      <c r="H629" s="4"/>
    </row>
    <row r="630" spans="1:8" s="1" customFormat="1" ht="10.199999999999999" hidden="1" customHeight="1" x14ac:dyDescent="0.2">
      <c r="A630" s="11">
        <v>43986</v>
      </c>
      <c r="B630" s="11">
        <v>43986</v>
      </c>
      <c r="C630" s="4" t="s">
        <v>610</v>
      </c>
      <c r="D630" s="12">
        <v>45</v>
      </c>
      <c r="E630" s="13" t="s">
        <v>13</v>
      </c>
      <c r="F630" s="15">
        <f t="shared" si="10"/>
        <v>1377854.4199999962</v>
      </c>
      <c r="G630" s="13"/>
      <c r="H630" s="4"/>
    </row>
    <row r="631" spans="1:8" s="1" customFormat="1" ht="10.199999999999999" hidden="1" customHeight="1" x14ac:dyDescent="0.2">
      <c r="A631" s="11">
        <v>43986</v>
      </c>
      <c r="B631" s="11">
        <v>43986</v>
      </c>
      <c r="C631" s="4" t="s">
        <v>611</v>
      </c>
      <c r="D631" s="12">
        <v>45</v>
      </c>
      <c r="E631" s="13" t="s">
        <v>13</v>
      </c>
      <c r="F631" s="15">
        <f t="shared" si="10"/>
        <v>1377899.4199999962</v>
      </c>
      <c r="G631" s="13"/>
      <c r="H631" s="4"/>
    </row>
    <row r="632" spans="1:8" s="1" customFormat="1" ht="10.199999999999999" hidden="1" customHeight="1" x14ac:dyDescent="0.2">
      <c r="A632" s="11">
        <v>43986</v>
      </c>
      <c r="B632" s="11">
        <v>43986</v>
      </c>
      <c r="C632" s="4" t="s">
        <v>612</v>
      </c>
      <c r="D632" s="12">
        <v>45</v>
      </c>
      <c r="E632" s="13" t="s">
        <v>13</v>
      </c>
      <c r="F632" s="15">
        <f t="shared" si="10"/>
        <v>1377944.4199999962</v>
      </c>
      <c r="G632" s="13"/>
      <c r="H632" s="4"/>
    </row>
    <row r="633" spans="1:8" s="1" customFormat="1" ht="10.199999999999999" hidden="1" customHeight="1" x14ac:dyDescent="0.2">
      <c r="A633" s="11">
        <v>43986</v>
      </c>
      <c r="B633" s="11">
        <v>43986</v>
      </c>
      <c r="C633" s="4" t="s">
        <v>613</v>
      </c>
      <c r="D633" s="12">
        <v>45</v>
      </c>
      <c r="E633" s="13" t="s">
        <v>13</v>
      </c>
      <c r="F633" s="15">
        <f t="shared" si="10"/>
        <v>1377989.4199999962</v>
      </c>
      <c r="G633" s="13"/>
      <c r="H633" s="4"/>
    </row>
    <row r="634" spans="1:8" s="1" customFormat="1" ht="10.199999999999999" hidden="1" customHeight="1" x14ac:dyDescent="0.2">
      <c r="A634" s="11">
        <v>43986</v>
      </c>
      <c r="B634" s="11">
        <v>43986</v>
      </c>
      <c r="C634" s="4" t="s">
        <v>614</v>
      </c>
      <c r="D634" s="12">
        <v>45</v>
      </c>
      <c r="E634" s="13" t="s">
        <v>13</v>
      </c>
      <c r="F634" s="15">
        <f t="shared" si="10"/>
        <v>1378034.4199999962</v>
      </c>
      <c r="G634" s="13"/>
      <c r="H634" s="4"/>
    </row>
    <row r="635" spans="1:8" s="1" customFormat="1" ht="10.199999999999999" hidden="1" customHeight="1" x14ac:dyDescent="0.2">
      <c r="A635" s="11">
        <v>43986</v>
      </c>
      <c r="B635" s="11">
        <v>43986</v>
      </c>
      <c r="C635" s="4" t="s">
        <v>615</v>
      </c>
      <c r="D635" s="12">
        <v>45</v>
      </c>
      <c r="E635" s="13" t="s">
        <v>13</v>
      </c>
      <c r="F635" s="15">
        <f t="shared" si="10"/>
        <v>1378079.4199999962</v>
      </c>
      <c r="G635" s="13"/>
      <c r="H635" s="4"/>
    </row>
    <row r="636" spans="1:8" s="1" customFormat="1" ht="10.199999999999999" hidden="1" customHeight="1" x14ac:dyDescent="0.2">
      <c r="A636" s="11">
        <v>43986</v>
      </c>
      <c r="B636" s="11">
        <v>43986</v>
      </c>
      <c r="C636" s="4" t="s">
        <v>616</v>
      </c>
      <c r="D636" s="12">
        <v>45</v>
      </c>
      <c r="E636" s="13" t="s">
        <v>13</v>
      </c>
      <c r="F636" s="15">
        <f t="shared" si="10"/>
        <v>1378124.4199999962</v>
      </c>
      <c r="G636" s="13"/>
      <c r="H636" s="4"/>
    </row>
    <row r="637" spans="1:8" s="1" customFormat="1" ht="10.199999999999999" hidden="1" customHeight="1" x14ac:dyDescent="0.2">
      <c r="A637" s="11">
        <v>43987</v>
      </c>
      <c r="B637" s="11">
        <v>43987</v>
      </c>
      <c r="C637" s="4" t="s">
        <v>617</v>
      </c>
      <c r="D637" s="12">
        <v>45</v>
      </c>
      <c r="E637" s="13" t="s">
        <v>13</v>
      </c>
      <c r="F637" s="15">
        <f t="shared" si="10"/>
        <v>1378169.4199999962</v>
      </c>
      <c r="G637" s="13"/>
      <c r="H637" s="4"/>
    </row>
    <row r="638" spans="1:8" s="1" customFormat="1" ht="10.199999999999999" hidden="1" customHeight="1" x14ac:dyDescent="0.2">
      <c r="A638" s="11">
        <v>43987</v>
      </c>
      <c r="B638" s="11">
        <v>43987</v>
      </c>
      <c r="C638" s="4" t="s">
        <v>618</v>
      </c>
      <c r="D638" s="12">
        <v>45</v>
      </c>
      <c r="E638" s="13" t="s">
        <v>13</v>
      </c>
      <c r="F638" s="15">
        <f t="shared" si="10"/>
        <v>1378214.4199999962</v>
      </c>
      <c r="G638" s="13"/>
      <c r="H638" s="4"/>
    </row>
    <row r="639" spans="1:8" s="1" customFormat="1" ht="10.199999999999999" hidden="1" customHeight="1" x14ac:dyDescent="0.2">
      <c r="A639" s="11">
        <v>43987</v>
      </c>
      <c r="B639" s="11">
        <v>43987</v>
      </c>
      <c r="C639" s="4" t="s">
        <v>619</v>
      </c>
      <c r="D639" s="12">
        <v>45</v>
      </c>
      <c r="E639" s="13" t="s">
        <v>13</v>
      </c>
      <c r="F639" s="15">
        <f t="shared" si="10"/>
        <v>1378259.4199999962</v>
      </c>
      <c r="G639" s="13"/>
      <c r="H639" s="4"/>
    </row>
    <row r="640" spans="1:8" s="1" customFormat="1" ht="10.199999999999999" hidden="1" customHeight="1" x14ac:dyDescent="0.2">
      <c r="A640" s="11">
        <v>43987</v>
      </c>
      <c r="B640" s="11">
        <v>43987</v>
      </c>
      <c r="C640" s="4" t="s">
        <v>620</v>
      </c>
      <c r="D640" s="12">
        <v>45</v>
      </c>
      <c r="E640" s="13" t="s">
        <v>13</v>
      </c>
      <c r="F640" s="15">
        <f t="shared" si="10"/>
        <v>1378304.4199999962</v>
      </c>
      <c r="G640" s="13"/>
      <c r="H640" s="4"/>
    </row>
    <row r="641" spans="1:8" s="1" customFormat="1" ht="10.199999999999999" hidden="1" customHeight="1" x14ac:dyDescent="0.2">
      <c r="A641" s="11">
        <v>43987</v>
      </c>
      <c r="B641" s="11">
        <v>43987</v>
      </c>
      <c r="C641" s="4" t="s">
        <v>621</v>
      </c>
      <c r="D641" s="12">
        <v>45</v>
      </c>
      <c r="E641" s="13" t="s">
        <v>13</v>
      </c>
      <c r="F641" s="15">
        <f t="shared" si="10"/>
        <v>1378349.4199999962</v>
      </c>
      <c r="G641" s="13"/>
      <c r="H641" s="4"/>
    </row>
    <row r="642" spans="1:8" s="1" customFormat="1" ht="10.199999999999999" hidden="1" customHeight="1" x14ac:dyDescent="0.2">
      <c r="A642" s="11">
        <v>43987</v>
      </c>
      <c r="B642" s="11">
        <v>43987</v>
      </c>
      <c r="C642" s="8" t="s">
        <v>622</v>
      </c>
      <c r="D642" s="12">
        <v>45</v>
      </c>
      <c r="E642" s="13" t="s">
        <v>13</v>
      </c>
      <c r="F642" s="15">
        <f t="shared" si="10"/>
        <v>1378394.4199999962</v>
      </c>
      <c r="G642" s="13"/>
      <c r="H642" s="4"/>
    </row>
    <row r="643" spans="1:8" s="1" customFormat="1" ht="10.199999999999999" hidden="1" customHeight="1" x14ac:dyDescent="0.2">
      <c r="A643" s="11">
        <v>43987</v>
      </c>
      <c r="B643" s="11">
        <v>43987</v>
      </c>
      <c r="C643" s="4" t="s">
        <v>623</v>
      </c>
      <c r="D643" s="12">
        <v>45</v>
      </c>
      <c r="E643" s="13" t="s">
        <v>13</v>
      </c>
      <c r="F643" s="15">
        <f t="shared" si="10"/>
        <v>1378439.4199999962</v>
      </c>
      <c r="G643" s="13"/>
      <c r="H643" s="4"/>
    </row>
    <row r="644" spans="1:8" s="1" customFormat="1" ht="10.199999999999999" hidden="1" customHeight="1" x14ac:dyDescent="0.2">
      <c r="A644" s="11">
        <v>43987</v>
      </c>
      <c r="B644" s="11">
        <v>43987</v>
      </c>
      <c r="C644" s="4" t="s">
        <v>624</v>
      </c>
      <c r="D644" s="12">
        <v>45</v>
      </c>
      <c r="E644" s="13" t="s">
        <v>13</v>
      </c>
      <c r="F644" s="15">
        <f t="shared" si="10"/>
        <v>1378484.4199999962</v>
      </c>
      <c r="G644" s="13"/>
      <c r="H644" s="4"/>
    </row>
    <row r="645" spans="1:8" s="1" customFormat="1" ht="10.199999999999999" hidden="1" customHeight="1" x14ac:dyDescent="0.2">
      <c r="A645" s="11">
        <v>43987</v>
      </c>
      <c r="B645" s="11">
        <v>43987</v>
      </c>
      <c r="C645" s="4" t="s">
        <v>625</v>
      </c>
      <c r="D645" s="12">
        <v>45</v>
      </c>
      <c r="E645" s="13" t="s">
        <v>13</v>
      </c>
      <c r="F645" s="15">
        <f t="shared" si="10"/>
        <v>1378529.4199999962</v>
      </c>
      <c r="G645" s="13"/>
      <c r="H645" s="4"/>
    </row>
    <row r="646" spans="1:8" s="1" customFormat="1" ht="10.199999999999999" hidden="1" customHeight="1" x14ac:dyDescent="0.2">
      <c r="A646" s="11">
        <v>43987</v>
      </c>
      <c r="B646" s="11">
        <v>43987</v>
      </c>
      <c r="C646" s="4" t="s">
        <v>626</v>
      </c>
      <c r="D646" s="12">
        <v>45</v>
      </c>
      <c r="E646" s="13" t="s">
        <v>13</v>
      </c>
      <c r="F646" s="15">
        <f t="shared" si="10"/>
        <v>1378574.4199999962</v>
      </c>
      <c r="G646" s="13"/>
      <c r="H646" s="4"/>
    </row>
    <row r="647" spans="1:8" s="1" customFormat="1" ht="10.199999999999999" hidden="1" customHeight="1" x14ac:dyDescent="0.2">
      <c r="A647" s="11">
        <v>43987</v>
      </c>
      <c r="B647" s="11">
        <v>43987</v>
      </c>
      <c r="C647" s="4" t="s">
        <v>627</v>
      </c>
      <c r="D647" s="12">
        <v>45</v>
      </c>
      <c r="E647" s="13" t="s">
        <v>13</v>
      </c>
      <c r="F647" s="15">
        <f t="shared" si="10"/>
        <v>1378619.4199999962</v>
      </c>
      <c r="G647" s="13"/>
      <c r="H647" s="4"/>
    </row>
    <row r="648" spans="1:8" s="1" customFormat="1" ht="10.199999999999999" hidden="1" customHeight="1" x14ac:dyDescent="0.2">
      <c r="A648" s="11">
        <v>43987</v>
      </c>
      <c r="B648" s="11">
        <v>43987</v>
      </c>
      <c r="C648" s="4" t="s">
        <v>628</v>
      </c>
      <c r="D648" s="12">
        <v>45</v>
      </c>
      <c r="E648" s="13" t="s">
        <v>13</v>
      </c>
      <c r="F648" s="15">
        <f t="shared" si="10"/>
        <v>1378664.4199999962</v>
      </c>
      <c r="G648" s="13"/>
      <c r="H648" s="4"/>
    </row>
    <row r="649" spans="1:8" s="1" customFormat="1" ht="10.199999999999999" hidden="1" customHeight="1" x14ac:dyDescent="0.2">
      <c r="A649" s="11">
        <v>43987</v>
      </c>
      <c r="B649" s="11">
        <v>43987</v>
      </c>
      <c r="C649" s="8" t="s">
        <v>629</v>
      </c>
      <c r="D649" s="12">
        <v>45</v>
      </c>
      <c r="E649" s="13" t="s">
        <v>13</v>
      </c>
      <c r="F649" s="15">
        <f t="shared" si="10"/>
        <v>1378709.4199999962</v>
      </c>
      <c r="G649" s="13"/>
      <c r="H649" s="4"/>
    </row>
    <row r="650" spans="1:8" s="1" customFormat="1" ht="10.199999999999999" hidden="1" customHeight="1" x14ac:dyDescent="0.2">
      <c r="A650" s="11">
        <v>43987</v>
      </c>
      <c r="B650" s="11">
        <v>43987</v>
      </c>
      <c r="C650" s="4" t="s">
        <v>630</v>
      </c>
      <c r="D650" s="12">
        <v>45</v>
      </c>
      <c r="E650" s="13" t="s">
        <v>13</v>
      </c>
      <c r="F650" s="15">
        <f t="shared" ref="F650:F713" si="11">SUM(F649+D650)</f>
        <v>1378754.4199999962</v>
      </c>
      <c r="G650" s="13"/>
      <c r="H650" s="4"/>
    </row>
    <row r="651" spans="1:8" s="1" customFormat="1" ht="10.199999999999999" hidden="1" customHeight="1" x14ac:dyDescent="0.2">
      <c r="A651" s="11">
        <v>43987</v>
      </c>
      <c r="B651" s="11">
        <v>43987</v>
      </c>
      <c r="C651" s="4" t="s">
        <v>631</v>
      </c>
      <c r="D651" s="12">
        <v>45</v>
      </c>
      <c r="E651" s="13" t="s">
        <v>13</v>
      </c>
      <c r="F651" s="15">
        <f t="shared" si="11"/>
        <v>1378799.4199999962</v>
      </c>
      <c r="G651" s="13"/>
      <c r="H651" s="4"/>
    </row>
    <row r="652" spans="1:8" s="1" customFormat="1" ht="10.199999999999999" hidden="1" customHeight="1" x14ac:dyDescent="0.2">
      <c r="A652" s="11">
        <v>43987</v>
      </c>
      <c r="B652" s="11">
        <v>43987</v>
      </c>
      <c r="C652" s="4" t="s">
        <v>632</v>
      </c>
      <c r="D652" s="12">
        <v>45</v>
      </c>
      <c r="E652" s="13" t="s">
        <v>13</v>
      </c>
      <c r="F652" s="15">
        <f t="shared" si="11"/>
        <v>1378844.4199999962</v>
      </c>
      <c r="G652" s="13"/>
      <c r="H652" s="4"/>
    </row>
    <row r="653" spans="1:8" s="1" customFormat="1" ht="10.199999999999999" hidden="1" customHeight="1" x14ac:dyDescent="0.2">
      <c r="A653" s="11">
        <v>43987</v>
      </c>
      <c r="B653" s="11">
        <v>43987</v>
      </c>
      <c r="C653" s="4" t="s">
        <v>633</v>
      </c>
      <c r="D653" s="12">
        <v>45</v>
      </c>
      <c r="E653" s="13" t="s">
        <v>13</v>
      </c>
      <c r="F653" s="15">
        <f t="shared" si="11"/>
        <v>1378889.4199999962</v>
      </c>
      <c r="G653" s="13"/>
      <c r="H653" s="4"/>
    </row>
    <row r="654" spans="1:8" s="1" customFormat="1" ht="10.199999999999999" hidden="1" customHeight="1" x14ac:dyDescent="0.2">
      <c r="A654" s="11">
        <v>43987</v>
      </c>
      <c r="B654" s="11">
        <v>43987</v>
      </c>
      <c r="C654" s="4" t="s">
        <v>634</v>
      </c>
      <c r="D654" s="12">
        <v>45</v>
      </c>
      <c r="E654" s="13" t="s">
        <v>13</v>
      </c>
      <c r="F654" s="15">
        <f t="shared" si="11"/>
        <v>1378934.4199999962</v>
      </c>
      <c r="G654" s="13"/>
      <c r="H654" s="4"/>
    </row>
    <row r="655" spans="1:8" s="1" customFormat="1" ht="10.199999999999999" hidden="1" customHeight="1" x14ac:dyDescent="0.2">
      <c r="A655" s="11">
        <v>43987</v>
      </c>
      <c r="B655" s="11">
        <v>43987</v>
      </c>
      <c r="C655" s="4" t="s">
        <v>635</v>
      </c>
      <c r="D655" s="12">
        <v>45</v>
      </c>
      <c r="E655" s="13" t="s">
        <v>13</v>
      </c>
      <c r="F655" s="15">
        <f t="shared" si="11"/>
        <v>1378979.4199999962</v>
      </c>
      <c r="G655" s="13"/>
      <c r="H655" s="4"/>
    </row>
    <row r="656" spans="1:8" s="1" customFormat="1" ht="10.199999999999999" hidden="1" customHeight="1" x14ac:dyDescent="0.2">
      <c r="A656" s="11">
        <v>43987</v>
      </c>
      <c r="B656" s="11">
        <v>43987</v>
      </c>
      <c r="C656" s="4" t="s">
        <v>636</v>
      </c>
      <c r="D656" s="12">
        <v>45</v>
      </c>
      <c r="E656" s="13" t="s">
        <v>13</v>
      </c>
      <c r="F656" s="15">
        <f t="shared" si="11"/>
        <v>1379024.4199999962</v>
      </c>
      <c r="G656" s="13"/>
      <c r="H656" s="4"/>
    </row>
    <row r="657" spans="1:8" s="1" customFormat="1" ht="10.199999999999999" hidden="1" customHeight="1" x14ac:dyDescent="0.2">
      <c r="A657" s="11">
        <v>43987</v>
      </c>
      <c r="B657" s="11">
        <v>43987</v>
      </c>
      <c r="C657" s="4" t="s">
        <v>637</v>
      </c>
      <c r="D657" s="12">
        <v>45</v>
      </c>
      <c r="E657" s="13" t="s">
        <v>13</v>
      </c>
      <c r="F657" s="15">
        <f t="shared" si="11"/>
        <v>1379069.4199999962</v>
      </c>
      <c r="G657" s="13"/>
      <c r="H657" s="4"/>
    </row>
    <row r="658" spans="1:8" s="1" customFormat="1" ht="10.199999999999999" hidden="1" customHeight="1" x14ac:dyDescent="0.2">
      <c r="A658" s="11">
        <v>43987</v>
      </c>
      <c r="B658" s="11">
        <v>43987</v>
      </c>
      <c r="C658" s="4" t="s">
        <v>638</v>
      </c>
      <c r="D658" s="12">
        <v>45</v>
      </c>
      <c r="E658" s="13" t="s">
        <v>13</v>
      </c>
      <c r="F658" s="15">
        <f t="shared" si="11"/>
        <v>1379114.4199999962</v>
      </c>
      <c r="G658" s="13"/>
      <c r="H658" s="4"/>
    </row>
    <row r="659" spans="1:8" s="1" customFormat="1" ht="10.199999999999999" hidden="1" customHeight="1" x14ac:dyDescent="0.2">
      <c r="A659" s="11">
        <v>43987</v>
      </c>
      <c r="B659" s="11">
        <v>43987</v>
      </c>
      <c r="C659" s="4" t="s">
        <v>639</v>
      </c>
      <c r="D659" s="12">
        <v>45</v>
      </c>
      <c r="E659" s="13" t="s">
        <v>13</v>
      </c>
      <c r="F659" s="15">
        <f t="shared" si="11"/>
        <v>1379159.4199999962</v>
      </c>
      <c r="G659" s="13"/>
      <c r="H659" s="4"/>
    </row>
    <row r="660" spans="1:8" s="1" customFormat="1" ht="10.199999999999999" hidden="1" customHeight="1" x14ac:dyDescent="0.2">
      <c r="A660" s="11">
        <v>43987</v>
      </c>
      <c r="B660" s="11">
        <v>43987</v>
      </c>
      <c r="C660" s="4" t="s">
        <v>640</v>
      </c>
      <c r="D660" s="12">
        <v>45</v>
      </c>
      <c r="E660" s="13" t="s">
        <v>13</v>
      </c>
      <c r="F660" s="15">
        <f t="shared" si="11"/>
        <v>1379204.4199999962</v>
      </c>
      <c r="G660" s="13"/>
      <c r="H660" s="4"/>
    </row>
    <row r="661" spans="1:8" s="1" customFormat="1" ht="10.199999999999999" hidden="1" customHeight="1" x14ac:dyDescent="0.2">
      <c r="A661" s="11">
        <v>43987</v>
      </c>
      <c r="B661" s="11">
        <v>43987</v>
      </c>
      <c r="C661" s="4" t="s">
        <v>641</v>
      </c>
      <c r="D661" s="12">
        <v>45</v>
      </c>
      <c r="E661" s="13" t="s">
        <v>13</v>
      </c>
      <c r="F661" s="15">
        <f t="shared" si="11"/>
        <v>1379249.4199999962</v>
      </c>
      <c r="G661" s="13"/>
      <c r="H661" s="4"/>
    </row>
    <row r="662" spans="1:8" s="1" customFormat="1" ht="10.199999999999999" hidden="1" customHeight="1" x14ac:dyDescent="0.2">
      <c r="A662" s="11">
        <v>43987</v>
      </c>
      <c r="B662" s="11">
        <v>43987</v>
      </c>
      <c r="C662" s="4" t="s">
        <v>642</v>
      </c>
      <c r="D662" s="12">
        <v>45</v>
      </c>
      <c r="E662" s="13" t="s">
        <v>13</v>
      </c>
      <c r="F662" s="15">
        <f t="shared" si="11"/>
        <v>1379294.4199999962</v>
      </c>
      <c r="G662" s="13"/>
      <c r="H662" s="4"/>
    </row>
    <row r="663" spans="1:8" s="1" customFormat="1" ht="10.199999999999999" hidden="1" customHeight="1" x14ac:dyDescent="0.2">
      <c r="A663" s="11">
        <v>43987</v>
      </c>
      <c r="B663" s="11">
        <v>43987</v>
      </c>
      <c r="C663" s="4" t="s">
        <v>643</v>
      </c>
      <c r="D663" s="12">
        <v>45</v>
      </c>
      <c r="E663" s="13" t="s">
        <v>13</v>
      </c>
      <c r="F663" s="15">
        <f t="shared" si="11"/>
        <v>1379339.4199999962</v>
      </c>
      <c r="G663" s="13"/>
      <c r="H663" s="4"/>
    </row>
    <row r="664" spans="1:8" s="1" customFormat="1" ht="10.199999999999999" hidden="1" customHeight="1" x14ac:dyDescent="0.2">
      <c r="A664" s="11">
        <v>43990</v>
      </c>
      <c r="B664" s="11">
        <v>43990</v>
      </c>
      <c r="C664" s="4" t="s">
        <v>644</v>
      </c>
      <c r="D664" s="12">
        <v>45</v>
      </c>
      <c r="E664" s="13" t="s">
        <v>13</v>
      </c>
      <c r="F664" s="15">
        <f t="shared" si="11"/>
        <v>1379384.4199999962</v>
      </c>
      <c r="G664" s="13"/>
      <c r="H664" s="4"/>
    </row>
    <row r="665" spans="1:8" s="1" customFormat="1" ht="10.199999999999999" hidden="1" customHeight="1" x14ac:dyDescent="0.2">
      <c r="A665" s="11">
        <v>43990</v>
      </c>
      <c r="B665" s="11">
        <v>43990</v>
      </c>
      <c r="C665" s="27" t="s">
        <v>645</v>
      </c>
      <c r="D665" s="26">
        <v>45</v>
      </c>
      <c r="E665" s="13" t="s">
        <v>13</v>
      </c>
      <c r="F665" s="15">
        <f t="shared" si="11"/>
        <v>1379429.4199999962</v>
      </c>
      <c r="G665" s="13"/>
      <c r="H665" s="4"/>
    </row>
    <row r="666" spans="1:8" s="1" customFormat="1" ht="10.199999999999999" hidden="1" customHeight="1" x14ac:dyDescent="0.2">
      <c r="A666" s="11">
        <v>43990</v>
      </c>
      <c r="B666" s="11">
        <v>43990</v>
      </c>
      <c r="C666" s="4" t="s">
        <v>646</v>
      </c>
      <c r="D666" s="12">
        <v>45</v>
      </c>
      <c r="E666" s="13" t="s">
        <v>13</v>
      </c>
      <c r="F666" s="15">
        <f t="shared" si="11"/>
        <v>1379474.4199999962</v>
      </c>
      <c r="G666" s="13"/>
      <c r="H666" s="4"/>
    </row>
    <row r="667" spans="1:8" s="1" customFormat="1" ht="10.199999999999999" hidden="1" customHeight="1" x14ac:dyDescent="0.2">
      <c r="A667" s="11">
        <v>43990</v>
      </c>
      <c r="B667" s="11">
        <v>43990</v>
      </c>
      <c r="C667" s="4" t="s">
        <v>647</v>
      </c>
      <c r="D667" s="12">
        <v>45</v>
      </c>
      <c r="E667" s="13" t="s">
        <v>13</v>
      </c>
      <c r="F667" s="15">
        <f t="shared" si="11"/>
        <v>1379519.4199999962</v>
      </c>
      <c r="G667" s="13"/>
      <c r="H667" s="4"/>
    </row>
    <row r="668" spans="1:8" s="1" customFormat="1" ht="10.199999999999999" hidden="1" customHeight="1" x14ac:dyDescent="0.2">
      <c r="A668" s="11">
        <v>43990</v>
      </c>
      <c r="B668" s="11">
        <v>43990</v>
      </c>
      <c r="C668" s="4" t="s">
        <v>648</v>
      </c>
      <c r="D668" s="12">
        <v>45</v>
      </c>
      <c r="E668" s="13" t="s">
        <v>13</v>
      </c>
      <c r="F668" s="15">
        <f t="shared" si="11"/>
        <v>1379564.4199999962</v>
      </c>
      <c r="G668" s="13"/>
      <c r="H668" s="4"/>
    </row>
    <row r="669" spans="1:8" s="1" customFormat="1" ht="10.199999999999999" hidden="1" customHeight="1" x14ac:dyDescent="0.2">
      <c r="A669" s="11">
        <v>43990</v>
      </c>
      <c r="B669" s="11">
        <v>43990</v>
      </c>
      <c r="C669" s="4" t="s">
        <v>649</v>
      </c>
      <c r="D669" s="12">
        <v>45</v>
      </c>
      <c r="E669" s="13" t="s">
        <v>13</v>
      </c>
      <c r="F669" s="15">
        <f t="shared" si="11"/>
        <v>1379609.4199999962</v>
      </c>
      <c r="G669" s="13"/>
      <c r="H669" s="4"/>
    </row>
    <row r="670" spans="1:8" s="1" customFormat="1" ht="10.199999999999999" hidden="1" customHeight="1" x14ac:dyDescent="0.2">
      <c r="A670" s="11">
        <v>43990</v>
      </c>
      <c r="B670" s="11">
        <v>43990</v>
      </c>
      <c r="C670" s="4" t="s">
        <v>650</v>
      </c>
      <c r="D670" s="12">
        <v>45</v>
      </c>
      <c r="E670" s="13" t="s">
        <v>13</v>
      </c>
      <c r="F670" s="15">
        <f t="shared" si="11"/>
        <v>1379654.4199999962</v>
      </c>
      <c r="G670" s="13"/>
      <c r="H670" s="4"/>
    </row>
    <row r="671" spans="1:8" s="1" customFormat="1" ht="10.199999999999999" hidden="1" customHeight="1" x14ac:dyDescent="0.2">
      <c r="A671" s="11">
        <v>43990</v>
      </c>
      <c r="B671" s="11">
        <v>43990</v>
      </c>
      <c r="C671" s="4" t="s">
        <v>651</v>
      </c>
      <c r="D671" s="12">
        <v>45</v>
      </c>
      <c r="E671" s="13" t="s">
        <v>13</v>
      </c>
      <c r="F671" s="15">
        <f t="shared" si="11"/>
        <v>1379699.4199999962</v>
      </c>
      <c r="G671" s="13"/>
      <c r="H671" s="4"/>
    </row>
    <row r="672" spans="1:8" s="1" customFormat="1" ht="10.199999999999999" hidden="1" customHeight="1" x14ac:dyDescent="0.2">
      <c r="A672" s="11">
        <v>43990</v>
      </c>
      <c r="B672" s="11">
        <v>43990</v>
      </c>
      <c r="C672" s="4" t="s">
        <v>652</v>
      </c>
      <c r="D672" s="12">
        <v>45</v>
      </c>
      <c r="E672" s="13" t="s">
        <v>13</v>
      </c>
      <c r="F672" s="15">
        <f t="shared" si="11"/>
        <v>1379744.4199999962</v>
      </c>
      <c r="G672" s="13"/>
      <c r="H672" s="4"/>
    </row>
    <row r="673" spans="1:8" s="1" customFormat="1" ht="10.199999999999999" hidden="1" customHeight="1" x14ac:dyDescent="0.2">
      <c r="A673" s="11">
        <v>43990</v>
      </c>
      <c r="B673" s="11">
        <v>43990</v>
      </c>
      <c r="C673" s="4" t="s">
        <v>653</v>
      </c>
      <c r="D673" s="12">
        <v>45</v>
      </c>
      <c r="E673" s="13" t="s">
        <v>13</v>
      </c>
      <c r="F673" s="15">
        <f t="shared" si="11"/>
        <v>1379789.4199999962</v>
      </c>
      <c r="G673" s="13"/>
      <c r="H673" s="4"/>
    </row>
    <row r="674" spans="1:8" s="1" customFormat="1" ht="10.199999999999999" hidden="1" customHeight="1" x14ac:dyDescent="0.2">
      <c r="A674" s="11">
        <v>43990</v>
      </c>
      <c r="B674" s="11">
        <v>43990</v>
      </c>
      <c r="C674" s="4" t="s">
        <v>654</v>
      </c>
      <c r="D674" s="12">
        <v>45</v>
      </c>
      <c r="E674" s="13" t="s">
        <v>13</v>
      </c>
      <c r="F674" s="15">
        <f t="shared" si="11"/>
        <v>1379834.4199999962</v>
      </c>
      <c r="G674" s="13"/>
      <c r="H674" s="4"/>
    </row>
    <row r="675" spans="1:8" s="1" customFormat="1" ht="10.199999999999999" hidden="1" customHeight="1" x14ac:dyDescent="0.2">
      <c r="A675" s="11">
        <v>43990</v>
      </c>
      <c r="B675" s="11">
        <v>43990</v>
      </c>
      <c r="C675" s="4" t="s">
        <v>655</v>
      </c>
      <c r="D675" s="12">
        <v>45</v>
      </c>
      <c r="E675" s="13" t="s">
        <v>13</v>
      </c>
      <c r="F675" s="15">
        <f t="shared" si="11"/>
        <v>1379879.4199999962</v>
      </c>
      <c r="G675" s="13"/>
      <c r="H675" s="4"/>
    </row>
    <row r="676" spans="1:8" s="1" customFormat="1" ht="10.199999999999999" hidden="1" customHeight="1" x14ac:dyDescent="0.2">
      <c r="A676" s="11">
        <v>43990</v>
      </c>
      <c r="B676" s="11">
        <v>43990</v>
      </c>
      <c r="C676" s="4" t="s">
        <v>656</v>
      </c>
      <c r="D676" s="12">
        <v>45</v>
      </c>
      <c r="E676" s="13" t="s">
        <v>13</v>
      </c>
      <c r="F676" s="15">
        <f t="shared" si="11"/>
        <v>1379924.4199999962</v>
      </c>
      <c r="G676" s="13"/>
      <c r="H676" s="4"/>
    </row>
    <row r="677" spans="1:8" s="1" customFormat="1" ht="10.199999999999999" hidden="1" customHeight="1" x14ac:dyDescent="0.2">
      <c r="A677" s="11">
        <v>43990</v>
      </c>
      <c r="B677" s="11">
        <v>43990</v>
      </c>
      <c r="C677" s="4" t="s">
        <v>657</v>
      </c>
      <c r="D677" s="12">
        <v>45</v>
      </c>
      <c r="E677" s="13" t="s">
        <v>13</v>
      </c>
      <c r="F677" s="15">
        <f t="shared" si="11"/>
        <v>1379969.4199999962</v>
      </c>
      <c r="G677" s="13"/>
      <c r="H677" s="4"/>
    </row>
    <row r="678" spans="1:8" s="1" customFormat="1" ht="10.199999999999999" hidden="1" customHeight="1" x14ac:dyDescent="0.2">
      <c r="A678" s="11">
        <v>43990</v>
      </c>
      <c r="B678" s="11">
        <v>43990</v>
      </c>
      <c r="C678" s="4" t="s">
        <v>658</v>
      </c>
      <c r="D678" s="12">
        <v>45</v>
      </c>
      <c r="E678" s="13" t="s">
        <v>13</v>
      </c>
      <c r="F678" s="15">
        <f t="shared" si="11"/>
        <v>1380014.4199999962</v>
      </c>
      <c r="G678" s="13"/>
      <c r="H678" s="4"/>
    </row>
    <row r="679" spans="1:8" s="1" customFormat="1" ht="10.199999999999999" hidden="1" customHeight="1" x14ac:dyDescent="0.2">
      <c r="A679" s="11">
        <v>43990</v>
      </c>
      <c r="B679" s="11">
        <v>43990</v>
      </c>
      <c r="C679" s="4" t="s">
        <v>659</v>
      </c>
      <c r="D679" s="12">
        <v>45</v>
      </c>
      <c r="E679" s="13" t="s">
        <v>13</v>
      </c>
      <c r="F679" s="15">
        <f t="shared" si="11"/>
        <v>1380059.4199999962</v>
      </c>
      <c r="G679" s="13"/>
      <c r="H679" s="4"/>
    </row>
    <row r="680" spans="1:8" s="1" customFormat="1" ht="10.199999999999999" hidden="1" customHeight="1" x14ac:dyDescent="0.2">
      <c r="A680" s="11">
        <v>43990</v>
      </c>
      <c r="B680" s="11">
        <v>43990</v>
      </c>
      <c r="C680" s="4" t="s">
        <v>660</v>
      </c>
      <c r="D680" s="12">
        <v>45</v>
      </c>
      <c r="E680" s="13" t="s">
        <v>13</v>
      </c>
      <c r="F680" s="15">
        <f t="shared" si="11"/>
        <v>1380104.4199999962</v>
      </c>
      <c r="G680" s="13"/>
      <c r="H680" s="4"/>
    </row>
    <row r="681" spans="1:8" s="1" customFormat="1" ht="10.199999999999999" hidden="1" customHeight="1" x14ac:dyDescent="0.2">
      <c r="A681" s="11">
        <v>43990</v>
      </c>
      <c r="B681" s="11">
        <v>43990</v>
      </c>
      <c r="C681" s="4" t="s">
        <v>661</v>
      </c>
      <c r="D681" s="12">
        <v>84</v>
      </c>
      <c r="E681" s="13" t="s">
        <v>13</v>
      </c>
      <c r="F681" s="15">
        <f t="shared" si="11"/>
        <v>1380188.4199999962</v>
      </c>
      <c r="G681" s="13"/>
      <c r="H681" s="4"/>
    </row>
    <row r="682" spans="1:8" s="1" customFormat="1" ht="10.199999999999999" hidden="1" customHeight="1" x14ac:dyDescent="0.2">
      <c r="A682" s="11">
        <v>43990</v>
      </c>
      <c r="B682" s="11">
        <v>43990</v>
      </c>
      <c r="C682" s="4" t="s">
        <v>662</v>
      </c>
      <c r="D682" s="12">
        <v>45</v>
      </c>
      <c r="E682" s="13" t="s">
        <v>13</v>
      </c>
      <c r="F682" s="15">
        <f t="shared" si="11"/>
        <v>1380233.4199999962</v>
      </c>
      <c r="G682" s="13"/>
      <c r="H682" s="4"/>
    </row>
    <row r="683" spans="1:8" s="1" customFormat="1" ht="10.199999999999999" hidden="1" customHeight="1" x14ac:dyDescent="0.2">
      <c r="A683" s="11">
        <v>43990</v>
      </c>
      <c r="B683" s="11">
        <v>43990</v>
      </c>
      <c r="C683" s="4" t="s">
        <v>663</v>
      </c>
      <c r="D683" s="12">
        <v>45</v>
      </c>
      <c r="E683" s="13" t="s">
        <v>13</v>
      </c>
      <c r="F683" s="15">
        <f t="shared" si="11"/>
        <v>1380278.4199999962</v>
      </c>
      <c r="G683" s="13"/>
      <c r="H683" s="4"/>
    </row>
    <row r="684" spans="1:8" s="1" customFormat="1" ht="10.199999999999999" hidden="1" customHeight="1" x14ac:dyDescent="0.2">
      <c r="A684" s="11">
        <v>43990</v>
      </c>
      <c r="B684" s="11">
        <v>43990</v>
      </c>
      <c r="C684" s="4" t="s">
        <v>664</v>
      </c>
      <c r="D684" s="12">
        <v>45</v>
      </c>
      <c r="E684" s="13" t="s">
        <v>13</v>
      </c>
      <c r="F684" s="15">
        <f t="shared" si="11"/>
        <v>1380323.4199999962</v>
      </c>
      <c r="G684" s="13"/>
      <c r="H684" s="4"/>
    </row>
    <row r="685" spans="1:8" s="1" customFormat="1" ht="10.199999999999999" hidden="1" customHeight="1" x14ac:dyDescent="0.2">
      <c r="A685" s="11">
        <v>43990</v>
      </c>
      <c r="B685" s="11">
        <v>43990</v>
      </c>
      <c r="C685" s="4" t="s">
        <v>665</v>
      </c>
      <c r="D685" s="12">
        <v>45</v>
      </c>
      <c r="E685" s="13" t="s">
        <v>13</v>
      </c>
      <c r="F685" s="15">
        <f t="shared" si="11"/>
        <v>1380368.4199999962</v>
      </c>
      <c r="G685" s="13"/>
      <c r="H685" s="4"/>
    </row>
    <row r="686" spans="1:8" s="1" customFormat="1" ht="10.199999999999999" hidden="1" customHeight="1" x14ac:dyDescent="0.2">
      <c r="A686" s="11">
        <v>43990</v>
      </c>
      <c r="B686" s="11">
        <v>43990</v>
      </c>
      <c r="C686" s="4" t="s">
        <v>666</v>
      </c>
      <c r="D686" s="12">
        <v>45</v>
      </c>
      <c r="E686" s="13" t="s">
        <v>13</v>
      </c>
      <c r="F686" s="15">
        <f t="shared" si="11"/>
        <v>1380413.4199999962</v>
      </c>
      <c r="G686" s="13"/>
      <c r="H686" s="4"/>
    </row>
    <row r="687" spans="1:8" s="1" customFormat="1" ht="10.199999999999999" hidden="1" customHeight="1" x14ac:dyDescent="0.2">
      <c r="A687" s="11">
        <v>43990</v>
      </c>
      <c r="B687" s="11">
        <v>43990</v>
      </c>
      <c r="C687" s="4" t="s">
        <v>667</v>
      </c>
      <c r="D687" s="12">
        <v>45</v>
      </c>
      <c r="E687" s="13" t="s">
        <v>13</v>
      </c>
      <c r="F687" s="15">
        <f t="shared" si="11"/>
        <v>1380458.4199999962</v>
      </c>
      <c r="G687" s="13"/>
      <c r="H687" s="4"/>
    </row>
    <row r="688" spans="1:8" s="1" customFormat="1" ht="10.199999999999999" hidden="1" customHeight="1" x14ac:dyDescent="0.2">
      <c r="A688" s="11">
        <v>43990</v>
      </c>
      <c r="B688" s="11">
        <v>43990</v>
      </c>
      <c r="C688" s="4" t="s">
        <v>668</v>
      </c>
      <c r="D688" s="12">
        <v>45</v>
      </c>
      <c r="E688" s="13" t="s">
        <v>13</v>
      </c>
      <c r="F688" s="15">
        <f t="shared" si="11"/>
        <v>1380503.4199999962</v>
      </c>
      <c r="G688" s="13"/>
      <c r="H688" s="4"/>
    </row>
    <row r="689" spans="1:8" s="1" customFormat="1" ht="10.199999999999999" hidden="1" customHeight="1" x14ac:dyDescent="0.2">
      <c r="A689" s="11">
        <v>43990</v>
      </c>
      <c r="B689" s="11">
        <v>43990</v>
      </c>
      <c r="C689" s="4" t="s">
        <v>669</v>
      </c>
      <c r="D689" s="12">
        <v>45</v>
      </c>
      <c r="E689" s="13" t="s">
        <v>13</v>
      </c>
      <c r="F689" s="15">
        <f t="shared" si="11"/>
        <v>1380548.4199999962</v>
      </c>
      <c r="G689" s="13"/>
      <c r="H689" s="4"/>
    </row>
    <row r="690" spans="1:8" s="1" customFormat="1" ht="10.199999999999999" hidden="1" customHeight="1" x14ac:dyDescent="0.2">
      <c r="A690" s="11">
        <v>43990</v>
      </c>
      <c r="B690" s="11">
        <v>43990</v>
      </c>
      <c r="C690" s="4" t="s">
        <v>670</v>
      </c>
      <c r="D690" s="12">
        <v>45</v>
      </c>
      <c r="E690" s="13" t="s">
        <v>13</v>
      </c>
      <c r="F690" s="15">
        <f t="shared" si="11"/>
        <v>1380593.4199999962</v>
      </c>
      <c r="G690" s="13"/>
      <c r="H690" s="4"/>
    </row>
    <row r="691" spans="1:8" s="1" customFormat="1" ht="10.199999999999999" hidden="1" customHeight="1" x14ac:dyDescent="0.2">
      <c r="A691" s="11">
        <v>43990</v>
      </c>
      <c r="B691" s="11">
        <v>43990</v>
      </c>
      <c r="C691" s="4" t="s">
        <v>671</v>
      </c>
      <c r="D691" s="12">
        <v>-5</v>
      </c>
      <c r="E691" s="13" t="s">
        <v>207</v>
      </c>
      <c r="F691" s="15">
        <f t="shared" si="11"/>
        <v>1380588.4199999962</v>
      </c>
      <c r="G691" s="13"/>
      <c r="H691" s="4"/>
    </row>
    <row r="692" spans="1:8" s="1" customFormat="1" ht="10.199999999999999" hidden="1" customHeight="1" x14ac:dyDescent="0.2">
      <c r="A692" s="11">
        <v>43991</v>
      </c>
      <c r="B692" s="11">
        <v>43991</v>
      </c>
      <c r="C692" s="4" t="s">
        <v>672</v>
      </c>
      <c r="D692" s="12">
        <v>45</v>
      </c>
      <c r="E692" s="13" t="s">
        <v>13</v>
      </c>
      <c r="F692" s="15">
        <f t="shared" si="11"/>
        <v>1380633.4199999962</v>
      </c>
      <c r="G692" s="13"/>
      <c r="H692" s="4"/>
    </row>
    <row r="693" spans="1:8" s="1" customFormat="1" ht="10.199999999999999" hidden="1" customHeight="1" x14ac:dyDescent="0.2">
      <c r="A693" s="11">
        <v>43991</v>
      </c>
      <c r="B693" s="11">
        <v>43991</v>
      </c>
      <c r="C693" s="4" t="s">
        <v>673</v>
      </c>
      <c r="D693" s="12">
        <v>45</v>
      </c>
      <c r="E693" s="13" t="s">
        <v>13</v>
      </c>
      <c r="F693" s="15">
        <f t="shared" si="11"/>
        <v>1380678.4199999962</v>
      </c>
      <c r="G693" s="13"/>
      <c r="H693" s="4"/>
    </row>
    <row r="694" spans="1:8" s="1" customFormat="1" ht="10.199999999999999" hidden="1" customHeight="1" x14ac:dyDescent="0.2">
      <c r="A694" s="11">
        <v>43991</v>
      </c>
      <c r="B694" s="11">
        <v>43991</v>
      </c>
      <c r="C694" s="4" t="s">
        <v>674</v>
      </c>
      <c r="D694" s="12">
        <v>45</v>
      </c>
      <c r="E694" s="13" t="s">
        <v>13</v>
      </c>
      <c r="F694" s="15">
        <f t="shared" si="11"/>
        <v>1380723.4199999962</v>
      </c>
      <c r="G694" s="13"/>
      <c r="H694" s="4"/>
    </row>
    <row r="695" spans="1:8" s="1" customFormat="1" ht="10.199999999999999" hidden="1" customHeight="1" x14ac:dyDescent="0.2">
      <c r="A695" s="11">
        <v>43991</v>
      </c>
      <c r="B695" s="11">
        <v>43991</v>
      </c>
      <c r="C695" s="4" t="s">
        <v>675</v>
      </c>
      <c r="D695" s="12">
        <v>45</v>
      </c>
      <c r="E695" s="13" t="s">
        <v>13</v>
      </c>
      <c r="F695" s="15">
        <f t="shared" si="11"/>
        <v>1380768.4199999962</v>
      </c>
      <c r="G695" s="13"/>
      <c r="H695" s="4"/>
    </row>
    <row r="696" spans="1:8" s="1" customFormat="1" ht="10.199999999999999" hidden="1" customHeight="1" x14ac:dyDescent="0.2">
      <c r="A696" s="11">
        <v>43991</v>
      </c>
      <c r="B696" s="11">
        <v>43991</v>
      </c>
      <c r="C696" s="4" t="s">
        <v>676</v>
      </c>
      <c r="D696" s="12">
        <v>45</v>
      </c>
      <c r="E696" s="13" t="s">
        <v>13</v>
      </c>
      <c r="F696" s="15">
        <f t="shared" si="11"/>
        <v>1380813.4199999962</v>
      </c>
      <c r="G696" s="13"/>
      <c r="H696" s="4"/>
    </row>
    <row r="697" spans="1:8" s="1" customFormat="1" ht="10.199999999999999" hidden="1" customHeight="1" x14ac:dyDescent="0.2">
      <c r="A697" s="11">
        <v>43991</v>
      </c>
      <c r="B697" s="11">
        <v>43991</v>
      </c>
      <c r="C697" s="4" t="s">
        <v>677</v>
      </c>
      <c r="D697" s="12">
        <v>-298.51</v>
      </c>
      <c r="E697" s="13" t="s">
        <v>24</v>
      </c>
      <c r="F697" s="15">
        <f t="shared" si="11"/>
        <v>1380514.9099999962</v>
      </c>
      <c r="G697" s="13"/>
      <c r="H697" s="4"/>
    </row>
    <row r="698" spans="1:8" s="1" customFormat="1" ht="10.199999999999999" hidden="1" customHeight="1" x14ac:dyDescent="0.2">
      <c r="A698" s="11">
        <v>43991</v>
      </c>
      <c r="B698" s="11">
        <v>43991</v>
      </c>
      <c r="C698" s="4" t="s">
        <v>678</v>
      </c>
      <c r="D698" s="12">
        <v>-454.64</v>
      </c>
      <c r="E698" s="13" t="s">
        <v>24</v>
      </c>
      <c r="F698" s="15">
        <f t="shared" si="11"/>
        <v>1380060.2699999963</v>
      </c>
      <c r="G698" s="13"/>
      <c r="H698" s="4"/>
    </row>
    <row r="699" spans="1:8" s="1" customFormat="1" ht="10.199999999999999" hidden="1" customHeight="1" x14ac:dyDescent="0.2">
      <c r="A699" s="11">
        <v>43991</v>
      </c>
      <c r="B699" s="11">
        <v>43991</v>
      </c>
      <c r="C699" s="4" t="s">
        <v>679</v>
      </c>
      <c r="D699" s="12">
        <v>45</v>
      </c>
      <c r="E699" s="13" t="s">
        <v>13</v>
      </c>
      <c r="F699" s="15">
        <f t="shared" si="11"/>
        <v>1380105.2699999963</v>
      </c>
      <c r="G699" s="13"/>
      <c r="H699" s="4"/>
    </row>
    <row r="700" spans="1:8" s="1" customFormat="1" ht="10.199999999999999" hidden="1" customHeight="1" x14ac:dyDescent="0.2">
      <c r="A700" s="11">
        <v>43991</v>
      </c>
      <c r="B700" s="11">
        <v>43991</v>
      </c>
      <c r="C700" s="4" t="s">
        <v>680</v>
      </c>
      <c r="D700" s="12">
        <v>45</v>
      </c>
      <c r="E700" s="13" t="s">
        <v>13</v>
      </c>
      <c r="F700" s="15">
        <f t="shared" si="11"/>
        <v>1380150.2699999963</v>
      </c>
      <c r="G700" s="13"/>
      <c r="H700" s="4"/>
    </row>
    <row r="701" spans="1:8" s="1" customFormat="1" ht="10.199999999999999" hidden="1" customHeight="1" x14ac:dyDescent="0.2">
      <c r="A701" s="11">
        <v>43991</v>
      </c>
      <c r="B701" s="11">
        <v>43991</v>
      </c>
      <c r="C701" s="4" t="s">
        <v>681</v>
      </c>
      <c r="D701" s="12">
        <v>45</v>
      </c>
      <c r="E701" s="13" t="s">
        <v>13</v>
      </c>
      <c r="F701" s="15">
        <f t="shared" si="11"/>
        <v>1380195.2699999963</v>
      </c>
      <c r="G701" s="13"/>
      <c r="H701" s="4"/>
    </row>
    <row r="702" spans="1:8" s="1" customFormat="1" ht="10.199999999999999" hidden="1" customHeight="1" x14ac:dyDescent="0.2">
      <c r="A702" s="11">
        <v>43991</v>
      </c>
      <c r="B702" s="11">
        <v>43991</v>
      </c>
      <c r="C702" s="4" t="s">
        <v>682</v>
      </c>
      <c r="D702" s="12">
        <v>45</v>
      </c>
      <c r="E702" s="13" t="s">
        <v>13</v>
      </c>
      <c r="F702" s="15">
        <f t="shared" si="11"/>
        <v>1380240.2699999963</v>
      </c>
      <c r="G702" s="13"/>
      <c r="H702" s="4"/>
    </row>
    <row r="703" spans="1:8" s="1" customFormat="1" ht="10.199999999999999" hidden="1" customHeight="1" x14ac:dyDescent="0.2">
      <c r="A703" s="11">
        <v>43991</v>
      </c>
      <c r="B703" s="11">
        <v>43991</v>
      </c>
      <c r="C703" s="4" t="s">
        <v>683</v>
      </c>
      <c r="D703" s="12">
        <v>45</v>
      </c>
      <c r="E703" s="13" t="s">
        <v>13</v>
      </c>
      <c r="F703" s="15">
        <f t="shared" si="11"/>
        <v>1380285.2699999963</v>
      </c>
      <c r="G703" s="13"/>
      <c r="H703" s="4"/>
    </row>
    <row r="704" spans="1:8" s="1" customFormat="1" ht="10.199999999999999" hidden="1" customHeight="1" x14ac:dyDescent="0.2">
      <c r="A704" s="11">
        <v>43991</v>
      </c>
      <c r="B704" s="11">
        <v>43991</v>
      </c>
      <c r="C704" s="4" t="s">
        <v>684</v>
      </c>
      <c r="D704" s="12">
        <v>45</v>
      </c>
      <c r="E704" s="13" t="s">
        <v>13</v>
      </c>
      <c r="F704" s="15">
        <f t="shared" si="11"/>
        <v>1380330.2699999963</v>
      </c>
      <c r="G704" s="13"/>
      <c r="H704" s="4"/>
    </row>
    <row r="705" spans="1:8" s="1" customFormat="1" ht="10.199999999999999" hidden="1" customHeight="1" x14ac:dyDescent="0.2">
      <c r="A705" s="11">
        <v>43991</v>
      </c>
      <c r="B705" s="11">
        <v>43991</v>
      </c>
      <c r="C705" s="4" t="s">
        <v>685</v>
      </c>
      <c r="D705" s="12">
        <v>45</v>
      </c>
      <c r="E705" s="13" t="s">
        <v>13</v>
      </c>
      <c r="F705" s="15">
        <f t="shared" si="11"/>
        <v>1380375.2699999963</v>
      </c>
      <c r="G705" s="13"/>
      <c r="H705" s="4"/>
    </row>
    <row r="706" spans="1:8" s="1" customFormat="1" ht="10.199999999999999" hidden="1" customHeight="1" x14ac:dyDescent="0.2">
      <c r="A706" s="11">
        <v>43991</v>
      </c>
      <c r="B706" s="11">
        <v>43991</v>
      </c>
      <c r="C706" s="4" t="s">
        <v>686</v>
      </c>
      <c r="D706" s="12">
        <v>45</v>
      </c>
      <c r="E706" s="13" t="s">
        <v>13</v>
      </c>
      <c r="F706" s="15">
        <f t="shared" si="11"/>
        <v>1380420.2699999963</v>
      </c>
      <c r="G706" s="13"/>
      <c r="H706" s="4"/>
    </row>
    <row r="707" spans="1:8" s="1" customFormat="1" ht="10.199999999999999" hidden="1" customHeight="1" x14ac:dyDescent="0.2">
      <c r="A707" s="11">
        <v>43991</v>
      </c>
      <c r="B707" s="11">
        <v>43991</v>
      </c>
      <c r="C707" s="4" t="s">
        <v>687</v>
      </c>
      <c r="D707" s="12">
        <v>45</v>
      </c>
      <c r="E707" s="13" t="s">
        <v>13</v>
      </c>
      <c r="F707" s="15">
        <f t="shared" si="11"/>
        <v>1380465.2699999963</v>
      </c>
      <c r="G707" s="13"/>
      <c r="H707" s="4"/>
    </row>
    <row r="708" spans="1:8" s="1" customFormat="1" ht="10.199999999999999" hidden="1" customHeight="1" x14ac:dyDescent="0.2">
      <c r="A708" s="11">
        <v>43991</v>
      </c>
      <c r="B708" s="11">
        <v>43991</v>
      </c>
      <c r="C708" s="4" t="s">
        <v>688</v>
      </c>
      <c r="D708" s="12">
        <v>45</v>
      </c>
      <c r="E708" s="13" t="s">
        <v>13</v>
      </c>
      <c r="F708" s="15">
        <f t="shared" si="11"/>
        <v>1380510.2699999963</v>
      </c>
      <c r="G708" s="13"/>
      <c r="H708" s="4"/>
    </row>
    <row r="709" spans="1:8" s="1" customFormat="1" ht="10.199999999999999" hidden="1" customHeight="1" x14ac:dyDescent="0.2">
      <c r="A709" s="11">
        <v>43991</v>
      </c>
      <c r="B709" s="11">
        <v>43991</v>
      </c>
      <c r="C709" s="4" t="s">
        <v>689</v>
      </c>
      <c r="D709" s="12">
        <v>45</v>
      </c>
      <c r="E709" s="13" t="s">
        <v>13</v>
      </c>
      <c r="F709" s="15">
        <f t="shared" si="11"/>
        <v>1380555.2699999963</v>
      </c>
      <c r="G709" s="13"/>
      <c r="H709" s="4"/>
    </row>
    <row r="710" spans="1:8" s="1" customFormat="1" ht="10.199999999999999" hidden="1" customHeight="1" x14ac:dyDescent="0.2">
      <c r="A710" s="11">
        <v>43991</v>
      </c>
      <c r="B710" s="11">
        <v>43991</v>
      </c>
      <c r="C710" s="4" t="s">
        <v>690</v>
      </c>
      <c r="D710" s="12">
        <v>45</v>
      </c>
      <c r="E710" s="13" t="s">
        <v>13</v>
      </c>
      <c r="F710" s="15">
        <f t="shared" si="11"/>
        <v>1380600.2699999963</v>
      </c>
      <c r="G710" s="13"/>
      <c r="H710" s="4"/>
    </row>
    <row r="711" spans="1:8" s="1" customFormat="1" ht="10.199999999999999" hidden="1" customHeight="1" x14ac:dyDescent="0.2">
      <c r="A711" s="11">
        <v>43991</v>
      </c>
      <c r="B711" s="11">
        <v>43991</v>
      </c>
      <c r="C711" s="4" t="s">
        <v>691</v>
      </c>
      <c r="D711" s="12">
        <v>45</v>
      </c>
      <c r="E711" s="13" t="s">
        <v>13</v>
      </c>
      <c r="F711" s="15">
        <f t="shared" si="11"/>
        <v>1380645.2699999963</v>
      </c>
      <c r="G711" s="13"/>
      <c r="H711" s="4"/>
    </row>
    <row r="712" spans="1:8" s="1" customFormat="1" ht="10.199999999999999" hidden="1" customHeight="1" x14ac:dyDescent="0.2">
      <c r="A712" s="11">
        <v>43991</v>
      </c>
      <c r="B712" s="11">
        <v>43991</v>
      </c>
      <c r="C712" s="4" t="s">
        <v>692</v>
      </c>
      <c r="D712" s="12">
        <v>45</v>
      </c>
      <c r="E712" s="13" t="s">
        <v>13</v>
      </c>
      <c r="F712" s="15">
        <f t="shared" si="11"/>
        <v>1380690.2699999963</v>
      </c>
      <c r="G712" s="13"/>
      <c r="H712" s="4"/>
    </row>
    <row r="713" spans="1:8" s="1" customFormat="1" ht="10.199999999999999" hidden="1" customHeight="1" x14ac:dyDescent="0.2">
      <c r="A713" s="11">
        <v>43991</v>
      </c>
      <c r="B713" s="11">
        <v>43991</v>
      </c>
      <c r="C713" s="4" t="s">
        <v>693</v>
      </c>
      <c r="D713" s="12">
        <v>45</v>
      </c>
      <c r="E713" s="13" t="s">
        <v>13</v>
      </c>
      <c r="F713" s="15">
        <f t="shared" si="11"/>
        <v>1380735.2699999963</v>
      </c>
      <c r="G713" s="13"/>
      <c r="H713" s="4"/>
    </row>
    <row r="714" spans="1:8" s="1" customFormat="1" ht="10.199999999999999" hidden="1" customHeight="1" x14ac:dyDescent="0.2">
      <c r="A714" s="11">
        <v>43991</v>
      </c>
      <c r="B714" s="11">
        <v>43991</v>
      </c>
      <c r="C714" s="4" t="s">
        <v>694</v>
      </c>
      <c r="D714" s="12">
        <v>45</v>
      </c>
      <c r="E714" s="13" t="s">
        <v>13</v>
      </c>
      <c r="F714" s="15">
        <f t="shared" ref="F714:F777" si="12">SUM(F713+D714)</f>
        <v>1380780.2699999963</v>
      </c>
      <c r="G714" s="13"/>
      <c r="H714" s="4"/>
    </row>
    <row r="715" spans="1:8" s="1" customFormat="1" ht="10.199999999999999" hidden="1" customHeight="1" x14ac:dyDescent="0.2">
      <c r="A715" s="11">
        <v>43991</v>
      </c>
      <c r="B715" s="11">
        <v>43991</v>
      </c>
      <c r="C715" s="4" t="s">
        <v>695</v>
      </c>
      <c r="D715" s="12">
        <v>45</v>
      </c>
      <c r="E715" s="13" t="s">
        <v>13</v>
      </c>
      <c r="F715" s="15">
        <f t="shared" si="12"/>
        <v>1380825.2699999963</v>
      </c>
      <c r="G715" s="13"/>
      <c r="H715" s="4"/>
    </row>
    <row r="716" spans="1:8" s="1" customFormat="1" ht="10.199999999999999" hidden="1" customHeight="1" x14ac:dyDescent="0.2">
      <c r="A716" s="11">
        <v>43991</v>
      </c>
      <c r="B716" s="11">
        <v>43991</v>
      </c>
      <c r="C716" s="4" t="s">
        <v>696</v>
      </c>
      <c r="D716" s="12">
        <v>45</v>
      </c>
      <c r="E716" s="13" t="s">
        <v>13</v>
      </c>
      <c r="F716" s="15">
        <f t="shared" si="12"/>
        <v>1380870.2699999963</v>
      </c>
      <c r="G716" s="13"/>
      <c r="H716" s="4"/>
    </row>
    <row r="717" spans="1:8" s="1" customFormat="1" ht="10.199999999999999" hidden="1" customHeight="1" x14ac:dyDescent="0.2">
      <c r="A717" s="11">
        <v>43991</v>
      </c>
      <c r="B717" s="11">
        <v>43991</v>
      </c>
      <c r="C717" s="4" t="s">
        <v>697</v>
      </c>
      <c r="D717" s="12">
        <v>45</v>
      </c>
      <c r="E717" s="13" t="s">
        <v>13</v>
      </c>
      <c r="F717" s="15">
        <f t="shared" si="12"/>
        <v>1380915.2699999963</v>
      </c>
      <c r="G717" s="13"/>
      <c r="H717" s="4"/>
    </row>
    <row r="718" spans="1:8" s="1" customFormat="1" ht="10.199999999999999" hidden="1" customHeight="1" x14ac:dyDescent="0.2">
      <c r="A718" s="11">
        <v>43991</v>
      </c>
      <c r="B718" s="11">
        <v>43991</v>
      </c>
      <c r="C718" s="4" t="s">
        <v>698</v>
      </c>
      <c r="D718" s="12">
        <v>45</v>
      </c>
      <c r="E718" s="13" t="s">
        <v>13</v>
      </c>
      <c r="F718" s="15">
        <f t="shared" si="12"/>
        <v>1380960.2699999963</v>
      </c>
      <c r="G718" s="13"/>
      <c r="H718" s="4"/>
    </row>
    <row r="719" spans="1:8" s="1" customFormat="1" ht="10.199999999999999" hidden="1" customHeight="1" x14ac:dyDescent="0.2">
      <c r="A719" s="11">
        <v>43991</v>
      </c>
      <c r="B719" s="11">
        <v>43991</v>
      </c>
      <c r="C719" s="4" t="s">
        <v>699</v>
      </c>
      <c r="D719" s="12">
        <v>45</v>
      </c>
      <c r="E719" s="13" t="s">
        <v>13</v>
      </c>
      <c r="F719" s="15">
        <f t="shared" si="12"/>
        <v>1381005.2699999963</v>
      </c>
      <c r="G719" s="13"/>
      <c r="H719" s="4"/>
    </row>
    <row r="720" spans="1:8" s="1" customFormat="1" ht="10.199999999999999" hidden="1" customHeight="1" x14ac:dyDescent="0.2">
      <c r="A720" s="11">
        <v>43991</v>
      </c>
      <c r="B720" s="11">
        <v>43991</v>
      </c>
      <c r="C720" s="4" t="s">
        <v>700</v>
      </c>
      <c r="D720" s="12">
        <v>45</v>
      </c>
      <c r="E720" s="13" t="s">
        <v>13</v>
      </c>
      <c r="F720" s="15">
        <f t="shared" si="12"/>
        <v>1381050.2699999963</v>
      </c>
      <c r="G720" s="13"/>
      <c r="H720" s="4"/>
    </row>
    <row r="721" spans="1:8" s="1" customFormat="1" ht="10.199999999999999" hidden="1" customHeight="1" x14ac:dyDescent="0.2">
      <c r="A721" s="11">
        <v>43991</v>
      </c>
      <c r="B721" s="11">
        <v>43991</v>
      </c>
      <c r="C721" s="4" t="s">
        <v>701</v>
      </c>
      <c r="D721" s="12">
        <v>45</v>
      </c>
      <c r="E721" s="13" t="s">
        <v>13</v>
      </c>
      <c r="F721" s="15">
        <f t="shared" si="12"/>
        <v>1381095.2699999963</v>
      </c>
      <c r="G721" s="13"/>
      <c r="H721" s="4"/>
    </row>
    <row r="722" spans="1:8" s="1" customFormat="1" ht="10.199999999999999" hidden="1" customHeight="1" x14ac:dyDescent="0.2">
      <c r="A722" s="11">
        <v>43991</v>
      </c>
      <c r="B722" s="11">
        <v>43991</v>
      </c>
      <c r="C722" s="4" t="s">
        <v>702</v>
      </c>
      <c r="D722" s="12">
        <v>45</v>
      </c>
      <c r="E722" s="13" t="s">
        <v>13</v>
      </c>
      <c r="F722" s="15">
        <f t="shared" si="12"/>
        <v>1381140.2699999963</v>
      </c>
      <c r="G722" s="13"/>
      <c r="H722" s="4"/>
    </row>
    <row r="723" spans="1:8" s="1" customFormat="1" ht="10.199999999999999" hidden="1" customHeight="1" x14ac:dyDescent="0.2">
      <c r="A723" s="11">
        <v>43991</v>
      </c>
      <c r="B723" s="11">
        <v>43991</v>
      </c>
      <c r="C723" s="4" t="s">
        <v>703</v>
      </c>
      <c r="D723" s="12">
        <v>45</v>
      </c>
      <c r="E723" s="13" t="s">
        <v>13</v>
      </c>
      <c r="F723" s="15">
        <f t="shared" si="12"/>
        <v>1381185.2699999963</v>
      </c>
      <c r="G723" s="13"/>
      <c r="H723" s="4"/>
    </row>
    <row r="724" spans="1:8" s="1" customFormat="1" ht="10.199999999999999" hidden="1" customHeight="1" x14ac:dyDescent="0.2">
      <c r="A724" s="11">
        <v>43991</v>
      </c>
      <c r="B724" s="11">
        <v>43991</v>
      </c>
      <c r="C724" s="4" t="s">
        <v>704</v>
      </c>
      <c r="D724" s="12">
        <v>45</v>
      </c>
      <c r="E724" s="13" t="s">
        <v>13</v>
      </c>
      <c r="F724" s="15">
        <f t="shared" si="12"/>
        <v>1381230.2699999963</v>
      </c>
      <c r="G724" s="13"/>
      <c r="H724" s="4"/>
    </row>
    <row r="725" spans="1:8" s="1" customFormat="1" ht="10.199999999999999" hidden="1" customHeight="1" x14ac:dyDescent="0.2">
      <c r="A725" s="11">
        <v>43992</v>
      </c>
      <c r="B725" s="11">
        <v>43992</v>
      </c>
      <c r="C725" s="4" t="s">
        <v>705</v>
      </c>
      <c r="D725" s="12">
        <v>45</v>
      </c>
      <c r="E725" s="13" t="s">
        <v>13</v>
      </c>
      <c r="F725" s="15">
        <f t="shared" si="12"/>
        <v>1381275.2699999963</v>
      </c>
      <c r="G725" s="13"/>
      <c r="H725" s="4"/>
    </row>
    <row r="726" spans="1:8" s="1" customFormat="1" ht="10.199999999999999" hidden="1" customHeight="1" x14ac:dyDescent="0.2">
      <c r="A726" s="11">
        <v>43992</v>
      </c>
      <c r="B726" s="11">
        <v>43992</v>
      </c>
      <c r="C726" s="4" t="s">
        <v>706</v>
      </c>
      <c r="D726" s="12">
        <v>45</v>
      </c>
      <c r="E726" s="13" t="s">
        <v>13</v>
      </c>
      <c r="F726" s="15">
        <f t="shared" si="12"/>
        <v>1381320.2699999963</v>
      </c>
      <c r="G726" s="13"/>
      <c r="H726" s="4"/>
    </row>
    <row r="727" spans="1:8" s="1" customFormat="1" ht="10.199999999999999" hidden="1" customHeight="1" x14ac:dyDescent="0.2">
      <c r="A727" s="11">
        <v>43992</v>
      </c>
      <c r="B727" s="11">
        <v>43992</v>
      </c>
      <c r="C727" s="4" t="s">
        <v>707</v>
      </c>
      <c r="D727" s="12">
        <v>45</v>
      </c>
      <c r="E727" s="13" t="s">
        <v>13</v>
      </c>
      <c r="F727" s="15">
        <f t="shared" si="12"/>
        <v>1381365.2699999963</v>
      </c>
      <c r="G727" s="13"/>
      <c r="H727" s="4"/>
    </row>
    <row r="728" spans="1:8" s="1" customFormat="1" ht="10.199999999999999" hidden="1" customHeight="1" x14ac:dyDescent="0.2">
      <c r="A728" s="11">
        <v>43992</v>
      </c>
      <c r="B728" s="11">
        <v>43992</v>
      </c>
      <c r="C728" s="4" t="s">
        <v>708</v>
      </c>
      <c r="D728" s="12">
        <v>45</v>
      </c>
      <c r="E728" s="13" t="s">
        <v>13</v>
      </c>
      <c r="F728" s="15">
        <f t="shared" si="12"/>
        <v>1381410.2699999963</v>
      </c>
      <c r="G728" s="13"/>
      <c r="H728" s="4"/>
    </row>
    <row r="729" spans="1:8" s="1" customFormat="1" ht="10.199999999999999" hidden="1" customHeight="1" x14ac:dyDescent="0.2">
      <c r="A729" s="11">
        <v>43992</v>
      </c>
      <c r="B729" s="11">
        <v>43992</v>
      </c>
      <c r="C729" s="4" t="s">
        <v>709</v>
      </c>
      <c r="D729" s="12">
        <v>45</v>
      </c>
      <c r="E729" s="13" t="s">
        <v>13</v>
      </c>
      <c r="F729" s="15">
        <f t="shared" si="12"/>
        <v>1381455.2699999963</v>
      </c>
      <c r="G729" s="13"/>
      <c r="H729" s="4"/>
    </row>
    <row r="730" spans="1:8" s="1" customFormat="1" ht="10.199999999999999" hidden="1" customHeight="1" x14ac:dyDescent="0.2">
      <c r="A730" s="11">
        <v>43992</v>
      </c>
      <c r="B730" s="11">
        <v>43992</v>
      </c>
      <c r="C730" s="4" t="s">
        <v>710</v>
      </c>
      <c r="D730" s="12">
        <v>45</v>
      </c>
      <c r="E730" s="13" t="s">
        <v>13</v>
      </c>
      <c r="F730" s="15">
        <f t="shared" si="12"/>
        <v>1381500.2699999963</v>
      </c>
      <c r="G730" s="13"/>
      <c r="H730" s="4"/>
    </row>
    <row r="731" spans="1:8" s="1" customFormat="1" ht="10.199999999999999" hidden="1" customHeight="1" x14ac:dyDescent="0.2">
      <c r="A731" s="11">
        <v>43992</v>
      </c>
      <c r="B731" s="11">
        <v>43992</v>
      </c>
      <c r="C731" s="4" t="s">
        <v>711</v>
      </c>
      <c r="D731" s="12">
        <v>45</v>
      </c>
      <c r="E731" s="13" t="s">
        <v>13</v>
      </c>
      <c r="F731" s="15">
        <f t="shared" si="12"/>
        <v>1381545.2699999963</v>
      </c>
      <c r="G731" s="13"/>
      <c r="H731" s="4"/>
    </row>
    <row r="732" spans="1:8" s="1" customFormat="1" ht="10.199999999999999" hidden="1" customHeight="1" x14ac:dyDescent="0.2">
      <c r="A732" s="11">
        <v>43992</v>
      </c>
      <c r="B732" s="11">
        <v>43992</v>
      </c>
      <c r="C732" s="4" t="s">
        <v>712</v>
      </c>
      <c r="D732" s="12">
        <v>45</v>
      </c>
      <c r="E732" s="13" t="s">
        <v>13</v>
      </c>
      <c r="F732" s="15">
        <f t="shared" si="12"/>
        <v>1381590.2699999963</v>
      </c>
      <c r="G732" s="13"/>
      <c r="H732" s="4"/>
    </row>
    <row r="733" spans="1:8" s="1" customFormat="1" ht="10.199999999999999" hidden="1" customHeight="1" x14ac:dyDescent="0.2">
      <c r="A733" s="11">
        <v>43992</v>
      </c>
      <c r="B733" s="11">
        <v>43992</v>
      </c>
      <c r="C733" s="4" t="s">
        <v>713</v>
      </c>
      <c r="D733" s="12">
        <v>45</v>
      </c>
      <c r="E733" s="13" t="s">
        <v>13</v>
      </c>
      <c r="F733" s="15">
        <f t="shared" si="12"/>
        <v>1381635.2699999963</v>
      </c>
      <c r="G733" s="13"/>
      <c r="H733" s="4"/>
    </row>
    <row r="734" spans="1:8" s="1" customFormat="1" ht="10.199999999999999" hidden="1" customHeight="1" x14ac:dyDescent="0.2">
      <c r="A734" s="11">
        <v>43993</v>
      </c>
      <c r="B734" s="11">
        <v>43993</v>
      </c>
      <c r="C734" s="4" t="s">
        <v>714</v>
      </c>
      <c r="D734" s="12">
        <v>-266.08999999999997</v>
      </c>
      <c r="E734" s="13" t="s">
        <v>7</v>
      </c>
      <c r="F734" s="15">
        <f t="shared" si="12"/>
        <v>1381369.1799999962</v>
      </c>
      <c r="G734" s="13"/>
      <c r="H734" s="4"/>
    </row>
    <row r="735" spans="1:8" s="1" customFormat="1" ht="10.199999999999999" hidden="1" customHeight="1" x14ac:dyDescent="0.2">
      <c r="A735" s="11">
        <v>43993</v>
      </c>
      <c r="B735" s="11">
        <v>43993</v>
      </c>
      <c r="C735" s="4" t="s">
        <v>715</v>
      </c>
      <c r="D735" s="12">
        <v>-894.22</v>
      </c>
      <c r="E735" s="13" t="s">
        <v>7</v>
      </c>
      <c r="F735" s="15">
        <f t="shared" si="12"/>
        <v>1380474.9599999962</v>
      </c>
      <c r="G735" s="13"/>
      <c r="H735" s="4"/>
    </row>
    <row r="736" spans="1:8" s="1" customFormat="1" ht="10.199999999999999" hidden="1" customHeight="1" x14ac:dyDescent="0.2">
      <c r="A736" s="11">
        <v>43993</v>
      </c>
      <c r="B736" s="11">
        <v>43993</v>
      </c>
      <c r="C736" s="4" t="s">
        <v>716</v>
      </c>
      <c r="D736" s="12">
        <v>-379.22</v>
      </c>
      <c r="E736" s="13" t="s">
        <v>7</v>
      </c>
      <c r="F736" s="15">
        <f t="shared" si="12"/>
        <v>1380095.7399999963</v>
      </c>
      <c r="G736" s="13"/>
      <c r="H736" s="4"/>
    </row>
    <row r="737" spans="1:8" s="1" customFormat="1" ht="10.199999999999999" hidden="1" customHeight="1" x14ac:dyDescent="0.2">
      <c r="A737" s="11">
        <v>43993</v>
      </c>
      <c r="B737" s="11">
        <v>43993</v>
      </c>
      <c r="C737" s="4" t="s">
        <v>717</v>
      </c>
      <c r="D737" s="12">
        <v>-444.86</v>
      </c>
      <c r="E737" s="13" t="s">
        <v>7</v>
      </c>
      <c r="F737" s="15">
        <f t="shared" si="12"/>
        <v>1379650.8799999962</v>
      </c>
      <c r="G737" s="13"/>
      <c r="H737" s="4"/>
    </row>
    <row r="738" spans="1:8" s="1" customFormat="1" ht="10.199999999999999" hidden="1" customHeight="1" x14ac:dyDescent="0.2">
      <c r="A738" s="11">
        <v>43993</v>
      </c>
      <c r="B738" s="11">
        <v>43993</v>
      </c>
      <c r="C738" s="4" t="s">
        <v>718</v>
      </c>
      <c r="D738" s="12">
        <v>45</v>
      </c>
      <c r="E738" s="13" t="s">
        <v>13</v>
      </c>
      <c r="F738" s="15">
        <f t="shared" si="12"/>
        <v>1379695.8799999962</v>
      </c>
      <c r="G738" s="13"/>
      <c r="H738" s="4"/>
    </row>
    <row r="739" spans="1:8" s="1" customFormat="1" ht="10.199999999999999" hidden="1" customHeight="1" x14ac:dyDescent="0.2">
      <c r="A739" s="11">
        <v>43993</v>
      </c>
      <c r="B739" s="11">
        <v>43993</v>
      </c>
      <c r="C739" s="4" t="s">
        <v>719</v>
      </c>
      <c r="D739" s="12">
        <v>45</v>
      </c>
      <c r="E739" s="13" t="s">
        <v>13</v>
      </c>
      <c r="F739" s="15">
        <f t="shared" si="12"/>
        <v>1379740.8799999962</v>
      </c>
      <c r="G739" s="13"/>
      <c r="H739" s="4"/>
    </row>
    <row r="740" spans="1:8" s="1" customFormat="1" ht="10.199999999999999" hidden="1" customHeight="1" x14ac:dyDescent="0.2">
      <c r="A740" s="11">
        <v>43993</v>
      </c>
      <c r="B740" s="11">
        <v>43993</v>
      </c>
      <c r="C740" s="4" t="s">
        <v>720</v>
      </c>
      <c r="D740" s="12">
        <v>45</v>
      </c>
      <c r="E740" s="13" t="s">
        <v>13</v>
      </c>
      <c r="F740" s="15">
        <f t="shared" si="12"/>
        <v>1379785.8799999962</v>
      </c>
      <c r="G740" s="13"/>
      <c r="H740" s="4"/>
    </row>
    <row r="741" spans="1:8" s="1" customFormat="1" ht="10.199999999999999" hidden="1" customHeight="1" x14ac:dyDescent="0.2">
      <c r="A741" s="11">
        <v>43993</v>
      </c>
      <c r="B741" s="11">
        <v>43993</v>
      </c>
      <c r="C741" s="4" t="s">
        <v>721</v>
      </c>
      <c r="D741" s="12">
        <v>45</v>
      </c>
      <c r="E741" s="13" t="s">
        <v>13</v>
      </c>
      <c r="F741" s="15">
        <f t="shared" si="12"/>
        <v>1379830.8799999962</v>
      </c>
      <c r="G741" s="13"/>
      <c r="H741" s="4"/>
    </row>
    <row r="742" spans="1:8" s="1" customFormat="1" ht="10.199999999999999" hidden="1" customHeight="1" x14ac:dyDescent="0.2">
      <c r="A742" s="11">
        <v>43993</v>
      </c>
      <c r="B742" s="11">
        <v>43993</v>
      </c>
      <c r="C742" s="4" t="s">
        <v>722</v>
      </c>
      <c r="D742" s="12">
        <v>45</v>
      </c>
      <c r="E742" s="13" t="s">
        <v>13</v>
      </c>
      <c r="F742" s="15">
        <f t="shared" si="12"/>
        <v>1379875.8799999962</v>
      </c>
      <c r="G742" s="13"/>
      <c r="H742" s="4"/>
    </row>
    <row r="743" spans="1:8" s="1" customFormat="1" ht="10.199999999999999" hidden="1" customHeight="1" x14ac:dyDescent="0.2">
      <c r="A743" s="11">
        <v>43993</v>
      </c>
      <c r="B743" s="11">
        <v>43993</v>
      </c>
      <c r="C743" s="4" t="s">
        <v>723</v>
      </c>
      <c r="D743" s="12">
        <v>45</v>
      </c>
      <c r="E743" s="13" t="s">
        <v>13</v>
      </c>
      <c r="F743" s="15">
        <f t="shared" si="12"/>
        <v>1379920.8799999962</v>
      </c>
      <c r="G743" s="13"/>
      <c r="H743" s="4"/>
    </row>
    <row r="744" spans="1:8" s="1" customFormat="1" ht="10.199999999999999" hidden="1" customHeight="1" x14ac:dyDescent="0.2">
      <c r="A744" s="11">
        <v>43993</v>
      </c>
      <c r="B744" s="11">
        <v>43993</v>
      </c>
      <c r="C744" s="4" t="s">
        <v>724</v>
      </c>
      <c r="D744" s="12">
        <v>45</v>
      </c>
      <c r="E744" s="13" t="s">
        <v>13</v>
      </c>
      <c r="F744" s="15">
        <f t="shared" si="12"/>
        <v>1379965.8799999962</v>
      </c>
      <c r="G744" s="13"/>
      <c r="H744" s="4"/>
    </row>
    <row r="745" spans="1:8" s="1" customFormat="1" ht="10.199999999999999" hidden="1" customHeight="1" x14ac:dyDescent="0.2">
      <c r="A745" s="11">
        <v>43993</v>
      </c>
      <c r="B745" s="11">
        <v>43993</v>
      </c>
      <c r="C745" s="4" t="s">
        <v>725</v>
      </c>
      <c r="D745" s="12">
        <v>45</v>
      </c>
      <c r="E745" s="13" t="s">
        <v>13</v>
      </c>
      <c r="F745" s="15">
        <f t="shared" si="12"/>
        <v>1380010.8799999962</v>
      </c>
      <c r="G745" s="13"/>
      <c r="H745" s="4"/>
    </row>
    <row r="746" spans="1:8" s="1" customFormat="1" ht="10.199999999999999" hidden="1" customHeight="1" x14ac:dyDescent="0.2">
      <c r="A746" s="11">
        <v>43993</v>
      </c>
      <c r="B746" s="11">
        <v>43993</v>
      </c>
      <c r="C746" s="4" t="s">
        <v>726</v>
      </c>
      <c r="D746" s="12">
        <v>45</v>
      </c>
      <c r="E746" s="13" t="s">
        <v>13</v>
      </c>
      <c r="F746" s="15">
        <f t="shared" si="12"/>
        <v>1380055.8799999962</v>
      </c>
      <c r="G746" s="13"/>
      <c r="H746" s="4"/>
    </row>
    <row r="747" spans="1:8" s="1" customFormat="1" ht="10.199999999999999" hidden="1" customHeight="1" x14ac:dyDescent="0.2">
      <c r="A747" s="11">
        <v>43993</v>
      </c>
      <c r="B747" s="11">
        <v>43993</v>
      </c>
      <c r="C747" s="4" t="s">
        <v>727</v>
      </c>
      <c r="D747" s="12">
        <v>45</v>
      </c>
      <c r="E747" s="13" t="s">
        <v>13</v>
      </c>
      <c r="F747" s="15">
        <f t="shared" si="12"/>
        <v>1380100.8799999962</v>
      </c>
      <c r="G747" s="13"/>
      <c r="H747" s="4"/>
    </row>
    <row r="748" spans="1:8" s="1" customFormat="1" ht="10.199999999999999" hidden="1" customHeight="1" x14ac:dyDescent="0.2">
      <c r="A748" s="11">
        <v>43993</v>
      </c>
      <c r="B748" s="11">
        <v>43993</v>
      </c>
      <c r="C748" s="4" t="s">
        <v>728</v>
      </c>
      <c r="D748" s="12">
        <v>45</v>
      </c>
      <c r="E748" s="13" t="s">
        <v>13</v>
      </c>
      <c r="F748" s="15">
        <f t="shared" si="12"/>
        <v>1380145.8799999962</v>
      </c>
      <c r="G748" s="13"/>
      <c r="H748" s="4"/>
    </row>
    <row r="749" spans="1:8" s="1" customFormat="1" ht="10.199999999999999" hidden="1" customHeight="1" x14ac:dyDescent="0.2">
      <c r="A749" s="11">
        <v>43993</v>
      </c>
      <c r="B749" s="11">
        <v>43993</v>
      </c>
      <c r="C749" s="4" t="s">
        <v>729</v>
      </c>
      <c r="D749" s="12">
        <v>45</v>
      </c>
      <c r="E749" s="13" t="s">
        <v>13</v>
      </c>
      <c r="F749" s="15">
        <f t="shared" si="12"/>
        <v>1380190.8799999962</v>
      </c>
      <c r="G749" s="13"/>
      <c r="H749" s="4"/>
    </row>
    <row r="750" spans="1:8" s="1" customFormat="1" ht="10.199999999999999" hidden="1" customHeight="1" x14ac:dyDescent="0.2">
      <c r="A750" s="11">
        <v>43993</v>
      </c>
      <c r="B750" s="11">
        <v>43993</v>
      </c>
      <c r="C750" s="4" t="s">
        <v>730</v>
      </c>
      <c r="D750" s="12">
        <v>45</v>
      </c>
      <c r="E750" s="13" t="s">
        <v>13</v>
      </c>
      <c r="F750" s="15">
        <f t="shared" si="12"/>
        <v>1380235.8799999962</v>
      </c>
      <c r="G750" s="13"/>
      <c r="H750" s="4"/>
    </row>
    <row r="751" spans="1:8" s="1" customFormat="1" ht="10.199999999999999" hidden="1" customHeight="1" x14ac:dyDescent="0.2">
      <c r="A751" s="11">
        <v>43993</v>
      </c>
      <c r="B751" s="11">
        <v>43993</v>
      </c>
      <c r="C751" s="4" t="s">
        <v>731</v>
      </c>
      <c r="D751" s="12">
        <v>45</v>
      </c>
      <c r="E751" s="13" t="s">
        <v>13</v>
      </c>
      <c r="F751" s="15">
        <f t="shared" si="12"/>
        <v>1380280.8799999962</v>
      </c>
      <c r="G751" s="13"/>
      <c r="H751" s="4"/>
    </row>
    <row r="752" spans="1:8" s="1" customFormat="1" ht="10.199999999999999" hidden="1" customHeight="1" x14ac:dyDescent="0.2">
      <c r="A752" s="11">
        <v>43993</v>
      </c>
      <c r="B752" s="11">
        <v>43993</v>
      </c>
      <c r="C752" s="4" t="s">
        <v>732</v>
      </c>
      <c r="D752" s="12">
        <v>-12345.22</v>
      </c>
      <c r="E752" s="13" t="s">
        <v>24</v>
      </c>
      <c r="F752" s="15">
        <f t="shared" si="12"/>
        <v>1367935.6599999962</v>
      </c>
      <c r="G752" s="13"/>
      <c r="H752" s="4"/>
    </row>
    <row r="753" spans="1:8" s="1" customFormat="1" ht="10.199999999999999" hidden="1" customHeight="1" x14ac:dyDescent="0.2">
      <c r="A753" s="11">
        <v>43993</v>
      </c>
      <c r="B753" s="11">
        <v>43993</v>
      </c>
      <c r="C753" s="4" t="s">
        <v>733</v>
      </c>
      <c r="D753" s="12">
        <v>-2710.44</v>
      </c>
      <c r="E753" s="13" t="s">
        <v>24</v>
      </c>
      <c r="F753" s="15">
        <f t="shared" si="12"/>
        <v>1365225.2199999962</v>
      </c>
      <c r="G753" s="13"/>
      <c r="H753" s="4"/>
    </row>
    <row r="754" spans="1:8" s="1" customFormat="1" ht="10.199999999999999" hidden="1" customHeight="1" x14ac:dyDescent="0.2">
      <c r="A754" s="11">
        <v>43993</v>
      </c>
      <c r="B754" s="11">
        <v>43993</v>
      </c>
      <c r="C754" s="4" t="s">
        <v>734</v>
      </c>
      <c r="D754" s="12">
        <v>-6143.97</v>
      </c>
      <c r="E754" s="13" t="s">
        <v>24</v>
      </c>
      <c r="F754" s="15">
        <f t="shared" si="12"/>
        <v>1359081.2499999963</v>
      </c>
      <c r="G754" s="13"/>
      <c r="H754" s="4"/>
    </row>
    <row r="755" spans="1:8" s="1" customFormat="1" ht="10.199999999999999" hidden="1" customHeight="1" x14ac:dyDescent="0.2">
      <c r="A755" s="11">
        <v>43993</v>
      </c>
      <c r="B755" s="11">
        <v>43993</v>
      </c>
      <c r="C755" s="4" t="s">
        <v>735</v>
      </c>
      <c r="D755" s="12">
        <v>-4896.46</v>
      </c>
      <c r="E755" s="13" t="s">
        <v>24</v>
      </c>
      <c r="F755" s="15">
        <f t="shared" si="12"/>
        <v>1354184.7899999963</v>
      </c>
      <c r="G755" s="13"/>
      <c r="H755" s="4"/>
    </row>
    <row r="756" spans="1:8" s="1" customFormat="1" ht="10.199999999999999" hidden="1" customHeight="1" x14ac:dyDescent="0.2">
      <c r="A756" s="11">
        <v>43994</v>
      </c>
      <c r="B756" s="11">
        <v>43994</v>
      </c>
      <c r="C756" s="4" t="s">
        <v>736</v>
      </c>
      <c r="D756" s="12">
        <v>45</v>
      </c>
      <c r="E756" s="13" t="s">
        <v>13</v>
      </c>
      <c r="F756" s="15">
        <f t="shared" si="12"/>
        <v>1354229.7899999963</v>
      </c>
      <c r="G756" s="13"/>
      <c r="H756" s="4"/>
    </row>
    <row r="757" spans="1:8" s="1" customFormat="1" ht="10.199999999999999" hidden="1" customHeight="1" x14ac:dyDescent="0.2">
      <c r="A757" s="11">
        <v>43994</v>
      </c>
      <c r="B757" s="11">
        <v>43994</v>
      </c>
      <c r="C757" s="4" t="s">
        <v>737</v>
      </c>
      <c r="D757" s="12">
        <v>45</v>
      </c>
      <c r="E757" s="13" t="s">
        <v>13</v>
      </c>
      <c r="F757" s="15">
        <f t="shared" si="12"/>
        <v>1354274.7899999963</v>
      </c>
      <c r="G757" s="13"/>
      <c r="H757" s="4"/>
    </row>
    <row r="758" spans="1:8" s="1" customFormat="1" ht="10.199999999999999" hidden="1" customHeight="1" x14ac:dyDescent="0.2">
      <c r="A758" s="11">
        <v>43994</v>
      </c>
      <c r="B758" s="11">
        <v>43994</v>
      </c>
      <c r="C758" s="4" t="s">
        <v>738</v>
      </c>
      <c r="D758" s="12">
        <v>45</v>
      </c>
      <c r="E758" s="13" t="s">
        <v>13</v>
      </c>
      <c r="F758" s="15">
        <f t="shared" si="12"/>
        <v>1354319.7899999963</v>
      </c>
      <c r="G758" s="13"/>
      <c r="H758" s="4"/>
    </row>
    <row r="759" spans="1:8" s="1" customFormat="1" ht="10.199999999999999" hidden="1" customHeight="1" x14ac:dyDescent="0.2">
      <c r="A759" s="11">
        <v>43994</v>
      </c>
      <c r="B759" s="11">
        <v>43994</v>
      </c>
      <c r="C759" s="4" t="s">
        <v>739</v>
      </c>
      <c r="D759" s="12">
        <v>45</v>
      </c>
      <c r="E759" s="13" t="s">
        <v>13</v>
      </c>
      <c r="F759" s="15">
        <f t="shared" si="12"/>
        <v>1354364.7899999963</v>
      </c>
      <c r="G759" s="13"/>
      <c r="H759" s="4"/>
    </row>
    <row r="760" spans="1:8" s="1" customFormat="1" ht="10.199999999999999" hidden="1" customHeight="1" x14ac:dyDescent="0.2">
      <c r="A760" s="11">
        <v>43994</v>
      </c>
      <c r="B760" s="11">
        <v>43994</v>
      </c>
      <c r="C760" s="4" t="s">
        <v>740</v>
      </c>
      <c r="D760" s="12">
        <v>1200</v>
      </c>
      <c r="E760" s="13" t="s">
        <v>13</v>
      </c>
      <c r="F760" s="15">
        <f t="shared" si="12"/>
        <v>1355564.7899999963</v>
      </c>
      <c r="G760" s="13"/>
      <c r="H760" s="4"/>
    </row>
    <row r="761" spans="1:8" s="1" customFormat="1" ht="10.199999999999999" hidden="1" customHeight="1" x14ac:dyDescent="0.2">
      <c r="A761" s="11">
        <v>43994</v>
      </c>
      <c r="B761" s="11">
        <v>43994</v>
      </c>
      <c r="C761" s="4" t="s">
        <v>741</v>
      </c>
      <c r="D761" s="12">
        <v>45</v>
      </c>
      <c r="E761" s="13" t="s">
        <v>13</v>
      </c>
      <c r="F761" s="15">
        <f t="shared" si="12"/>
        <v>1355609.7899999963</v>
      </c>
      <c r="G761" s="13"/>
      <c r="H761" s="4"/>
    </row>
    <row r="762" spans="1:8" s="1" customFormat="1" ht="10.199999999999999" hidden="1" customHeight="1" x14ac:dyDescent="0.2">
      <c r="A762" s="11">
        <v>43994</v>
      </c>
      <c r="B762" s="11">
        <v>43994</v>
      </c>
      <c r="C762" s="4" t="s">
        <v>742</v>
      </c>
      <c r="D762" s="12">
        <v>45</v>
      </c>
      <c r="E762" s="13" t="s">
        <v>13</v>
      </c>
      <c r="F762" s="15">
        <f t="shared" si="12"/>
        <v>1355654.7899999963</v>
      </c>
      <c r="G762" s="13"/>
      <c r="H762" s="4"/>
    </row>
    <row r="763" spans="1:8" s="1" customFormat="1" ht="10.199999999999999" hidden="1" customHeight="1" x14ac:dyDescent="0.2">
      <c r="A763" s="11">
        <v>43994</v>
      </c>
      <c r="B763" s="11">
        <v>43994</v>
      </c>
      <c r="C763" s="4" t="s">
        <v>743</v>
      </c>
      <c r="D763" s="12">
        <v>45</v>
      </c>
      <c r="E763" s="13" t="s">
        <v>13</v>
      </c>
      <c r="F763" s="15">
        <f t="shared" si="12"/>
        <v>1355699.7899999963</v>
      </c>
      <c r="G763" s="13"/>
      <c r="H763" s="4"/>
    </row>
    <row r="764" spans="1:8" s="1" customFormat="1" ht="10.199999999999999" hidden="1" customHeight="1" x14ac:dyDescent="0.2">
      <c r="A764" s="11">
        <v>43994</v>
      </c>
      <c r="B764" s="11">
        <v>43994</v>
      </c>
      <c r="C764" s="4" t="s">
        <v>744</v>
      </c>
      <c r="D764" s="12">
        <v>45</v>
      </c>
      <c r="E764" s="13" t="s">
        <v>13</v>
      </c>
      <c r="F764" s="15">
        <f t="shared" si="12"/>
        <v>1355744.7899999963</v>
      </c>
      <c r="G764" s="13"/>
      <c r="H764" s="4"/>
    </row>
    <row r="765" spans="1:8" s="1" customFormat="1" ht="10.199999999999999" hidden="1" customHeight="1" x14ac:dyDescent="0.2">
      <c r="A765" s="11">
        <v>43994</v>
      </c>
      <c r="B765" s="11">
        <v>43994</v>
      </c>
      <c r="C765" s="4" t="s">
        <v>745</v>
      </c>
      <c r="D765" s="12">
        <v>45</v>
      </c>
      <c r="E765" s="13" t="s">
        <v>13</v>
      </c>
      <c r="F765" s="15">
        <f t="shared" si="12"/>
        <v>1355789.7899999963</v>
      </c>
      <c r="G765" s="13"/>
      <c r="H765" s="4"/>
    </row>
    <row r="766" spans="1:8" s="1" customFormat="1" ht="10.199999999999999" hidden="1" customHeight="1" x14ac:dyDescent="0.2">
      <c r="A766" s="11">
        <v>43994</v>
      </c>
      <c r="B766" s="11">
        <v>43994</v>
      </c>
      <c r="C766" s="4" t="s">
        <v>746</v>
      </c>
      <c r="D766" s="12">
        <v>45</v>
      </c>
      <c r="E766" s="13" t="s">
        <v>13</v>
      </c>
      <c r="F766" s="15">
        <f t="shared" si="12"/>
        <v>1355834.7899999963</v>
      </c>
      <c r="G766" s="13"/>
      <c r="H766" s="4"/>
    </row>
    <row r="767" spans="1:8" s="1" customFormat="1" ht="10.199999999999999" hidden="1" customHeight="1" x14ac:dyDescent="0.2">
      <c r="A767" s="11">
        <v>43994</v>
      </c>
      <c r="B767" s="11">
        <v>43994</v>
      </c>
      <c r="C767" s="4" t="s">
        <v>747</v>
      </c>
      <c r="D767" s="12">
        <v>45</v>
      </c>
      <c r="E767" s="13" t="s">
        <v>13</v>
      </c>
      <c r="F767" s="15">
        <f t="shared" si="12"/>
        <v>1355879.7899999963</v>
      </c>
      <c r="G767" s="13"/>
      <c r="H767" s="4"/>
    </row>
    <row r="768" spans="1:8" s="1" customFormat="1" ht="10.199999999999999" hidden="1" customHeight="1" x14ac:dyDescent="0.2">
      <c r="A768" s="11">
        <v>43994</v>
      </c>
      <c r="B768" s="11">
        <v>43994</v>
      </c>
      <c r="C768" s="4" t="s">
        <v>748</v>
      </c>
      <c r="D768" s="12">
        <v>45</v>
      </c>
      <c r="E768" s="13" t="s">
        <v>13</v>
      </c>
      <c r="F768" s="15">
        <f t="shared" si="12"/>
        <v>1355924.7899999963</v>
      </c>
      <c r="G768" s="13"/>
      <c r="H768" s="4"/>
    </row>
    <row r="769" spans="1:8" s="1" customFormat="1" ht="10.199999999999999" hidden="1" customHeight="1" x14ac:dyDescent="0.2">
      <c r="A769" s="11">
        <v>43994</v>
      </c>
      <c r="B769" s="11">
        <v>43994</v>
      </c>
      <c r="C769" s="4" t="s">
        <v>749</v>
      </c>
      <c r="D769" s="12">
        <v>45</v>
      </c>
      <c r="E769" s="13" t="s">
        <v>13</v>
      </c>
      <c r="F769" s="15">
        <f t="shared" si="12"/>
        <v>1355969.7899999963</v>
      </c>
      <c r="G769" s="13"/>
      <c r="H769" s="4"/>
    </row>
    <row r="770" spans="1:8" s="1" customFormat="1" ht="10.199999999999999" hidden="1" customHeight="1" x14ac:dyDescent="0.2">
      <c r="A770" s="11">
        <v>43994</v>
      </c>
      <c r="B770" s="11">
        <v>43994</v>
      </c>
      <c r="C770" s="4" t="s">
        <v>750</v>
      </c>
      <c r="D770" s="12">
        <v>45</v>
      </c>
      <c r="E770" s="13" t="s">
        <v>13</v>
      </c>
      <c r="F770" s="15">
        <f t="shared" si="12"/>
        <v>1356014.7899999963</v>
      </c>
      <c r="G770" s="13"/>
      <c r="H770" s="4"/>
    </row>
    <row r="771" spans="1:8" s="1" customFormat="1" ht="10.199999999999999" hidden="1" customHeight="1" x14ac:dyDescent="0.2">
      <c r="A771" s="11">
        <v>43994</v>
      </c>
      <c r="B771" s="11">
        <v>43994</v>
      </c>
      <c r="C771" s="4" t="s">
        <v>751</v>
      </c>
      <c r="D771" s="12">
        <v>45</v>
      </c>
      <c r="E771" s="13" t="s">
        <v>13</v>
      </c>
      <c r="F771" s="15">
        <f t="shared" si="12"/>
        <v>1356059.7899999963</v>
      </c>
      <c r="G771" s="13"/>
      <c r="H771" s="4"/>
    </row>
    <row r="772" spans="1:8" s="1" customFormat="1" ht="10.199999999999999" hidden="1" customHeight="1" x14ac:dyDescent="0.2">
      <c r="A772" s="11">
        <v>43994</v>
      </c>
      <c r="B772" s="11">
        <v>43994</v>
      </c>
      <c r="C772" s="4" t="s">
        <v>752</v>
      </c>
      <c r="D772" s="12">
        <v>45</v>
      </c>
      <c r="E772" s="13" t="s">
        <v>13</v>
      </c>
      <c r="F772" s="15">
        <f t="shared" si="12"/>
        <v>1356104.7899999963</v>
      </c>
      <c r="G772" s="13"/>
      <c r="H772" s="4"/>
    </row>
    <row r="773" spans="1:8" s="1" customFormat="1" ht="10.199999999999999" hidden="1" customHeight="1" x14ac:dyDescent="0.2">
      <c r="A773" s="11">
        <v>43994</v>
      </c>
      <c r="B773" s="11">
        <v>43994</v>
      </c>
      <c r="C773" s="4" t="s">
        <v>753</v>
      </c>
      <c r="D773" s="12">
        <v>45</v>
      </c>
      <c r="E773" s="13" t="s">
        <v>13</v>
      </c>
      <c r="F773" s="15">
        <f t="shared" si="12"/>
        <v>1356149.7899999963</v>
      </c>
      <c r="G773" s="13"/>
      <c r="H773" s="4"/>
    </row>
    <row r="774" spans="1:8" s="1" customFormat="1" ht="10.199999999999999" hidden="1" customHeight="1" x14ac:dyDescent="0.2">
      <c r="A774" s="11">
        <v>43994</v>
      </c>
      <c r="B774" s="11">
        <v>43994</v>
      </c>
      <c r="C774" s="4" t="s">
        <v>754</v>
      </c>
      <c r="D774" s="12">
        <v>45</v>
      </c>
      <c r="E774" s="13" t="s">
        <v>13</v>
      </c>
      <c r="F774" s="15">
        <f t="shared" si="12"/>
        <v>1356194.7899999963</v>
      </c>
      <c r="G774" s="13"/>
      <c r="H774" s="4"/>
    </row>
    <row r="775" spans="1:8" s="1" customFormat="1" ht="10.199999999999999" hidden="1" customHeight="1" x14ac:dyDescent="0.2">
      <c r="A775" s="11">
        <v>43997</v>
      </c>
      <c r="B775" s="11">
        <v>43997</v>
      </c>
      <c r="C775" s="4" t="s">
        <v>755</v>
      </c>
      <c r="D775" s="12">
        <v>45</v>
      </c>
      <c r="E775" s="13" t="s">
        <v>13</v>
      </c>
      <c r="F775" s="15">
        <f t="shared" si="12"/>
        <v>1356239.7899999963</v>
      </c>
      <c r="G775" s="13"/>
      <c r="H775" s="4"/>
    </row>
    <row r="776" spans="1:8" s="1" customFormat="1" ht="10.199999999999999" hidden="1" customHeight="1" x14ac:dyDescent="0.2">
      <c r="A776" s="11">
        <v>43997</v>
      </c>
      <c r="B776" s="11">
        <v>43997</v>
      </c>
      <c r="C776" s="4" t="s">
        <v>756</v>
      </c>
      <c r="D776" s="12">
        <v>45</v>
      </c>
      <c r="E776" s="13" t="s">
        <v>13</v>
      </c>
      <c r="F776" s="15">
        <f t="shared" si="12"/>
        <v>1356284.7899999963</v>
      </c>
      <c r="G776" s="13"/>
      <c r="H776" s="4"/>
    </row>
    <row r="777" spans="1:8" s="1" customFormat="1" ht="10.199999999999999" hidden="1" customHeight="1" x14ac:dyDescent="0.2">
      <c r="A777" s="11">
        <v>43997</v>
      </c>
      <c r="B777" s="11">
        <v>43997</v>
      </c>
      <c r="C777" s="4" t="s">
        <v>757</v>
      </c>
      <c r="D777" s="12">
        <v>45</v>
      </c>
      <c r="E777" s="13" t="s">
        <v>13</v>
      </c>
      <c r="F777" s="15">
        <f t="shared" si="12"/>
        <v>1356329.7899999963</v>
      </c>
      <c r="G777" s="13"/>
      <c r="H777" s="4"/>
    </row>
    <row r="778" spans="1:8" s="1" customFormat="1" ht="10.199999999999999" hidden="1" customHeight="1" x14ac:dyDescent="0.2">
      <c r="A778" s="11">
        <v>43997</v>
      </c>
      <c r="B778" s="11">
        <v>43997</v>
      </c>
      <c r="C778" s="4" t="s">
        <v>758</v>
      </c>
      <c r="D778" s="12">
        <v>45</v>
      </c>
      <c r="E778" s="13" t="s">
        <v>13</v>
      </c>
      <c r="F778" s="15">
        <f t="shared" ref="F778:F841" si="13">SUM(F777+D778)</f>
        <v>1356374.7899999963</v>
      </c>
      <c r="G778" s="13"/>
      <c r="H778" s="4"/>
    </row>
    <row r="779" spans="1:8" s="1" customFormat="1" ht="10.199999999999999" hidden="1" customHeight="1" x14ac:dyDescent="0.2">
      <c r="A779" s="11">
        <v>43997</v>
      </c>
      <c r="B779" s="11">
        <v>43997</v>
      </c>
      <c r="C779" s="4" t="s">
        <v>759</v>
      </c>
      <c r="D779" s="12">
        <v>45</v>
      </c>
      <c r="E779" s="13" t="s">
        <v>13</v>
      </c>
      <c r="F779" s="15">
        <f t="shared" si="13"/>
        <v>1356419.7899999963</v>
      </c>
      <c r="G779" s="13"/>
      <c r="H779" s="4"/>
    </row>
    <row r="780" spans="1:8" s="1" customFormat="1" ht="10.199999999999999" hidden="1" customHeight="1" x14ac:dyDescent="0.2">
      <c r="A780" s="11">
        <v>43997</v>
      </c>
      <c r="B780" s="11">
        <v>43997</v>
      </c>
      <c r="C780" s="4" t="s">
        <v>760</v>
      </c>
      <c r="D780" s="12">
        <v>24</v>
      </c>
      <c r="E780" s="13" t="s">
        <v>13</v>
      </c>
      <c r="F780" s="15">
        <f t="shared" si="13"/>
        <v>1356443.7899999963</v>
      </c>
      <c r="G780" s="13"/>
      <c r="H780" s="4"/>
    </row>
    <row r="781" spans="1:8" s="1" customFormat="1" ht="10.199999999999999" hidden="1" customHeight="1" x14ac:dyDescent="0.2">
      <c r="A781" s="11">
        <v>43997</v>
      </c>
      <c r="B781" s="11">
        <v>43997</v>
      </c>
      <c r="C781" s="4" t="s">
        <v>761</v>
      </c>
      <c r="D781" s="12">
        <v>45</v>
      </c>
      <c r="E781" s="13" t="s">
        <v>13</v>
      </c>
      <c r="F781" s="15">
        <f t="shared" si="13"/>
        <v>1356488.7899999963</v>
      </c>
      <c r="G781" s="13"/>
      <c r="H781" s="4"/>
    </row>
    <row r="782" spans="1:8" s="1" customFormat="1" ht="10.199999999999999" hidden="1" customHeight="1" x14ac:dyDescent="0.2">
      <c r="A782" s="11">
        <v>43997</v>
      </c>
      <c r="B782" s="11">
        <v>43997</v>
      </c>
      <c r="C782" s="4" t="s">
        <v>762</v>
      </c>
      <c r="D782" s="12">
        <v>45</v>
      </c>
      <c r="E782" s="13" t="s">
        <v>13</v>
      </c>
      <c r="F782" s="15">
        <f t="shared" si="13"/>
        <v>1356533.7899999963</v>
      </c>
      <c r="G782" s="13"/>
      <c r="H782" s="4"/>
    </row>
    <row r="783" spans="1:8" s="1" customFormat="1" ht="10.199999999999999" hidden="1" customHeight="1" x14ac:dyDescent="0.2">
      <c r="A783" s="11">
        <v>43997</v>
      </c>
      <c r="B783" s="11">
        <v>43997</v>
      </c>
      <c r="C783" s="4" t="s">
        <v>763</v>
      </c>
      <c r="D783" s="12">
        <v>45</v>
      </c>
      <c r="E783" s="13" t="s">
        <v>13</v>
      </c>
      <c r="F783" s="15">
        <f t="shared" si="13"/>
        <v>1356578.7899999963</v>
      </c>
      <c r="G783" s="13"/>
      <c r="H783" s="4"/>
    </row>
    <row r="784" spans="1:8" s="1" customFormat="1" ht="10.199999999999999" hidden="1" customHeight="1" x14ac:dyDescent="0.2">
      <c r="A784" s="11">
        <v>43997</v>
      </c>
      <c r="B784" s="11">
        <v>43997</v>
      </c>
      <c r="C784" s="4" t="s">
        <v>764</v>
      </c>
      <c r="D784" s="12">
        <v>45</v>
      </c>
      <c r="E784" s="13" t="s">
        <v>13</v>
      </c>
      <c r="F784" s="15">
        <f t="shared" si="13"/>
        <v>1356623.7899999963</v>
      </c>
      <c r="G784" s="13"/>
      <c r="H784" s="4"/>
    </row>
    <row r="785" spans="1:8" s="1" customFormat="1" ht="10.199999999999999" hidden="1" customHeight="1" x14ac:dyDescent="0.2">
      <c r="A785" s="11">
        <v>43997</v>
      </c>
      <c r="B785" s="11">
        <v>43997</v>
      </c>
      <c r="C785" s="4" t="s">
        <v>765</v>
      </c>
      <c r="D785" s="12">
        <v>45</v>
      </c>
      <c r="E785" s="13" t="s">
        <v>13</v>
      </c>
      <c r="F785" s="15">
        <f t="shared" si="13"/>
        <v>1356668.7899999963</v>
      </c>
      <c r="G785" s="13"/>
      <c r="H785" s="4"/>
    </row>
    <row r="786" spans="1:8" s="1" customFormat="1" ht="10.199999999999999" hidden="1" customHeight="1" x14ac:dyDescent="0.2">
      <c r="A786" s="11">
        <v>43998</v>
      </c>
      <c r="B786" s="11">
        <v>43998</v>
      </c>
      <c r="C786" s="4" t="s">
        <v>59</v>
      </c>
      <c r="D786" s="12">
        <v>-3246.55</v>
      </c>
      <c r="E786" s="13" t="s">
        <v>60</v>
      </c>
      <c r="F786" s="15">
        <f t="shared" si="13"/>
        <v>1353422.2399999963</v>
      </c>
      <c r="G786" s="13"/>
      <c r="H786" s="4"/>
    </row>
    <row r="787" spans="1:8" s="1" customFormat="1" ht="10.199999999999999" hidden="1" customHeight="1" x14ac:dyDescent="0.2">
      <c r="A787" s="11">
        <v>43998</v>
      </c>
      <c r="B787" s="11">
        <v>43998</v>
      </c>
      <c r="C787" s="4" t="s">
        <v>61</v>
      </c>
      <c r="D787" s="12">
        <v>-271219.65000000002</v>
      </c>
      <c r="E787" s="13" t="s">
        <v>60</v>
      </c>
      <c r="F787" s="15">
        <f t="shared" si="13"/>
        <v>1082202.5899999961</v>
      </c>
      <c r="G787" s="13"/>
      <c r="H787" s="4"/>
    </row>
    <row r="788" spans="1:8" s="1" customFormat="1" ht="10.199999999999999" hidden="1" customHeight="1" x14ac:dyDescent="0.2">
      <c r="A788" s="11">
        <v>43998</v>
      </c>
      <c r="B788" s="11">
        <v>43998</v>
      </c>
      <c r="C788" s="4" t="s">
        <v>766</v>
      </c>
      <c r="D788" s="12">
        <v>45</v>
      </c>
      <c r="E788" s="13" t="s">
        <v>13</v>
      </c>
      <c r="F788" s="15">
        <f t="shared" si="13"/>
        <v>1082247.5899999961</v>
      </c>
      <c r="G788" s="13"/>
      <c r="H788" s="4"/>
    </row>
    <row r="789" spans="1:8" s="1" customFormat="1" ht="10.199999999999999" hidden="1" customHeight="1" x14ac:dyDescent="0.2">
      <c r="A789" s="11">
        <v>43998</v>
      </c>
      <c r="B789" s="11">
        <v>43998</v>
      </c>
      <c r="C789" s="4" t="s">
        <v>767</v>
      </c>
      <c r="D789" s="12">
        <v>45</v>
      </c>
      <c r="E789" s="13" t="s">
        <v>13</v>
      </c>
      <c r="F789" s="15">
        <f t="shared" si="13"/>
        <v>1082292.5899999961</v>
      </c>
      <c r="G789" s="13"/>
      <c r="H789" s="4"/>
    </row>
    <row r="790" spans="1:8" s="1" customFormat="1" ht="10.199999999999999" hidden="1" customHeight="1" x14ac:dyDescent="0.2">
      <c r="A790" s="11">
        <v>43998</v>
      </c>
      <c r="B790" s="11">
        <v>43998</v>
      </c>
      <c r="C790" s="4" t="s">
        <v>768</v>
      </c>
      <c r="D790" s="12">
        <v>45</v>
      </c>
      <c r="E790" s="13" t="s">
        <v>13</v>
      </c>
      <c r="F790" s="15">
        <f t="shared" si="13"/>
        <v>1082337.5899999961</v>
      </c>
      <c r="G790" s="13"/>
      <c r="H790" s="4"/>
    </row>
    <row r="791" spans="1:8" s="1" customFormat="1" ht="10.199999999999999" hidden="1" customHeight="1" x14ac:dyDescent="0.2">
      <c r="A791" s="11">
        <v>43998</v>
      </c>
      <c r="B791" s="11">
        <v>43998</v>
      </c>
      <c r="C791" s="4" t="s">
        <v>769</v>
      </c>
      <c r="D791" s="12">
        <v>45</v>
      </c>
      <c r="E791" s="13" t="s">
        <v>13</v>
      </c>
      <c r="F791" s="15">
        <f t="shared" si="13"/>
        <v>1082382.5899999961</v>
      </c>
      <c r="G791" s="13"/>
      <c r="H791" s="4"/>
    </row>
    <row r="792" spans="1:8" s="1" customFormat="1" ht="10.199999999999999" hidden="1" customHeight="1" x14ac:dyDescent="0.2">
      <c r="A792" s="11">
        <v>43998</v>
      </c>
      <c r="B792" s="11">
        <v>43998</v>
      </c>
      <c r="C792" s="4" t="s">
        <v>770</v>
      </c>
      <c r="D792" s="12">
        <v>45</v>
      </c>
      <c r="E792" s="13" t="s">
        <v>13</v>
      </c>
      <c r="F792" s="15">
        <f t="shared" si="13"/>
        <v>1082427.5899999961</v>
      </c>
      <c r="G792" s="13"/>
      <c r="H792" s="4"/>
    </row>
    <row r="793" spans="1:8" s="1" customFormat="1" ht="10.199999999999999" hidden="1" customHeight="1" x14ac:dyDescent="0.2">
      <c r="A793" s="11">
        <v>43998</v>
      </c>
      <c r="B793" s="11">
        <v>43998</v>
      </c>
      <c r="C793" s="4" t="s">
        <v>771</v>
      </c>
      <c r="D793" s="12">
        <v>2766.5</v>
      </c>
      <c r="E793" s="13" t="s">
        <v>13</v>
      </c>
      <c r="F793" s="15">
        <f t="shared" si="13"/>
        <v>1085194.0899999961</v>
      </c>
      <c r="G793" s="13"/>
      <c r="H793" s="4"/>
    </row>
    <row r="794" spans="1:8" s="1" customFormat="1" ht="10.199999999999999" hidden="1" customHeight="1" x14ac:dyDescent="0.2">
      <c r="A794" s="11">
        <v>43998</v>
      </c>
      <c r="B794" s="11">
        <v>43998</v>
      </c>
      <c r="C794" s="4" t="s">
        <v>772</v>
      </c>
      <c r="D794" s="12">
        <v>45</v>
      </c>
      <c r="E794" s="13" t="s">
        <v>13</v>
      </c>
      <c r="F794" s="15">
        <f t="shared" si="13"/>
        <v>1085239.0899999961</v>
      </c>
      <c r="G794" s="13"/>
      <c r="H794" s="4"/>
    </row>
    <row r="795" spans="1:8" s="1" customFormat="1" ht="10.199999999999999" hidden="1" customHeight="1" x14ac:dyDescent="0.2">
      <c r="A795" s="11">
        <v>43998</v>
      </c>
      <c r="B795" s="11">
        <v>43998</v>
      </c>
      <c r="C795" s="4" t="s">
        <v>773</v>
      </c>
      <c r="D795" s="12">
        <v>45</v>
      </c>
      <c r="E795" s="13" t="s">
        <v>13</v>
      </c>
      <c r="F795" s="15">
        <f t="shared" si="13"/>
        <v>1085284.0899999961</v>
      </c>
      <c r="G795" s="13"/>
      <c r="H795" s="4"/>
    </row>
    <row r="796" spans="1:8" s="1" customFormat="1" ht="10.199999999999999" hidden="1" customHeight="1" x14ac:dyDescent="0.2">
      <c r="A796" s="11">
        <v>43998</v>
      </c>
      <c r="B796" s="11">
        <v>43998</v>
      </c>
      <c r="C796" s="4" t="s">
        <v>774</v>
      </c>
      <c r="D796" s="12">
        <v>45</v>
      </c>
      <c r="E796" s="13" t="s">
        <v>13</v>
      </c>
      <c r="F796" s="15">
        <f t="shared" si="13"/>
        <v>1085329.0899999961</v>
      </c>
      <c r="G796" s="13"/>
      <c r="H796" s="4"/>
    </row>
    <row r="797" spans="1:8" s="1" customFormat="1" ht="10.199999999999999" hidden="1" customHeight="1" x14ac:dyDescent="0.2">
      <c r="A797" s="11">
        <v>43998</v>
      </c>
      <c r="B797" s="11">
        <v>43998</v>
      </c>
      <c r="C797" s="4" t="s">
        <v>775</v>
      </c>
      <c r="D797" s="12">
        <v>45</v>
      </c>
      <c r="E797" s="13" t="s">
        <v>13</v>
      </c>
      <c r="F797" s="15">
        <f t="shared" si="13"/>
        <v>1085374.0899999961</v>
      </c>
      <c r="G797" s="13"/>
      <c r="H797" s="4"/>
    </row>
    <row r="798" spans="1:8" s="1" customFormat="1" ht="10.199999999999999" hidden="1" customHeight="1" x14ac:dyDescent="0.2">
      <c r="A798" s="11">
        <v>43998</v>
      </c>
      <c r="B798" s="11">
        <v>43998</v>
      </c>
      <c r="C798" s="4" t="s">
        <v>776</v>
      </c>
      <c r="D798" s="12">
        <v>45</v>
      </c>
      <c r="E798" s="13" t="s">
        <v>13</v>
      </c>
      <c r="F798" s="15">
        <f t="shared" si="13"/>
        <v>1085419.0899999961</v>
      </c>
      <c r="G798" s="13"/>
      <c r="H798" s="4"/>
    </row>
    <row r="799" spans="1:8" s="1" customFormat="1" ht="10.199999999999999" hidden="1" customHeight="1" x14ac:dyDescent="0.2">
      <c r="A799" s="11">
        <v>43998</v>
      </c>
      <c r="B799" s="11">
        <v>43998</v>
      </c>
      <c r="C799" s="4" t="s">
        <v>777</v>
      </c>
      <c r="D799" s="12">
        <v>45</v>
      </c>
      <c r="E799" s="13" t="s">
        <v>13</v>
      </c>
      <c r="F799" s="15">
        <f t="shared" si="13"/>
        <v>1085464.0899999961</v>
      </c>
      <c r="G799" s="13"/>
      <c r="H799" s="4"/>
    </row>
    <row r="800" spans="1:8" s="1" customFormat="1" ht="10.199999999999999" hidden="1" customHeight="1" x14ac:dyDescent="0.2">
      <c r="A800" s="11">
        <v>43998</v>
      </c>
      <c r="B800" s="11">
        <v>43998</v>
      </c>
      <c r="C800" s="4" t="s">
        <v>778</v>
      </c>
      <c r="D800" s="12">
        <v>45</v>
      </c>
      <c r="E800" s="13" t="s">
        <v>13</v>
      </c>
      <c r="F800" s="15">
        <f t="shared" si="13"/>
        <v>1085509.0899999961</v>
      </c>
      <c r="G800" s="13"/>
      <c r="H800" s="4"/>
    </row>
    <row r="801" spans="1:8" s="1" customFormat="1" ht="10.199999999999999" hidden="1" customHeight="1" x14ac:dyDescent="0.2">
      <c r="A801" s="11">
        <v>43998</v>
      </c>
      <c r="B801" s="11">
        <v>43998</v>
      </c>
      <c r="C801" s="4" t="s">
        <v>779</v>
      </c>
      <c r="D801" s="12">
        <v>45</v>
      </c>
      <c r="E801" s="13" t="s">
        <v>13</v>
      </c>
      <c r="F801" s="15">
        <f t="shared" si="13"/>
        <v>1085554.0899999961</v>
      </c>
      <c r="G801" s="13"/>
      <c r="H801" s="4"/>
    </row>
    <row r="802" spans="1:8" s="1" customFormat="1" ht="10.199999999999999" hidden="1" customHeight="1" x14ac:dyDescent="0.2">
      <c r="A802" s="11">
        <v>43998</v>
      </c>
      <c r="B802" s="11">
        <v>43998</v>
      </c>
      <c r="C802" s="4" t="s">
        <v>780</v>
      </c>
      <c r="D802" s="12">
        <v>45</v>
      </c>
      <c r="E802" s="13" t="s">
        <v>13</v>
      </c>
      <c r="F802" s="15">
        <f t="shared" si="13"/>
        <v>1085599.0899999961</v>
      </c>
      <c r="G802" s="13"/>
      <c r="H802" s="4"/>
    </row>
    <row r="803" spans="1:8" s="1" customFormat="1" ht="10.199999999999999" hidden="1" customHeight="1" x14ac:dyDescent="0.2">
      <c r="A803" s="11">
        <v>43998</v>
      </c>
      <c r="B803" s="11">
        <v>43998</v>
      </c>
      <c r="C803" s="4" t="s">
        <v>781</v>
      </c>
      <c r="D803" s="12">
        <v>45</v>
      </c>
      <c r="E803" s="13" t="s">
        <v>13</v>
      </c>
      <c r="F803" s="15">
        <f t="shared" si="13"/>
        <v>1085644.0899999961</v>
      </c>
      <c r="G803" s="13"/>
      <c r="H803" s="4"/>
    </row>
    <row r="804" spans="1:8" s="1" customFormat="1" ht="10.199999999999999" hidden="1" customHeight="1" x14ac:dyDescent="0.2">
      <c r="A804" s="11">
        <v>43999</v>
      </c>
      <c r="B804" s="11">
        <v>43999</v>
      </c>
      <c r="C804" s="4" t="s">
        <v>782</v>
      </c>
      <c r="D804" s="12">
        <v>-292.92</v>
      </c>
      <c r="E804" s="13" t="s">
        <v>7</v>
      </c>
      <c r="F804" s="15">
        <f t="shared" si="13"/>
        <v>1085351.1699999962</v>
      </c>
      <c r="G804" s="13"/>
      <c r="H804" s="4"/>
    </row>
    <row r="805" spans="1:8" s="1" customFormat="1" ht="10.199999999999999" hidden="1" customHeight="1" x14ac:dyDescent="0.2">
      <c r="A805" s="11">
        <v>43999</v>
      </c>
      <c r="B805" s="11">
        <v>43999</v>
      </c>
      <c r="C805" s="4" t="s">
        <v>783</v>
      </c>
      <c r="D805" s="12">
        <v>45</v>
      </c>
      <c r="E805" s="13" t="s">
        <v>13</v>
      </c>
      <c r="F805" s="15">
        <f t="shared" si="13"/>
        <v>1085396.1699999962</v>
      </c>
      <c r="G805" s="13"/>
      <c r="H805" s="4"/>
    </row>
    <row r="806" spans="1:8" s="1" customFormat="1" ht="10.199999999999999" hidden="1" customHeight="1" x14ac:dyDescent="0.2">
      <c r="A806" s="11">
        <v>43999</v>
      </c>
      <c r="B806" s="11">
        <v>43999</v>
      </c>
      <c r="C806" s="4" t="s">
        <v>784</v>
      </c>
      <c r="D806" s="12">
        <v>45</v>
      </c>
      <c r="E806" s="13" t="s">
        <v>13</v>
      </c>
      <c r="F806" s="15">
        <f t="shared" si="13"/>
        <v>1085441.1699999962</v>
      </c>
      <c r="G806" s="13"/>
      <c r="H806" s="4"/>
    </row>
    <row r="807" spans="1:8" s="1" customFormat="1" ht="10.199999999999999" hidden="1" customHeight="1" x14ac:dyDescent="0.2">
      <c r="A807" s="11">
        <v>43999</v>
      </c>
      <c r="B807" s="11">
        <v>43999</v>
      </c>
      <c r="C807" s="4" t="s">
        <v>785</v>
      </c>
      <c r="D807" s="12">
        <v>45</v>
      </c>
      <c r="E807" s="13" t="s">
        <v>13</v>
      </c>
      <c r="F807" s="15">
        <f t="shared" si="13"/>
        <v>1085486.1699999962</v>
      </c>
      <c r="G807" s="13"/>
      <c r="H807" s="4"/>
    </row>
    <row r="808" spans="1:8" s="1" customFormat="1" ht="10.199999999999999" hidden="1" customHeight="1" x14ac:dyDescent="0.2">
      <c r="A808" s="11">
        <v>43999</v>
      </c>
      <c r="B808" s="11">
        <v>43999</v>
      </c>
      <c r="C808" s="4" t="s">
        <v>786</v>
      </c>
      <c r="D808" s="12">
        <v>45</v>
      </c>
      <c r="E808" s="13" t="s">
        <v>13</v>
      </c>
      <c r="F808" s="15">
        <f t="shared" si="13"/>
        <v>1085531.1699999962</v>
      </c>
      <c r="G808" s="13"/>
      <c r="H808" s="4"/>
    </row>
    <row r="809" spans="1:8" s="1" customFormat="1" ht="10.199999999999999" hidden="1" customHeight="1" x14ac:dyDescent="0.2">
      <c r="A809" s="11">
        <v>43999</v>
      </c>
      <c r="B809" s="11">
        <v>43999</v>
      </c>
      <c r="C809" s="4" t="s">
        <v>787</v>
      </c>
      <c r="D809" s="12">
        <v>45</v>
      </c>
      <c r="E809" s="13" t="s">
        <v>13</v>
      </c>
      <c r="F809" s="15">
        <f t="shared" si="13"/>
        <v>1085576.1699999962</v>
      </c>
      <c r="G809" s="13"/>
      <c r="H809" s="4"/>
    </row>
    <row r="810" spans="1:8" s="1" customFormat="1" ht="10.199999999999999" hidden="1" customHeight="1" x14ac:dyDescent="0.2">
      <c r="A810" s="11">
        <v>43999</v>
      </c>
      <c r="B810" s="11">
        <v>43999</v>
      </c>
      <c r="C810" s="4" t="s">
        <v>788</v>
      </c>
      <c r="D810" s="12">
        <v>45</v>
      </c>
      <c r="E810" s="13" t="s">
        <v>13</v>
      </c>
      <c r="F810" s="15">
        <f t="shared" si="13"/>
        <v>1085621.1699999962</v>
      </c>
      <c r="G810" s="13"/>
      <c r="H810" s="4"/>
    </row>
    <row r="811" spans="1:8" s="1" customFormat="1" ht="10.199999999999999" hidden="1" customHeight="1" x14ac:dyDescent="0.2">
      <c r="A811" s="11">
        <v>43999</v>
      </c>
      <c r="B811" s="11">
        <v>43999</v>
      </c>
      <c r="C811" s="4" t="s">
        <v>789</v>
      </c>
      <c r="D811" s="12">
        <v>45</v>
      </c>
      <c r="E811" s="13" t="s">
        <v>13</v>
      </c>
      <c r="F811" s="15">
        <f t="shared" si="13"/>
        <v>1085666.1699999962</v>
      </c>
      <c r="G811" s="13"/>
      <c r="H811" s="4"/>
    </row>
    <row r="812" spans="1:8" s="1" customFormat="1" ht="10.199999999999999" hidden="1" customHeight="1" x14ac:dyDescent="0.2">
      <c r="A812" s="11">
        <v>43999</v>
      </c>
      <c r="B812" s="11">
        <v>43999</v>
      </c>
      <c r="C812" s="4" t="s">
        <v>790</v>
      </c>
      <c r="D812" s="12">
        <v>45</v>
      </c>
      <c r="E812" s="13" t="s">
        <v>13</v>
      </c>
      <c r="F812" s="15">
        <f t="shared" si="13"/>
        <v>1085711.1699999962</v>
      </c>
      <c r="G812" s="13"/>
      <c r="H812" s="4"/>
    </row>
    <row r="813" spans="1:8" s="1" customFormat="1" ht="10.199999999999999" hidden="1" customHeight="1" x14ac:dyDescent="0.2">
      <c r="A813" s="11">
        <v>43999</v>
      </c>
      <c r="B813" s="11">
        <v>43999</v>
      </c>
      <c r="C813" s="4" t="s">
        <v>791</v>
      </c>
      <c r="D813" s="12">
        <v>45</v>
      </c>
      <c r="E813" s="13" t="s">
        <v>13</v>
      </c>
      <c r="F813" s="15">
        <f t="shared" si="13"/>
        <v>1085756.1699999962</v>
      </c>
      <c r="G813" s="13"/>
      <c r="H813" s="4"/>
    </row>
    <row r="814" spans="1:8" s="1" customFormat="1" ht="10.199999999999999" hidden="1" customHeight="1" x14ac:dyDescent="0.2">
      <c r="A814" s="11">
        <v>43999</v>
      </c>
      <c r="B814" s="11">
        <v>43999</v>
      </c>
      <c r="C814" s="4" t="s">
        <v>792</v>
      </c>
      <c r="D814" s="12">
        <v>45</v>
      </c>
      <c r="E814" s="13" t="s">
        <v>13</v>
      </c>
      <c r="F814" s="15">
        <f t="shared" si="13"/>
        <v>1085801.1699999962</v>
      </c>
      <c r="G814" s="13"/>
      <c r="H814" s="4"/>
    </row>
    <row r="815" spans="1:8" s="1" customFormat="1" ht="10.199999999999999" hidden="1" customHeight="1" x14ac:dyDescent="0.2">
      <c r="A815" s="11">
        <v>43999</v>
      </c>
      <c r="B815" s="11">
        <v>43999</v>
      </c>
      <c r="C815" s="4" t="s">
        <v>793</v>
      </c>
      <c r="D815" s="12">
        <v>45</v>
      </c>
      <c r="E815" s="13" t="s">
        <v>13</v>
      </c>
      <c r="F815" s="15">
        <f t="shared" si="13"/>
        <v>1085846.1699999962</v>
      </c>
      <c r="G815" s="13"/>
      <c r="H815" s="4"/>
    </row>
    <row r="816" spans="1:8" s="1" customFormat="1" ht="10.199999999999999" hidden="1" customHeight="1" x14ac:dyDescent="0.2">
      <c r="A816" s="11">
        <v>43999</v>
      </c>
      <c r="B816" s="11">
        <v>43999</v>
      </c>
      <c r="C816" s="4" t="s">
        <v>794</v>
      </c>
      <c r="D816" s="12">
        <v>45</v>
      </c>
      <c r="E816" s="13" t="s">
        <v>13</v>
      </c>
      <c r="F816" s="15">
        <f t="shared" si="13"/>
        <v>1085891.1699999962</v>
      </c>
      <c r="G816" s="13"/>
      <c r="H816" s="4"/>
    </row>
    <row r="817" spans="1:8" s="1" customFormat="1" ht="10.199999999999999" hidden="1" customHeight="1" x14ac:dyDescent="0.2">
      <c r="A817" s="11">
        <v>43999</v>
      </c>
      <c r="B817" s="11">
        <v>43999</v>
      </c>
      <c r="C817" s="4" t="s">
        <v>795</v>
      </c>
      <c r="D817" s="12">
        <v>45</v>
      </c>
      <c r="E817" s="13" t="s">
        <v>13</v>
      </c>
      <c r="F817" s="15">
        <f t="shared" si="13"/>
        <v>1085936.1699999962</v>
      </c>
      <c r="G817" s="13"/>
      <c r="H817" s="4"/>
    </row>
    <row r="818" spans="1:8" s="1" customFormat="1" ht="10.199999999999999" hidden="1" customHeight="1" x14ac:dyDescent="0.2">
      <c r="A818" s="11">
        <v>43999</v>
      </c>
      <c r="B818" s="11">
        <v>43999</v>
      </c>
      <c r="C818" s="4" t="s">
        <v>796</v>
      </c>
      <c r="D818" s="12">
        <v>45</v>
      </c>
      <c r="E818" s="13" t="s">
        <v>13</v>
      </c>
      <c r="F818" s="15">
        <f t="shared" si="13"/>
        <v>1085981.1699999962</v>
      </c>
      <c r="G818" s="13"/>
      <c r="H818" s="4"/>
    </row>
    <row r="819" spans="1:8" s="1" customFormat="1" ht="10.199999999999999" hidden="1" customHeight="1" x14ac:dyDescent="0.2">
      <c r="A819" s="11">
        <v>43999</v>
      </c>
      <c r="B819" s="11">
        <v>43999</v>
      </c>
      <c r="C819" s="4" t="s">
        <v>797</v>
      </c>
      <c r="D819" s="12">
        <v>45</v>
      </c>
      <c r="E819" s="13" t="s">
        <v>13</v>
      </c>
      <c r="F819" s="15">
        <f t="shared" si="13"/>
        <v>1086026.1699999962</v>
      </c>
      <c r="G819" s="13"/>
      <c r="H819" s="4"/>
    </row>
    <row r="820" spans="1:8" s="1" customFormat="1" ht="10.199999999999999" hidden="1" customHeight="1" x14ac:dyDescent="0.2">
      <c r="A820" s="11">
        <v>43999</v>
      </c>
      <c r="B820" s="11">
        <v>43999</v>
      </c>
      <c r="C820" s="4" t="s">
        <v>798</v>
      </c>
      <c r="D820" s="12">
        <v>45</v>
      </c>
      <c r="E820" s="13" t="s">
        <v>13</v>
      </c>
      <c r="F820" s="15">
        <f t="shared" si="13"/>
        <v>1086071.1699999962</v>
      </c>
      <c r="G820" s="13"/>
      <c r="H820" s="4"/>
    </row>
    <row r="821" spans="1:8" s="1" customFormat="1" ht="10.199999999999999" hidden="1" customHeight="1" x14ac:dyDescent="0.2">
      <c r="A821" s="11">
        <v>44000</v>
      </c>
      <c r="B821" s="11">
        <v>44000</v>
      </c>
      <c r="C821" s="4" t="s">
        <v>799</v>
      </c>
      <c r="D821" s="12">
        <v>45</v>
      </c>
      <c r="E821" s="13" t="s">
        <v>13</v>
      </c>
      <c r="F821" s="15">
        <f t="shared" si="13"/>
        <v>1086116.1699999962</v>
      </c>
      <c r="G821" s="13"/>
      <c r="H821" s="4"/>
    </row>
    <row r="822" spans="1:8" s="1" customFormat="1" ht="10.199999999999999" hidden="1" customHeight="1" x14ac:dyDescent="0.2">
      <c r="A822" s="11">
        <v>44000</v>
      </c>
      <c r="B822" s="11">
        <v>44000</v>
      </c>
      <c r="C822" s="4" t="s">
        <v>800</v>
      </c>
      <c r="D822" s="12">
        <v>45</v>
      </c>
      <c r="E822" s="13" t="s">
        <v>13</v>
      </c>
      <c r="F822" s="15">
        <f t="shared" si="13"/>
        <v>1086161.1699999962</v>
      </c>
      <c r="G822" s="13"/>
      <c r="H822" s="4"/>
    </row>
    <row r="823" spans="1:8" s="1" customFormat="1" ht="10.199999999999999" hidden="1" customHeight="1" x14ac:dyDescent="0.2">
      <c r="A823" s="11">
        <v>44000</v>
      </c>
      <c r="B823" s="11">
        <v>44000</v>
      </c>
      <c r="C823" s="4" t="s">
        <v>801</v>
      </c>
      <c r="D823" s="12">
        <v>45</v>
      </c>
      <c r="E823" s="13" t="s">
        <v>13</v>
      </c>
      <c r="F823" s="15">
        <f t="shared" si="13"/>
        <v>1086206.1699999962</v>
      </c>
      <c r="G823" s="13"/>
      <c r="H823" s="4"/>
    </row>
    <row r="824" spans="1:8" s="1" customFormat="1" ht="10.199999999999999" hidden="1" customHeight="1" x14ac:dyDescent="0.2">
      <c r="A824" s="11">
        <v>44000</v>
      </c>
      <c r="B824" s="11">
        <v>44000</v>
      </c>
      <c r="C824" s="4" t="s">
        <v>802</v>
      </c>
      <c r="D824" s="12">
        <v>45</v>
      </c>
      <c r="E824" s="13" t="s">
        <v>13</v>
      </c>
      <c r="F824" s="15">
        <f t="shared" si="13"/>
        <v>1086251.1699999962</v>
      </c>
      <c r="G824" s="13"/>
      <c r="H824" s="4"/>
    </row>
    <row r="825" spans="1:8" s="1" customFormat="1" ht="10.199999999999999" hidden="1" customHeight="1" x14ac:dyDescent="0.2">
      <c r="A825" s="11">
        <v>44000</v>
      </c>
      <c r="B825" s="11">
        <v>44000</v>
      </c>
      <c r="C825" s="4" t="s">
        <v>803</v>
      </c>
      <c r="D825" s="12">
        <v>45</v>
      </c>
      <c r="E825" s="13" t="s">
        <v>13</v>
      </c>
      <c r="F825" s="15">
        <f t="shared" si="13"/>
        <v>1086296.1699999962</v>
      </c>
      <c r="G825" s="13"/>
      <c r="H825" s="4"/>
    </row>
    <row r="826" spans="1:8" s="1" customFormat="1" ht="10.199999999999999" hidden="1" customHeight="1" x14ac:dyDescent="0.2">
      <c r="A826" s="11">
        <v>44000</v>
      </c>
      <c r="B826" s="11">
        <v>44000</v>
      </c>
      <c r="C826" s="4" t="s">
        <v>804</v>
      </c>
      <c r="D826" s="12">
        <v>45</v>
      </c>
      <c r="E826" s="13" t="s">
        <v>13</v>
      </c>
      <c r="F826" s="15">
        <f t="shared" si="13"/>
        <v>1086341.1699999962</v>
      </c>
      <c r="G826" s="13"/>
      <c r="H826" s="4"/>
    </row>
    <row r="827" spans="1:8" s="1" customFormat="1" ht="10.199999999999999" hidden="1" customHeight="1" x14ac:dyDescent="0.2">
      <c r="A827" s="11">
        <v>44000</v>
      </c>
      <c r="B827" s="11">
        <v>44000</v>
      </c>
      <c r="C827" s="4" t="s">
        <v>805</v>
      </c>
      <c r="D827" s="12">
        <v>1200</v>
      </c>
      <c r="E827" s="13" t="s">
        <v>13</v>
      </c>
      <c r="F827" s="15">
        <f t="shared" si="13"/>
        <v>1087541.1699999962</v>
      </c>
      <c r="G827" s="13"/>
      <c r="H827" s="4"/>
    </row>
    <row r="828" spans="1:8" s="1" customFormat="1" ht="10.199999999999999" hidden="1" customHeight="1" x14ac:dyDescent="0.2">
      <c r="A828" s="11">
        <v>44000</v>
      </c>
      <c r="B828" s="11">
        <v>44000</v>
      </c>
      <c r="C828" s="4" t="s">
        <v>806</v>
      </c>
      <c r="D828" s="12">
        <v>45</v>
      </c>
      <c r="E828" s="13" t="s">
        <v>13</v>
      </c>
      <c r="F828" s="15">
        <f t="shared" si="13"/>
        <v>1087586.1699999962</v>
      </c>
      <c r="G828" s="13"/>
      <c r="H828" s="4"/>
    </row>
    <row r="829" spans="1:8" s="1" customFormat="1" ht="10.199999999999999" hidden="1" customHeight="1" x14ac:dyDescent="0.2">
      <c r="A829" s="11">
        <v>44000</v>
      </c>
      <c r="B829" s="11">
        <v>44000</v>
      </c>
      <c r="C829" s="4" t="s">
        <v>807</v>
      </c>
      <c r="D829" s="12">
        <v>45</v>
      </c>
      <c r="E829" s="13" t="s">
        <v>13</v>
      </c>
      <c r="F829" s="15">
        <f t="shared" si="13"/>
        <v>1087631.1699999962</v>
      </c>
      <c r="G829" s="13"/>
      <c r="H829" s="4"/>
    </row>
    <row r="830" spans="1:8" s="1" customFormat="1" ht="10.199999999999999" hidden="1" customHeight="1" x14ac:dyDescent="0.2">
      <c r="A830" s="11">
        <v>44000</v>
      </c>
      <c r="B830" s="11">
        <v>44000</v>
      </c>
      <c r="C830" s="4" t="s">
        <v>808</v>
      </c>
      <c r="D830" s="12">
        <v>45</v>
      </c>
      <c r="E830" s="13" t="s">
        <v>13</v>
      </c>
      <c r="F830" s="15">
        <f t="shared" si="13"/>
        <v>1087676.1699999962</v>
      </c>
      <c r="G830" s="13"/>
      <c r="H830" s="4"/>
    </row>
    <row r="831" spans="1:8" s="1" customFormat="1" ht="10.199999999999999" hidden="1" customHeight="1" x14ac:dyDescent="0.2">
      <c r="A831" s="11">
        <v>44000</v>
      </c>
      <c r="B831" s="11">
        <v>44000</v>
      </c>
      <c r="C831" s="4" t="s">
        <v>809</v>
      </c>
      <c r="D831" s="12">
        <v>45</v>
      </c>
      <c r="E831" s="13" t="s">
        <v>13</v>
      </c>
      <c r="F831" s="15">
        <f t="shared" si="13"/>
        <v>1087721.1699999962</v>
      </c>
      <c r="G831" s="13"/>
      <c r="H831" s="4"/>
    </row>
    <row r="832" spans="1:8" s="1" customFormat="1" ht="10.199999999999999" hidden="1" customHeight="1" x14ac:dyDescent="0.2">
      <c r="A832" s="11">
        <v>44000</v>
      </c>
      <c r="B832" s="11">
        <v>44000</v>
      </c>
      <c r="C832" s="4" t="s">
        <v>810</v>
      </c>
      <c r="D832" s="12">
        <v>45</v>
      </c>
      <c r="E832" s="13" t="s">
        <v>13</v>
      </c>
      <c r="F832" s="15">
        <f t="shared" si="13"/>
        <v>1087766.1699999962</v>
      </c>
      <c r="G832" s="13"/>
      <c r="H832" s="4"/>
    </row>
    <row r="833" spans="1:8" s="1" customFormat="1" ht="10.199999999999999" hidden="1" customHeight="1" x14ac:dyDescent="0.2">
      <c r="A833" s="11">
        <v>44000</v>
      </c>
      <c r="B833" s="11">
        <v>44000</v>
      </c>
      <c r="C833" s="4" t="s">
        <v>811</v>
      </c>
      <c r="D833" s="12">
        <v>45</v>
      </c>
      <c r="E833" s="13" t="s">
        <v>13</v>
      </c>
      <c r="F833" s="15">
        <f t="shared" si="13"/>
        <v>1087811.1699999962</v>
      </c>
      <c r="G833" s="13"/>
      <c r="H833" s="4"/>
    </row>
    <row r="834" spans="1:8" s="1" customFormat="1" ht="10.199999999999999" hidden="1" customHeight="1" x14ac:dyDescent="0.2">
      <c r="A834" s="11">
        <v>44000</v>
      </c>
      <c r="B834" s="11">
        <v>44000</v>
      </c>
      <c r="C834" s="4" t="s">
        <v>812</v>
      </c>
      <c r="D834" s="12">
        <v>45</v>
      </c>
      <c r="E834" s="13" t="s">
        <v>13</v>
      </c>
      <c r="F834" s="15">
        <f t="shared" si="13"/>
        <v>1087856.1699999962</v>
      </c>
      <c r="G834" s="13"/>
      <c r="H834" s="4"/>
    </row>
    <row r="835" spans="1:8" s="1" customFormat="1" ht="10.199999999999999" hidden="1" customHeight="1" x14ac:dyDescent="0.2">
      <c r="A835" s="11">
        <v>44000</v>
      </c>
      <c r="B835" s="11">
        <v>44000</v>
      </c>
      <c r="C835" s="4" t="s">
        <v>813</v>
      </c>
      <c r="D835" s="12">
        <v>45</v>
      </c>
      <c r="E835" s="13" t="s">
        <v>13</v>
      </c>
      <c r="F835" s="15">
        <f t="shared" si="13"/>
        <v>1087901.1699999962</v>
      </c>
      <c r="G835" s="13"/>
      <c r="H835" s="4"/>
    </row>
    <row r="836" spans="1:8" s="1" customFormat="1" ht="10.199999999999999" hidden="1" customHeight="1" x14ac:dyDescent="0.2">
      <c r="A836" s="11">
        <v>44000</v>
      </c>
      <c r="B836" s="11">
        <v>44000</v>
      </c>
      <c r="C836" s="4" t="s">
        <v>814</v>
      </c>
      <c r="D836" s="12">
        <v>45</v>
      </c>
      <c r="E836" s="13" t="s">
        <v>13</v>
      </c>
      <c r="F836" s="15">
        <f t="shared" si="13"/>
        <v>1087946.1699999962</v>
      </c>
      <c r="G836" s="13"/>
      <c r="H836" s="4"/>
    </row>
    <row r="837" spans="1:8" s="1" customFormat="1" ht="10.199999999999999" hidden="1" customHeight="1" x14ac:dyDescent="0.2">
      <c r="A837" s="11">
        <v>44000</v>
      </c>
      <c r="B837" s="11">
        <v>44000</v>
      </c>
      <c r="C837" s="4" t="s">
        <v>815</v>
      </c>
      <c r="D837" s="12">
        <v>45</v>
      </c>
      <c r="E837" s="13" t="s">
        <v>13</v>
      </c>
      <c r="F837" s="15">
        <f t="shared" si="13"/>
        <v>1087991.1699999962</v>
      </c>
      <c r="G837" s="13"/>
      <c r="H837" s="4"/>
    </row>
    <row r="838" spans="1:8" s="1" customFormat="1" ht="10.199999999999999" hidden="1" customHeight="1" x14ac:dyDescent="0.2">
      <c r="A838" s="11">
        <v>44000</v>
      </c>
      <c r="B838" s="11">
        <v>44000</v>
      </c>
      <c r="C838" s="4" t="s">
        <v>816</v>
      </c>
      <c r="D838" s="12">
        <v>45</v>
      </c>
      <c r="E838" s="13" t="s">
        <v>13</v>
      </c>
      <c r="F838" s="15">
        <f t="shared" si="13"/>
        <v>1088036.1699999962</v>
      </c>
      <c r="G838" s="13"/>
      <c r="H838" s="4"/>
    </row>
    <row r="839" spans="1:8" s="1" customFormat="1" ht="10.199999999999999" hidden="1" customHeight="1" x14ac:dyDescent="0.2">
      <c r="A839" s="11">
        <v>44000</v>
      </c>
      <c r="B839" s="11">
        <v>44000</v>
      </c>
      <c r="C839" s="4" t="s">
        <v>817</v>
      </c>
      <c r="D839" s="12">
        <v>45</v>
      </c>
      <c r="E839" s="13" t="s">
        <v>13</v>
      </c>
      <c r="F839" s="15">
        <f t="shared" si="13"/>
        <v>1088081.1699999962</v>
      </c>
      <c r="G839" s="13"/>
      <c r="H839" s="4"/>
    </row>
    <row r="840" spans="1:8" s="1" customFormat="1" ht="10.199999999999999" hidden="1" customHeight="1" x14ac:dyDescent="0.2">
      <c r="A840" s="11">
        <v>44000</v>
      </c>
      <c r="B840" s="11">
        <v>44000</v>
      </c>
      <c r="C840" s="4" t="s">
        <v>818</v>
      </c>
      <c r="D840" s="12">
        <v>45</v>
      </c>
      <c r="E840" s="13" t="s">
        <v>13</v>
      </c>
      <c r="F840" s="15">
        <f t="shared" si="13"/>
        <v>1088126.1699999962</v>
      </c>
      <c r="G840" s="13"/>
      <c r="H840" s="4"/>
    </row>
    <row r="841" spans="1:8" s="1" customFormat="1" ht="10.199999999999999" hidden="1" customHeight="1" x14ac:dyDescent="0.2">
      <c r="A841" s="11">
        <v>44000</v>
      </c>
      <c r="B841" s="11">
        <v>44000</v>
      </c>
      <c r="C841" s="4" t="s">
        <v>819</v>
      </c>
      <c r="D841" s="12">
        <v>45</v>
      </c>
      <c r="E841" s="13" t="s">
        <v>13</v>
      </c>
      <c r="F841" s="15">
        <f t="shared" si="13"/>
        <v>1088171.1699999962</v>
      </c>
      <c r="G841" s="13"/>
      <c r="H841" s="4"/>
    </row>
    <row r="842" spans="1:8" s="1" customFormat="1" ht="10.199999999999999" hidden="1" customHeight="1" x14ac:dyDescent="0.2">
      <c r="A842" s="11">
        <v>44000</v>
      </c>
      <c r="B842" s="11">
        <v>44000</v>
      </c>
      <c r="C842" s="4" t="s">
        <v>820</v>
      </c>
      <c r="D842" s="12">
        <v>45</v>
      </c>
      <c r="E842" s="13" t="s">
        <v>13</v>
      </c>
      <c r="F842" s="15">
        <f t="shared" ref="F842:F905" si="14">SUM(F841+D842)</f>
        <v>1088216.1699999962</v>
      </c>
      <c r="G842" s="13"/>
      <c r="H842" s="4"/>
    </row>
    <row r="843" spans="1:8" s="1" customFormat="1" ht="10.199999999999999" hidden="1" customHeight="1" x14ac:dyDescent="0.2">
      <c r="A843" s="11">
        <v>44000</v>
      </c>
      <c r="B843" s="11">
        <v>44000</v>
      </c>
      <c r="C843" s="4" t="s">
        <v>821</v>
      </c>
      <c r="D843" s="12">
        <v>45</v>
      </c>
      <c r="E843" s="13" t="s">
        <v>13</v>
      </c>
      <c r="F843" s="15">
        <f t="shared" si="14"/>
        <v>1088261.1699999962</v>
      </c>
      <c r="G843" s="13"/>
      <c r="H843" s="4"/>
    </row>
    <row r="844" spans="1:8" s="1" customFormat="1" ht="10.199999999999999" hidden="1" customHeight="1" x14ac:dyDescent="0.2">
      <c r="A844" s="11">
        <v>44000</v>
      </c>
      <c r="B844" s="11">
        <v>44000</v>
      </c>
      <c r="C844" s="4" t="s">
        <v>822</v>
      </c>
      <c r="D844" s="12">
        <v>45</v>
      </c>
      <c r="E844" s="13" t="s">
        <v>13</v>
      </c>
      <c r="F844" s="15">
        <f t="shared" si="14"/>
        <v>1088306.1699999962</v>
      </c>
      <c r="G844" s="13"/>
      <c r="H844" s="4"/>
    </row>
    <row r="845" spans="1:8" s="1" customFormat="1" ht="10.199999999999999" hidden="1" customHeight="1" x14ac:dyDescent="0.2">
      <c r="A845" s="11">
        <v>44001</v>
      </c>
      <c r="B845" s="11">
        <v>44001</v>
      </c>
      <c r="C845" s="4" t="s">
        <v>823</v>
      </c>
      <c r="D845" s="12">
        <v>45</v>
      </c>
      <c r="E845" s="13" t="s">
        <v>13</v>
      </c>
      <c r="F845" s="15">
        <f t="shared" si="14"/>
        <v>1088351.1699999962</v>
      </c>
      <c r="G845" s="13"/>
      <c r="H845" s="4"/>
    </row>
    <row r="846" spans="1:8" s="1" customFormat="1" ht="10.199999999999999" hidden="1" customHeight="1" x14ac:dyDescent="0.2">
      <c r="A846" s="11">
        <v>44001</v>
      </c>
      <c r="B846" s="11">
        <v>44001</v>
      </c>
      <c r="C846" s="4" t="s">
        <v>824</v>
      </c>
      <c r="D846" s="12">
        <v>45</v>
      </c>
      <c r="E846" s="13" t="s">
        <v>13</v>
      </c>
      <c r="F846" s="15">
        <f t="shared" si="14"/>
        <v>1088396.1699999962</v>
      </c>
      <c r="G846" s="13"/>
      <c r="H846" s="4"/>
    </row>
    <row r="847" spans="1:8" s="1" customFormat="1" ht="10.199999999999999" hidden="1" customHeight="1" x14ac:dyDescent="0.2">
      <c r="A847" s="11">
        <v>44001</v>
      </c>
      <c r="B847" s="11">
        <v>44001</v>
      </c>
      <c r="C847" s="4" t="s">
        <v>825</v>
      </c>
      <c r="D847" s="12">
        <v>45</v>
      </c>
      <c r="E847" s="13" t="s">
        <v>13</v>
      </c>
      <c r="F847" s="15">
        <f t="shared" si="14"/>
        <v>1088441.1699999962</v>
      </c>
      <c r="G847" s="13"/>
      <c r="H847" s="4"/>
    </row>
    <row r="848" spans="1:8" s="1" customFormat="1" ht="10.199999999999999" hidden="1" customHeight="1" x14ac:dyDescent="0.2">
      <c r="A848" s="11">
        <v>44001</v>
      </c>
      <c r="B848" s="11">
        <v>44001</v>
      </c>
      <c r="C848" s="4" t="s">
        <v>826</v>
      </c>
      <c r="D848" s="12">
        <v>45</v>
      </c>
      <c r="E848" s="13" t="s">
        <v>13</v>
      </c>
      <c r="F848" s="15">
        <f t="shared" si="14"/>
        <v>1088486.1699999962</v>
      </c>
      <c r="G848" s="13"/>
      <c r="H848" s="4"/>
    </row>
    <row r="849" spans="1:8" s="1" customFormat="1" ht="10.199999999999999" hidden="1" customHeight="1" x14ac:dyDescent="0.2">
      <c r="A849" s="11">
        <v>44001</v>
      </c>
      <c r="B849" s="11">
        <v>44001</v>
      </c>
      <c r="C849" s="4" t="s">
        <v>827</v>
      </c>
      <c r="D849" s="12">
        <v>45</v>
      </c>
      <c r="E849" s="13" t="s">
        <v>13</v>
      </c>
      <c r="F849" s="15">
        <f t="shared" si="14"/>
        <v>1088531.1699999962</v>
      </c>
      <c r="G849" s="13"/>
      <c r="H849" s="4"/>
    </row>
    <row r="850" spans="1:8" s="1" customFormat="1" ht="10.199999999999999" hidden="1" customHeight="1" x14ac:dyDescent="0.2">
      <c r="A850" s="11">
        <v>44001</v>
      </c>
      <c r="B850" s="11">
        <v>44001</v>
      </c>
      <c r="C850" s="4" t="s">
        <v>828</v>
      </c>
      <c r="D850" s="12">
        <v>45</v>
      </c>
      <c r="E850" s="13" t="s">
        <v>13</v>
      </c>
      <c r="F850" s="15">
        <f t="shared" si="14"/>
        <v>1088576.1699999962</v>
      </c>
      <c r="G850" s="13"/>
      <c r="H850" s="4"/>
    </row>
    <row r="851" spans="1:8" s="1" customFormat="1" ht="10.199999999999999" hidden="1" customHeight="1" x14ac:dyDescent="0.2">
      <c r="A851" s="11">
        <v>44001</v>
      </c>
      <c r="B851" s="11">
        <v>44001</v>
      </c>
      <c r="C851" s="4" t="s">
        <v>829</v>
      </c>
      <c r="D851" s="12">
        <v>45</v>
      </c>
      <c r="E851" s="13" t="s">
        <v>13</v>
      </c>
      <c r="F851" s="15">
        <f t="shared" si="14"/>
        <v>1088621.1699999962</v>
      </c>
      <c r="G851" s="13"/>
      <c r="H851" s="4"/>
    </row>
    <row r="852" spans="1:8" s="1" customFormat="1" ht="10.199999999999999" hidden="1" customHeight="1" x14ac:dyDescent="0.2">
      <c r="A852" s="11">
        <v>44001</v>
      </c>
      <c r="B852" s="11">
        <v>44001</v>
      </c>
      <c r="C852" s="4" t="s">
        <v>830</v>
      </c>
      <c r="D852" s="12">
        <v>45</v>
      </c>
      <c r="E852" s="13" t="s">
        <v>13</v>
      </c>
      <c r="F852" s="15">
        <f t="shared" si="14"/>
        <v>1088666.1699999962</v>
      </c>
      <c r="G852" s="13"/>
      <c r="H852" s="4"/>
    </row>
    <row r="853" spans="1:8" s="1" customFormat="1" ht="10.199999999999999" hidden="1" customHeight="1" x14ac:dyDescent="0.2">
      <c r="A853" s="11">
        <v>44001</v>
      </c>
      <c r="B853" s="11">
        <v>44001</v>
      </c>
      <c r="C853" s="4" t="s">
        <v>831</v>
      </c>
      <c r="D853" s="12">
        <v>45</v>
      </c>
      <c r="E853" s="13" t="s">
        <v>13</v>
      </c>
      <c r="F853" s="15">
        <f t="shared" si="14"/>
        <v>1088711.1699999962</v>
      </c>
      <c r="G853" s="13"/>
      <c r="H853" s="4"/>
    </row>
    <row r="854" spans="1:8" s="1" customFormat="1" ht="10.199999999999999" hidden="1" customHeight="1" x14ac:dyDescent="0.2">
      <c r="A854" s="11">
        <v>44001</v>
      </c>
      <c r="B854" s="11">
        <v>44001</v>
      </c>
      <c r="C854" s="4" t="s">
        <v>832</v>
      </c>
      <c r="D854" s="12">
        <v>45</v>
      </c>
      <c r="E854" s="13" t="s">
        <v>13</v>
      </c>
      <c r="F854" s="15">
        <f t="shared" si="14"/>
        <v>1088756.1699999962</v>
      </c>
      <c r="G854" s="13"/>
      <c r="H854" s="4"/>
    </row>
    <row r="855" spans="1:8" s="1" customFormat="1" ht="10.199999999999999" hidden="1" customHeight="1" x14ac:dyDescent="0.2">
      <c r="A855" s="11">
        <v>44001</v>
      </c>
      <c r="B855" s="11">
        <v>44001</v>
      </c>
      <c r="C855" s="4" t="s">
        <v>833</v>
      </c>
      <c r="D855" s="12">
        <v>45</v>
      </c>
      <c r="E855" s="13" t="s">
        <v>13</v>
      </c>
      <c r="F855" s="15">
        <f t="shared" si="14"/>
        <v>1088801.1699999962</v>
      </c>
      <c r="G855" s="13"/>
      <c r="H855" s="4"/>
    </row>
    <row r="856" spans="1:8" s="1" customFormat="1" ht="10.199999999999999" hidden="1" customHeight="1" x14ac:dyDescent="0.2">
      <c r="A856" s="11">
        <v>44001</v>
      </c>
      <c r="B856" s="11">
        <v>44001</v>
      </c>
      <c r="C856" s="4" t="s">
        <v>834</v>
      </c>
      <c r="D856" s="12">
        <v>45</v>
      </c>
      <c r="E856" s="13" t="s">
        <v>13</v>
      </c>
      <c r="F856" s="15">
        <f t="shared" si="14"/>
        <v>1088846.1699999962</v>
      </c>
      <c r="G856" s="13"/>
      <c r="H856" s="4"/>
    </row>
    <row r="857" spans="1:8" s="1" customFormat="1" ht="10.199999999999999" hidden="1" customHeight="1" x14ac:dyDescent="0.2">
      <c r="A857" s="11">
        <v>44001</v>
      </c>
      <c r="B857" s="11">
        <v>44001</v>
      </c>
      <c r="C857" s="4" t="s">
        <v>835</v>
      </c>
      <c r="D857" s="12">
        <v>45</v>
      </c>
      <c r="E857" s="13" t="s">
        <v>13</v>
      </c>
      <c r="F857" s="15">
        <f t="shared" si="14"/>
        <v>1088891.1699999962</v>
      </c>
      <c r="G857" s="13"/>
      <c r="H857" s="4"/>
    </row>
    <row r="858" spans="1:8" s="1" customFormat="1" ht="10.199999999999999" hidden="1" customHeight="1" x14ac:dyDescent="0.2">
      <c r="A858" s="11">
        <v>44001</v>
      </c>
      <c r="B858" s="11">
        <v>44001</v>
      </c>
      <c r="C858" s="4" t="s">
        <v>836</v>
      </c>
      <c r="D858" s="12">
        <v>45</v>
      </c>
      <c r="E858" s="13" t="s">
        <v>13</v>
      </c>
      <c r="F858" s="15">
        <f t="shared" si="14"/>
        <v>1088936.1699999962</v>
      </c>
      <c r="G858" s="13"/>
      <c r="H858" s="4"/>
    </row>
    <row r="859" spans="1:8" s="1" customFormat="1" ht="10.199999999999999" hidden="1" customHeight="1" x14ac:dyDescent="0.2">
      <c r="A859" s="11">
        <v>44001</v>
      </c>
      <c r="B859" s="11">
        <v>44001</v>
      </c>
      <c r="C859" s="4" t="s">
        <v>837</v>
      </c>
      <c r="D859" s="12">
        <v>45</v>
      </c>
      <c r="E859" s="13" t="s">
        <v>13</v>
      </c>
      <c r="F859" s="15">
        <f t="shared" si="14"/>
        <v>1088981.1699999962</v>
      </c>
      <c r="G859" s="13"/>
      <c r="H859" s="4"/>
    </row>
    <row r="860" spans="1:8" s="1" customFormat="1" ht="10.199999999999999" hidden="1" customHeight="1" x14ac:dyDescent="0.2">
      <c r="A860" s="11">
        <v>44001</v>
      </c>
      <c r="B860" s="11">
        <v>44001</v>
      </c>
      <c r="C860" s="4" t="s">
        <v>838</v>
      </c>
      <c r="D860" s="12">
        <v>45</v>
      </c>
      <c r="E860" s="13" t="s">
        <v>13</v>
      </c>
      <c r="F860" s="15">
        <f t="shared" si="14"/>
        <v>1089026.1699999962</v>
      </c>
      <c r="G860" s="13"/>
      <c r="H860" s="4"/>
    </row>
    <row r="861" spans="1:8" s="1" customFormat="1" ht="10.199999999999999" hidden="1" customHeight="1" x14ac:dyDescent="0.2">
      <c r="A861" s="11">
        <v>44002</v>
      </c>
      <c r="B861" s="11">
        <v>44002</v>
      </c>
      <c r="C861" s="4" t="s">
        <v>839</v>
      </c>
      <c r="D861" s="12">
        <v>45</v>
      </c>
      <c r="E861" s="13" t="s">
        <v>13</v>
      </c>
      <c r="F861" s="15">
        <f t="shared" si="14"/>
        <v>1089071.1699999962</v>
      </c>
      <c r="G861" s="13"/>
      <c r="H861" s="4"/>
    </row>
    <row r="862" spans="1:8" s="1" customFormat="1" ht="10.199999999999999" hidden="1" customHeight="1" x14ac:dyDescent="0.2">
      <c r="A862" s="11">
        <v>44004</v>
      </c>
      <c r="B862" s="11">
        <v>44004</v>
      </c>
      <c r="C862" s="4" t="s">
        <v>840</v>
      </c>
      <c r="D862" s="12">
        <v>-10.96</v>
      </c>
      <c r="E862" s="13" t="s">
        <v>9</v>
      </c>
      <c r="F862" s="15">
        <f t="shared" si="14"/>
        <v>1089060.2099999962</v>
      </c>
      <c r="G862" s="13"/>
      <c r="H862" s="4"/>
    </row>
    <row r="863" spans="1:8" s="1" customFormat="1" ht="10.199999999999999" hidden="1" customHeight="1" x14ac:dyDescent="0.2">
      <c r="A863" s="11">
        <v>44004</v>
      </c>
      <c r="B863" s="11">
        <v>44004</v>
      </c>
      <c r="C863" s="4" t="s">
        <v>841</v>
      </c>
      <c r="D863" s="12">
        <v>-14.01</v>
      </c>
      <c r="E863" s="13" t="s">
        <v>9</v>
      </c>
      <c r="F863" s="15">
        <f t="shared" si="14"/>
        <v>1089046.1999999962</v>
      </c>
      <c r="G863" s="13"/>
      <c r="H863" s="4"/>
    </row>
    <row r="864" spans="1:8" s="1" customFormat="1" ht="10.199999999999999" hidden="1" customHeight="1" x14ac:dyDescent="0.2">
      <c r="A864" s="11">
        <v>44004</v>
      </c>
      <c r="B864" s="11">
        <v>44004</v>
      </c>
      <c r="C864" s="4" t="s">
        <v>842</v>
      </c>
      <c r="D864" s="12">
        <v>45</v>
      </c>
      <c r="E864" s="13" t="s">
        <v>13</v>
      </c>
      <c r="F864" s="15">
        <f t="shared" si="14"/>
        <v>1089091.1999999962</v>
      </c>
      <c r="G864" s="13"/>
      <c r="H864" s="4"/>
    </row>
    <row r="865" spans="1:8" s="1" customFormat="1" ht="10.199999999999999" hidden="1" customHeight="1" x14ac:dyDescent="0.2">
      <c r="A865" s="11">
        <v>44004</v>
      </c>
      <c r="B865" s="11">
        <v>44004</v>
      </c>
      <c r="C865" s="4" t="s">
        <v>843</v>
      </c>
      <c r="D865" s="12">
        <v>45</v>
      </c>
      <c r="E865" s="13" t="s">
        <v>13</v>
      </c>
      <c r="F865" s="15">
        <f t="shared" si="14"/>
        <v>1089136.1999999962</v>
      </c>
      <c r="G865" s="13"/>
      <c r="H865" s="4"/>
    </row>
    <row r="866" spans="1:8" s="1" customFormat="1" ht="10.199999999999999" hidden="1" customHeight="1" x14ac:dyDescent="0.2">
      <c r="A866" s="11">
        <v>44004</v>
      </c>
      <c r="B866" s="11">
        <v>44004</v>
      </c>
      <c r="C866" s="4" t="s">
        <v>844</v>
      </c>
      <c r="D866" s="12">
        <v>45</v>
      </c>
      <c r="E866" s="13" t="s">
        <v>13</v>
      </c>
      <c r="F866" s="15">
        <f t="shared" si="14"/>
        <v>1089181.1999999962</v>
      </c>
      <c r="G866" s="13"/>
      <c r="H866" s="4"/>
    </row>
    <row r="867" spans="1:8" s="1" customFormat="1" ht="10.199999999999999" hidden="1" customHeight="1" x14ac:dyDescent="0.2">
      <c r="A867" s="11">
        <v>44004</v>
      </c>
      <c r="B867" s="11">
        <v>44004</v>
      </c>
      <c r="C867" s="4" t="s">
        <v>845</v>
      </c>
      <c r="D867" s="12">
        <v>45</v>
      </c>
      <c r="E867" s="13" t="s">
        <v>13</v>
      </c>
      <c r="F867" s="15">
        <f t="shared" si="14"/>
        <v>1089226.1999999962</v>
      </c>
      <c r="G867" s="13"/>
      <c r="H867" s="4"/>
    </row>
    <row r="868" spans="1:8" s="1" customFormat="1" ht="10.199999999999999" hidden="1" customHeight="1" x14ac:dyDescent="0.2">
      <c r="A868" s="11">
        <v>44004</v>
      </c>
      <c r="B868" s="11">
        <v>44004</v>
      </c>
      <c r="C868" s="4" t="s">
        <v>846</v>
      </c>
      <c r="D868" s="12">
        <v>45</v>
      </c>
      <c r="E868" s="13" t="s">
        <v>13</v>
      </c>
      <c r="F868" s="15">
        <f t="shared" si="14"/>
        <v>1089271.1999999962</v>
      </c>
      <c r="G868" s="13"/>
      <c r="H868" s="4"/>
    </row>
    <row r="869" spans="1:8" s="1" customFormat="1" ht="10.199999999999999" hidden="1" customHeight="1" x14ac:dyDescent="0.2">
      <c r="A869" s="11">
        <v>44004</v>
      </c>
      <c r="B869" s="11">
        <v>44004</v>
      </c>
      <c r="C869" s="4" t="s">
        <v>847</v>
      </c>
      <c r="D869" s="12">
        <v>45</v>
      </c>
      <c r="E869" s="13" t="s">
        <v>13</v>
      </c>
      <c r="F869" s="15">
        <f t="shared" si="14"/>
        <v>1089316.1999999962</v>
      </c>
      <c r="G869" s="13"/>
      <c r="H869" s="4"/>
    </row>
    <row r="870" spans="1:8" s="1" customFormat="1" ht="10.199999999999999" hidden="1" customHeight="1" x14ac:dyDescent="0.2">
      <c r="A870" s="11">
        <v>44004</v>
      </c>
      <c r="B870" s="11">
        <v>44004</v>
      </c>
      <c r="C870" s="4" t="s">
        <v>848</v>
      </c>
      <c r="D870" s="12">
        <v>45</v>
      </c>
      <c r="E870" s="13" t="s">
        <v>13</v>
      </c>
      <c r="F870" s="15">
        <f t="shared" si="14"/>
        <v>1089361.1999999962</v>
      </c>
      <c r="G870" s="13"/>
      <c r="H870" s="4"/>
    </row>
    <row r="871" spans="1:8" s="1" customFormat="1" ht="10.199999999999999" hidden="1" customHeight="1" x14ac:dyDescent="0.2">
      <c r="A871" s="11">
        <v>44004</v>
      </c>
      <c r="B871" s="11">
        <v>44004</v>
      </c>
      <c r="C871" s="4" t="s">
        <v>849</v>
      </c>
      <c r="D871" s="12">
        <v>45</v>
      </c>
      <c r="E871" s="13" t="s">
        <v>13</v>
      </c>
      <c r="F871" s="15">
        <f t="shared" si="14"/>
        <v>1089406.1999999962</v>
      </c>
      <c r="G871" s="13"/>
      <c r="H871" s="4"/>
    </row>
    <row r="872" spans="1:8" s="1" customFormat="1" ht="10.199999999999999" hidden="1" customHeight="1" x14ac:dyDescent="0.2">
      <c r="A872" s="11">
        <v>44004</v>
      </c>
      <c r="B872" s="11">
        <v>44004</v>
      </c>
      <c r="C872" s="4" t="s">
        <v>850</v>
      </c>
      <c r="D872" s="12">
        <v>45</v>
      </c>
      <c r="E872" s="13" t="s">
        <v>13</v>
      </c>
      <c r="F872" s="15">
        <f t="shared" si="14"/>
        <v>1089451.1999999962</v>
      </c>
      <c r="G872" s="13"/>
      <c r="H872" s="4"/>
    </row>
    <row r="873" spans="1:8" s="1" customFormat="1" ht="10.199999999999999" hidden="1" customHeight="1" x14ac:dyDescent="0.2">
      <c r="A873" s="11">
        <v>44004</v>
      </c>
      <c r="B873" s="11">
        <v>44004</v>
      </c>
      <c r="C873" s="4" t="s">
        <v>851</v>
      </c>
      <c r="D873" s="12">
        <v>45</v>
      </c>
      <c r="E873" s="13" t="s">
        <v>13</v>
      </c>
      <c r="F873" s="15">
        <f t="shared" si="14"/>
        <v>1089496.1999999962</v>
      </c>
      <c r="G873" s="13"/>
      <c r="H873" s="4"/>
    </row>
    <row r="874" spans="1:8" s="1" customFormat="1" ht="10.199999999999999" hidden="1" customHeight="1" x14ac:dyDescent="0.2">
      <c r="A874" s="11">
        <v>44004</v>
      </c>
      <c r="B874" s="18">
        <v>44004</v>
      </c>
      <c r="C874" s="2" t="s">
        <v>1468</v>
      </c>
      <c r="D874" s="12">
        <v>2423.91</v>
      </c>
      <c r="E874" s="13" t="s">
        <v>13</v>
      </c>
      <c r="F874" s="15">
        <f t="shared" si="14"/>
        <v>1091920.1099999961</v>
      </c>
      <c r="G874" s="6" t="s">
        <v>167</v>
      </c>
      <c r="H874" s="4"/>
    </row>
    <row r="875" spans="1:8" s="1" customFormat="1" ht="10.199999999999999" hidden="1" customHeight="1" x14ac:dyDescent="0.2">
      <c r="A875" s="11">
        <v>44004</v>
      </c>
      <c r="B875" s="11">
        <v>44004</v>
      </c>
      <c r="C875" s="4" t="s">
        <v>852</v>
      </c>
      <c r="D875" s="12">
        <v>45</v>
      </c>
      <c r="E875" s="13" t="s">
        <v>13</v>
      </c>
      <c r="F875" s="15">
        <f t="shared" si="14"/>
        <v>1091965.1099999961</v>
      </c>
      <c r="G875" s="13"/>
      <c r="H875" s="4"/>
    </row>
    <row r="876" spans="1:8" s="1" customFormat="1" ht="10.199999999999999" hidden="1" customHeight="1" x14ac:dyDescent="0.2">
      <c r="A876" s="11">
        <v>44004</v>
      </c>
      <c r="B876" s="11">
        <v>44004</v>
      </c>
      <c r="C876" s="4" t="s">
        <v>853</v>
      </c>
      <c r="D876" s="12">
        <v>45</v>
      </c>
      <c r="E876" s="13" t="s">
        <v>13</v>
      </c>
      <c r="F876" s="15">
        <f t="shared" si="14"/>
        <v>1092010.1099999961</v>
      </c>
      <c r="G876" s="13"/>
      <c r="H876" s="4"/>
    </row>
    <row r="877" spans="1:8" s="1" customFormat="1" ht="10.199999999999999" hidden="1" customHeight="1" x14ac:dyDescent="0.2">
      <c r="A877" s="11">
        <v>44004</v>
      </c>
      <c r="B877" s="11">
        <v>44004</v>
      </c>
      <c r="C877" s="4" t="s">
        <v>854</v>
      </c>
      <c r="D877" s="12">
        <v>45</v>
      </c>
      <c r="E877" s="13" t="s">
        <v>13</v>
      </c>
      <c r="F877" s="15">
        <f t="shared" si="14"/>
        <v>1092055.1099999961</v>
      </c>
      <c r="G877" s="13"/>
      <c r="H877" s="4"/>
    </row>
    <row r="878" spans="1:8" s="1" customFormat="1" ht="10.199999999999999" hidden="1" customHeight="1" x14ac:dyDescent="0.2">
      <c r="A878" s="11">
        <v>44004</v>
      </c>
      <c r="B878" s="11">
        <v>44004</v>
      </c>
      <c r="C878" s="4" t="s">
        <v>855</v>
      </c>
      <c r="D878" s="12">
        <v>45</v>
      </c>
      <c r="E878" s="13" t="s">
        <v>13</v>
      </c>
      <c r="F878" s="15">
        <f t="shared" si="14"/>
        <v>1092100.1099999961</v>
      </c>
      <c r="G878" s="13"/>
      <c r="H878" s="4"/>
    </row>
    <row r="879" spans="1:8" s="1" customFormat="1" ht="10.199999999999999" hidden="1" customHeight="1" x14ac:dyDescent="0.2">
      <c r="A879" s="11">
        <v>44004</v>
      </c>
      <c r="B879" s="11">
        <v>44004</v>
      </c>
      <c r="C879" s="4" t="s">
        <v>856</v>
      </c>
      <c r="D879" s="12">
        <v>45</v>
      </c>
      <c r="E879" s="13" t="s">
        <v>13</v>
      </c>
      <c r="F879" s="15">
        <f t="shared" si="14"/>
        <v>1092145.1099999961</v>
      </c>
      <c r="G879" s="13"/>
      <c r="H879" s="4"/>
    </row>
    <row r="880" spans="1:8" s="1" customFormat="1" ht="10.199999999999999" hidden="1" customHeight="1" x14ac:dyDescent="0.2">
      <c r="A880" s="11">
        <v>44004</v>
      </c>
      <c r="B880" s="11">
        <v>44004</v>
      </c>
      <c r="C880" s="4" t="s">
        <v>857</v>
      </c>
      <c r="D880" s="12">
        <v>11929.64</v>
      </c>
      <c r="E880" s="13" t="s">
        <v>13</v>
      </c>
      <c r="F880" s="15">
        <f t="shared" si="14"/>
        <v>1104074.749999996</v>
      </c>
      <c r="G880" s="13"/>
      <c r="H880" s="4"/>
    </row>
    <row r="881" spans="1:8" s="1" customFormat="1" ht="10.199999999999999" hidden="1" customHeight="1" x14ac:dyDescent="0.2">
      <c r="A881" s="11">
        <v>44004</v>
      </c>
      <c r="B881" s="11">
        <v>44004</v>
      </c>
      <c r="C881" s="4" t="s">
        <v>858</v>
      </c>
      <c r="D881" s="12">
        <v>45</v>
      </c>
      <c r="E881" s="13" t="s">
        <v>13</v>
      </c>
      <c r="F881" s="15">
        <f t="shared" si="14"/>
        <v>1104119.749999996</v>
      </c>
      <c r="G881" s="13"/>
      <c r="H881" s="4"/>
    </row>
    <row r="882" spans="1:8" s="1" customFormat="1" ht="10.199999999999999" hidden="1" customHeight="1" x14ac:dyDescent="0.2">
      <c r="A882" s="11">
        <v>44004</v>
      </c>
      <c r="B882" s="11">
        <v>44004</v>
      </c>
      <c r="C882" s="4" t="s">
        <v>859</v>
      </c>
      <c r="D882" s="12">
        <v>45</v>
      </c>
      <c r="E882" s="13" t="s">
        <v>13</v>
      </c>
      <c r="F882" s="15">
        <f t="shared" si="14"/>
        <v>1104164.749999996</v>
      </c>
      <c r="G882" s="13"/>
      <c r="H882" s="4"/>
    </row>
    <row r="883" spans="1:8" s="1" customFormat="1" ht="10.199999999999999" hidden="1" customHeight="1" x14ac:dyDescent="0.2">
      <c r="A883" s="11">
        <v>44005</v>
      </c>
      <c r="B883" s="11">
        <v>44005</v>
      </c>
      <c r="C883" s="4" t="s">
        <v>860</v>
      </c>
      <c r="D883" s="12">
        <v>45</v>
      </c>
      <c r="E883" s="13" t="s">
        <v>13</v>
      </c>
      <c r="F883" s="15">
        <f t="shared" si="14"/>
        <v>1104209.749999996</v>
      </c>
      <c r="G883" s="13"/>
      <c r="H883" s="4"/>
    </row>
    <row r="884" spans="1:8" s="1" customFormat="1" ht="10.199999999999999" hidden="1" customHeight="1" x14ac:dyDescent="0.2">
      <c r="A884" s="11">
        <v>44005</v>
      </c>
      <c r="B884" s="11">
        <v>44005</v>
      </c>
      <c r="C884" s="4" t="s">
        <v>861</v>
      </c>
      <c r="D884" s="12">
        <v>45</v>
      </c>
      <c r="E884" s="13" t="s">
        <v>13</v>
      </c>
      <c r="F884" s="15">
        <f t="shared" si="14"/>
        <v>1104254.749999996</v>
      </c>
      <c r="G884" s="13"/>
      <c r="H884" s="4"/>
    </row>
    <row r="885" spans="1:8" s="1" customFormat="1" ht="10.199999999999999" hidden="1" customHeight="1" x14ac:dyDescent="0.2">
      <c r="A885" s="11">
        <v>44005</v>
      </c>
      <c r="B885" s="11">
        <v>44005</v>
      </c>
      <c r="C885" s="4" t="s">
        <v>862</v>
      </c>
      <c r="D885" s="12">
        <v>45</v>
      </c>
      <c r="E885" s="13" t="s">
        <v>13</v>
      </c>
      <c r="F885" s="15">
        <f t="shared" si="14"/>
        <v>1104299.749999996</v>
      </c>
      <c r="G885" s="13"/>
      <c r="H885" s="4"/>
    </row>
    <row r="886" spans="1:8" s="1" customFormat="1" ht="10.199999999999999" hidden="1" customHeight="1" x14ac:dyDescent="0.2">
      <c r="A886" s="11">
        <v>44005</v>
      </c>
      <c r="B886" s="11">
        <v>44005</v>
      </c>
      <c r="C886" s="4" t="s">
        <v>863</v>
      </c>
      <c r="D886" s="12">
        <v>45</v>
      </c>
      <c r="E886" s="13" t="s">
        <v>13</v>
      </c>
      <c r="F886" s="15">
        <f t="shared" si="14"/>
        <v>1104344.749999996</v>
      </c>
      <c r="G886" s="13"/>
      <c r="H886" s="4"/>
    </row>
    <row r="887" spans="1:8" s="1" customFormat="1" ht="10.199999999999999" hidden="1" customHeight="1" x14ac:dyDescent="0.2">
      <c r="A887" s="11">
        <v>44005</v>
      </c>
      <c r="B887" s="11">
        <v>44005</v>
      </c>
      <c r="C887" s="4" t="s">
        <v>864</v>
      </c>
      <c r="D887" s="12">
        <v>45</v>
      </c>
      <c r="E887" s="13" t="s">
        <v>13</v>
      </c>
      <c r="F887" s="15">
        <f t="shared" si="14"/>
        <v>1104389.749999996</v>
      </c>
      <c r="G887" s="13"/>
      <c r="H887" s="4"/>
    </row>
    <row r="888" spans="1:8" s="1" customFormat="1" ht="10.199999999999999" hidden="1" customHeight="1" x14ac:dyDescent="0.2">
      <c r="A888" s="11">
        <v>44005</v>
      </c>
      <c r="B888" s="11">
        <v>44005</v>
      </c>
      <c r="C888" s="4" t="s">
        <v>865</v>
      </c>
      <c r="D888" s="12">
        <v>45</v>
      </c>
      <c r="E888" s="13" t="s">
        <v>13</v>
      </c>
      <c r="F888" s="15">
        <f t="shared" si="14"/>
        <v>1104434.749999996</v>
      </c>
      <c r="G888" s="13"/>
      <c r="H888" s="4"/>
    </row>
    <row r="889" spans="1:8" s="1" customFormat="1" ht="10.199999999999999" hidden="1" customHeight="1" x14ac:dyDescent="0.2">
      <c r="A889" s="11">
        <v>44005</v>
      </c>
      <c r="B889" s="11">
        <v>44005</v>
      </c>
      <c r="C889" s="4" t="s">
        <v>866</v>
      </c>
      <c r="D889" s="12">
        <v>45</v>
      </c>
      <c r="E889" s="13" t="s">
        <v>13</v>
      </c>
      <c r="F889" s="15">
        <f t="shared" si="14"/>
        <v>1104479.749999996</v>
      </c>
      <c r="G889" s="13"/>
      <c r="H889" s="4"/>
    </row>
    <row r="890" spans="1:8" s="1" customFormat="1" ht="10.199999999999999" hidden="1" customHeight="1" x14ac:dyDescent="0.2">
      <c r="A890" s="11">
        <v>44005</v>
      </c>
      <c r="B890" s="11">
        <v>44005</v>
      </c>
      <c r="C890" s="4" t="s">
        <v>867</v>
      </c>
      <c r="D890" s="12">
        <v>45</v>
      </c>
      <c r="E890" s="13" t="s">
        <v>13</v>
      </c>
      <c r="F890" s="15">
        <f t="shared" si="14"/>
        <v>1104524.749999996</v>
      </c>
      <c r="G890" s="13"/>
      <c r="H890" s="4"/>
    </row>
    <row r="891" spans="1:8" s="1" customFormat="1" ht="10.199999999999999" hidden="1" customHeight="1" x14ac:dyDescent="0.2">
      <c r="A891" s="11">
        <v>44005</v>
      </c>
      <c r="B891" s="11">
        <v>44005</v>
      </c>
      <c r="C891" s="4" t="s">
        <v>868</v>
      </c>
      <c r="D891" s="12">
        <v>45</v>
      </c>
      <c r="E891" s="13" t="s">
        <v>13</v>
      </c>
      <c r="F891" s="15">
        <f t="shared" si="14"/>
        <v>1104569.749999996</v>
      </c>
      <c r="G891" s="13"/>
      <c r="H891" s="4"/>
    </row>
    <row r="892" spans="1:8" s="1" customFormat="1" ht="10.199999999999999" hidden="1" customHeight="1" x14ac:dyDescent="0.2">
      <c r="A892" s="11">
        <v>44005</v>
      </c>
      <c r="B892" s="11">
        <v>44005</v>
      </c>
      <c r="C892" s="4" t="s">
        <v>869</v>
      </c>
      <c r="D892" s="12">
        <v>519.88</v>
      </c>
      <c r="E892" s="13" t="s">
        <v>13</v>
      </c>
      <c r="F892" s="15">
        <f t="shared" si="14"/>
        <v>1105089.6299999959</v>
      </c>
      <c r="G892" s="13"/>
      <c r="H892" s="4"/>
    </row>
    <row r="893" spans="1:8" s="1" customFormat="1" ht="10.199999999999999" hidden="1" customHeight="1" x14ac:dyDescent="0.2">
      <c r="A893" s="11">
        <v>44005</v>
      </c>
      <c r="B893" s="11">
        <v>44005</v>
      </c>
      <c r="C893" s="4" t="s">
        <v>870</v>
      </c>
      <c r="D893" s="12">
        <v>45</v>
      </c>
      <c r="E893" s="13" t="s">
        <v>13</v>
      </c>
      <c r="F893" s="15">
        <f t="shared" si="14"/>
        <v>1105134.6299999959</v>
      </c>
      <c r="G893" s="13"/>
      <c r="H893" s="4"/>
    </row>
    <row r="894" spans="1:8" s="1" customFormat="1" ht="10.199999999999999" hidden="1" customHeight="1" x14ac:dyDescent="0.2">
      <c r="A894" s="11">
        <v>44005</v>
      </c>
      <c r="B894" s="11">
        <v>44005</v>
      </c>
      <c r="C894" s="4" t="s">
        <v>871</v>
      </c>
      <c r="D894" s="12">
        <v>45</v>
      </c>
      <c r="E894" s="13" t="s">
        <v>13</v>
      </c>
      <c r="F894" s="15">
        <f t="shared" si="14"/>
        <v>1105179.6299999959</v>
      </c>
      <c r="G894" s="13"/>
      <c r="H894" s="4"/>
    </row>
    <row r="895" spans="1:8" s="1" customFormat="1" ht="10.199999999999999" hidden="1" customHeight="1" x14ac:dyDescent="0.2">
      <c r="A895" s="11">
        <v>44005</v>
      </c>
      <c r="B895" s="11">
        <v>44005</v>
      </c>
      <c r="C895" s="4" t="s">
        <v>872</v>
      </c>
      <c r="D895" s="12">
        <v>45</v>
      </c>
      <c r="E895" s="13" t="s">
        <v>13</v>
      </c>
      <c r="F895" s="15">
        <f t="shared" si="14"/>
        <v>1105224.6299999959</v>
      </c>
      <c r="G895" s="13"/>
      <c r="H895" s="4"/>
    </row>
    <row r="896" spans="1:8" s="1" customFormat="1" ht="10.199999999999999" hidden="1" customHeight="1" x14ac:dyDescent="0.2">
      <c r="A896" s="11">
        <v>44005</v>
      </c>
      <c r="B896" s="11">
        <v>44005</v>
      </c>
      <c r="C896" s="4" t="s">
        <v>873</v>
      </c>
      <c r="D896" s="12">
        <v>45</v>
      </c>
      <c r="E896" s="13" t="s">
        <v>13</v>
      </c>
      <c r="F896" s="15">
        <f t="shared" si="14"/>
        <v>1105269.6299999959</v>
      </c>
      <c r="G896" s="13"/>
      <c r="H896" s="4"/>
    </row>
    <row r="897" spans="1:8" s="1" customFormat="1" ht="10.199999999999999" hidden="1" customHeight="1" x14ac:dyDescent="0.2">
      <c r="A897" s="11">
        <v>44005</v>
      </c>
      <c r="B897" s="11">
        <v>44005</v>
      </c>
      <c r="C897" s="4" t="s">
        <v>874</v>
      </c>
      <c r="D897" s="12">
        <v>45</v>
      </c>
      <c r="E897" s="13" t="s">
        <v>13</v>
      </c>
      <c r="F897" s="15">
        <f t="shared" si="14"/>
        <v>1105314.6299999959</v>
      </c>
      <c r="G897" s="13"/>
      <c r="H897" s="4"/>
    </row>
    <row r="898" spans="1:8" s="1" customFormat="1" ht="10.199999999999999" hidden="1" customHeight="1" x14ac:dyDescent="0.2">
      <c r="A898" s="11">
        <v>44005</v>
      </c>
      <c r="B898" s="11">
        <v>44005</v>
      </c>
      <c r="C898" s="4" t="s">
        <v>875</v>
      </c>
      <c r="D898" s="12">
        <v>45</v>
      </c>
      <c r="E898" s="13" t="s">
        <v>13</v>
      </c>
      <c r="F898" s="15">
        <f t="shared" si="14"/>
        <v>1105359.6299999959</v>
      </c>
      <c r="G898" s="13"/>
      <c r="H898" s="4"/>
    </row>
    <row r="899" spans="1:8" s="1" customFormat="1" ht="10.199999999999999" hidden="1" customHeight="1" x14ac:dyDescent="0.2">
      <c r="A899" s="11">
        <v>44005</v>
      </c>
      <c r="B899" s="11">
        <v>44005</v>
      </c>
      <c r="C899" s="4" t="s">
        <v>876</v>
      </c>
      <c r="D899" s="12">
        <v>45</v>
      </c>
      <c r="E899" s="13" t="s">
        <v>13</v>
      </c>
      <c r="F899" s="15">
        <f t="shared" si="14"/>
        <v>1105404.6299999959</v>
      </c>
      <c r="G899" s="13"/>
      <c r="H899" s="4"/>
    </row>
    <row r="900" spans="1:8" s="1" customFormat="1" ht="10.199999999999999" hidden="1" customHeight="1" x14ac:dyDescent="0.2">
      <c r="A900" s="11">
        <v>44005</v>
      </c>
      <c r="B900" s="11">
        <v>44005</v>
      </c>
      <c r="C900" s="4" t="s">
        <v>877</v>
      </c>
      <c r="D900" s="12">
        <v>45</v>
      </c>
      <c r="E900" s="13" t="s">
        <v>13</v>
      </c>
      <c r="F900" s="15">
        <f t="shared" si="14"/>
        <v>1105449.6299999959</v>
      </c>
      <c r="G900" s="13"/>
      <c r="H900" s="4"/>
    </row>
    <row r="901" spans="1:8" s="1" customFormat="1" ht="10.199999999999999" hidden="1" customHeight="1" x14ac:dyDescent="0.2">
      <c r="A901" s="11">
        <v>44005</v>
      </c>
      <c r="B901" s="11">
        <v>44005</v>
      </c>
      <c r="C901" s="4" t="s">
        <v>878</v>
      </c>
      <c r="D901" s="12">
        <v>45</v>
      </c>
      <c r="E901" s="13" t="s">
        <v>13</v>
      </c>
      <c r="F901" s="15">
        <f t="shared" si="14"/>
        <v>1105494.6299999959</v>
      </c>
      <c r="G901" s="13"/>
      <c r="H901" s="4"/>
    </row>
    <row r="902" spans="1:8" s="1" customFormat="1" ht="10.199999999999999" hidden="1" customHeight="1" x14ac:dyDescent="0.2">
      <c r="A902" s="11">
        <v>44005</v>
      </c>
      <c r="B902" s="11">
        <v>44005</v>
      </c>
      <c r="C902" s="4" t="s">
        <v>879</v>
      </c>
      <c r="D902" s="12">
        <v>45</v>
      </c>
      <c r="E902" s="13" t="s">
        <v>13</v>
      </c>
      <c r="F902" s="15">
        <f t="shared" si="14"/>
        <v>1105539.6299999959</v>
      </c>
      <c r="G902" s="13"/>
      <c r="H902" s="4"/>
    </row>
    <row r="903" spans="1:8" s="1" customFormat="1" ht="10.199999999999999" hidden="1" customHeight="1" x14ac:dyDescent="0.2">
      <c r="A903" s="11">
        <v>44006</v>
      </c>
      <c r="B903" s="11">
        <v>44006</v>
      </c>
      <c r="C903" s="4" t="s">
        <v>880</v>
      </c>
      <c r="D903" s="12">
        <v>45</v>
      </c>
      <c r="E903" s="13" t="s">
        <v>13</v>
      </c>
      <c r="F903" s="15">
        <f t="shared" si="14"/>
        <v>1105584.6299999959</v>
      </c>
      <c r="G903" s="13"/>
      <c r="H903" s="4"/>
    </row>
    <row r="904" spans="1:8" s="1" customFormat="1" ht="10.199999999999999" hidden="1" customHeight="1" x14ac:dyDescent="0.2">
      <c r="A904" s="11">
        <v>44006</v>
      </c>
      <c r="B904" s="11">
        <v>44006</v>
      </c>
      <c r="C904" s="4" t="s">
        <v>881</v>
      </c>
      <c r="D904" s="12">
        <v>45</v>
      </c>
      <c r="E904" s="13" t="s">
        <v>13</v>
      </c>
      <c r="F904" s="15">
        <f t="shared" si="14"/>
        <v>1105629.6299999959</v>
      </c>
      <c r="G904" s="13"/>
      <c r="H904" s="4"/>
    </row>
    <row r="905" spans="1:8" s="1" customFormat="1" ht="10.199999999999999" hidden="1" customHeight="1" x14ac:dyDescent="0.2">
      <c r="A905" s="11">
        <v>44006</v>
      </c>
      <c r="B905" s="11">
        <v>44006</v>
      </c>
      <c r="C905" s="4" t="s">
        <v>882</v>
      </c>
      <c r="D905" s="12">
        <v>45</v>
      </c>
      <c r="E905" s="13" t="s">
        <v>13</v>
      </c>
      <c r="F905" s="15">
        <f t="shared" si="14"/>
        <v>1105674.6299999959</v>
      </c>
      <c r="G905" s="13"/>
      <c r="H905" s="4"/>
    </row>
    <row r="906" spans="1:8" s="1" customFormat="1" ht="10.199999999999999" hidden="1" customHeight="1" x14ac:dyDescent="0.2">
      <c r="A906" s="11">
        <v>44006</v>
      </c>
      <c r="B906" s="11">
        <v>44006</v>
      </c>
      <c r="C906" s="4" t="s">
        <v>883</v>
      </c>
      <c r="D906" s="12">
        <v>45</v>
      </c>
      <c r="E906" s="13" t="s">
        <v>13</v>
      </c>
      <c r="F906" s="15">
        <f t="shared" ref="F906:F969" si="15">SUM(F905+D906)</f>
        <v>1105719.6299999959</v>
      </c>
      <c r="G906" s="13"/>
      <c r="H906" s="4"/>
    </row>
    <row r="907" spans="1:8" s="1" customFormat="1" ht="10.199999999999999" hidden="1" customHeight="1" x14ac:dyDescent="0.2">
      <c r="A907" s="11">
        <v>44006</v>
      </c>
      <c r="B907" s="11">
        <v>44006</v>
      </c>
      <c r="C907" s="4" t="s">
        <v>884</v>
      </c>
      <c r="D907" s="12">
        <v>45</v>
      </c>
      <c r="E907" s="13" t="s">
        <v>13</v>
      </c>
      <c r="F907" s="15">
        <f t="shared" si="15"/>
        <v>1105764.6299999959</v>
      </c>
      <c r="G907" s="13"/>
      <c r="H907" s="4"/>
    </row>
    <row r="908" spans="1:8" s="1" customFormat="1" ht="10.199999999999999" hidden="1" customHeight="1" x14ac:dyDescent="0.2">
      <c r="A908" s="11">
        <v>44006</v>
      </c>
      <c r="B908" s="11">
        <v>44006</v>
      </c>
      <c r="C908" s="4" t="s">
        <v>885</v>
      </c>
      <c r="D908" s="12">
        <v>45</v>
      </c>
      <c r="E908" s="13" t="s">
        <v>13</v>
      </c>
      <c r="F908" s="15">
        <f t="shared" si="15"/>
        <v>1105809.6299999959</v>
      </c>
      <c r="G908" s="13"/>
      <c r="H908" s="4"/>
    </row>
    <row r="909" spans="1:8" s="1" customFormat="1" ht="10.199999999999999" hidden="1" customHeight="1" x14ac:dyDescent="0.2">
      <c r="A909" s="11">
        <v>44006</v>
      </c>
      <c r="B909" s="11">
        <v>44006</v>
      </c>
      <c r="C909" s="4" t="s">
        <v>886</v>
      </c>
      <c r="D909" s="12">
        <v>45</v>
      </c>
      <c r="E909" s="13" t="s">
        <v>13</v>
      </c>
      <c r="F909" s="15">
        <f t="shared" si="15"/>
        <v>1105854.6299999959</v>
      </c>
      <c r="G909" s="13"/>
      <c r="H909" s="4"/>
    </row>
    <row r="910" spans="1:8" s="1" customFormat="1" ht="10.199999999999999" hidden="1" customHeight="1" x14ac:dyDescent="0.2">
      <c r="A910" s="11">
        <v>44006</v>
      </c>
      <c r="B910" s="11">
        <v>44006</v>
      </c>
      <c r="C910" s="4" t="s">
        <v>887</v>
      </c>
      <c r="D910" s="12">
        <v>45</v>
      </c>
      <c r="E910" s="13" t="s">
        <v>13</v>
      </c>
      <c r="F910" s="15">
        <f t="shared" si="15"/>
        <v>1105899.6299999959</v>
      </c>
      <c r="G910" s="13"/>
      <c r="H910" s="4"/>
    </row>
    <row r="911" spans="1:8" s="1" customFormat="1" ht="10.199999999999999" hidden="1" customHeight="1" x14ac:dyDescent="0.2">
      <c r="A911" s="11">
        <v>44006</v>
      </c>
      <c r="B911" s="11">
        <v>44006</v>
      </c>
      <c r="C911" s="4" t="s">
        <v>888</v>
      </c>
      <c r="D911" s="12">
        <v>47</v>
      </c>
      <c r="E911" s="13" t="s">
        <v>13</v>
      </c>
      <c r="F911" s="15">
        <f t="shared" si="15"/>
        <v>1105946.6299999959</v>
      </c>
      <c r="G911" s="13"/>
      <c r="H911" s="4"/>
    </row>
    <row r="912" spans="1:8" s="1" customFormat="1" ht="10.199999999999999" hidden="1" customHeight="1" x14ac:dyDescent="0.2">
      <c r="A912" s="11">
        <v>44006</v>
      </c>
      <c r="B912" s="11">
        <v>44006</v>
      </c>
      <c r="C912" s="4" t="s">
        <v>889</v>
      </c>
      <c r="D912" s="12">
        <v>45</v>
      </c>
      <c r="E912" s="13" t="s">
        <v>13</v>
      </c>
      <c r="F912" s="15">
        <f t="shared" si="15"/>
        <v>1105991.6299999959</v>
      </c>
      <c r="G912" s="13"/>
      <c r="H912" s="4"/>
    </row>
    <row r="913" spans="1:8" s="1" customFormat="1" ht="10.199999999999999" hidden="1" customHeight="1" x14ac:dyDescent="0.2">
      <c r="A913" s="11">
        <v>44006</v>
      </c>
      <c r="B913" s="11">
        <v>44006</v>
      </c>
      <c r="C913" s="4" t="s">
        <v>890</v>
      </c>
      <c r="D913" s="12">
        <v>45</v>
      </c>
      <c r="E913" s="13" t="s">
        <v>13</v>
      </c>
      <c r="F913" s="15">
        <f t="shared" si="15"/>
        <v>1106036.6299999959</v>
      </c>
      <c r="G913" s="13"/>
      <c r="H913" s="4"/>
    </row>
    <row r="914" spans="1:8" s="1" customFormat="1" ht="10.199999999999999" hidden="1" customHeight="1" x14ac:dyDescent="0.2">
      <c r="A914" s="11">
        <v>44006</v>
      </c>
      <c r="B914" s="11">
        <v>44006</v>
      </c>
      <c r="C914" s="4" t="s">
        <v>891</v>
      </c>
      <c r="D914" s="12">
        <v>45</v>
      </c>
      <c r="E914" s="13" t="s">
        <v>13</v>
      </c>
      <c r="F914" s="15">
        <f t="shared" si="15"/>
        <v>1106081.6299999959</v>
      </c>
      <c r="G914" s="13"/>
      <c r="H914" s="4"/>
    </row>
    <row r="915" spans="1:8" s="1" customFormat="1" ht="10.199999999999999" hidden="1" customHeight="1" x14ac:dyDescent="0.2">
      <c r="A915" s="11">
        <v>44006</v>
      </c>
      <c r="B915" s="11">
        <v>44006</v>
      </c>
      <c r="C915" s="4" t="s">
        <v>892</v>
      </c>
      <c r="D915" s="12">
        <v>45</v>
      </c>
      <c r="E915" s="13" t="s">
        <v>13</v>
      </c>
      <c r="F915" s="15">
        <f t="shared" si="15"/>
        <v>1106126.6299999959</v>
      </c>
      <c r="G915" s="13"/>
      <c r="H915" s="4"/>
    </row>
    <row r="916" spans="1:8" s="1" customFormat="1" ht="10.199999999999999" hidden="1" customHeight="1" x14ac:dyDescent="0.2">
      <c r="A916" s="11">
        <v>44006</v>
      </c>
      <c r="B916" s="11">
        <v>44006</v>
      </c>
      <c r="C916" s="4" t="s">
        <v>893</v>
      </c>
      <c r="D916" s="12">
        <v>45</v>
      </c>
      <c r="E916" s="13" t="s">
        <v>13</v>
      </c>
      <c r="F916" s="15">
        <f t="shared" si="15"/>
        <v>1106171.6299999959</v>
      </c>
      <c r="G916" s="13"/>
      <c r="H916" s="4"/>
    </row>
    <row r="917" spans="1:8" s="1" customFormat="1" ht="10.199999999999999" hidden="1" customHeight="1" x14ac:dyDescent="0.2">
      <c r="A917" s="11">
        <v>44006</v>
      </c>
      <c r="B917" s="11">
        <v>44006</v>
      </c>
      <c r="C917" s="4" t="s">
        <v>894</v>
      </c>
      <c r="D917" s="12">
        <v>45</v>
      </c>
      <c r="E917" s="13" t="s">
        <v>13</v>
      </c>
      <c r="F917" s="15">
        <f t="shared" si="15"/>
        <v>1106216.6299999959</v>
      </c>
      <c r="G917" s="13"/>
      <c r="H917" s="4"/>
    </row>
    <row r="918" spans="1:8" s="1" customFormat="1" ht="10.199999999999999" hidden="1" customHeight="1" x14ac:dyDescent="0.2">
      <c r="A918" s="11">
        <v>44006</v>
      </c>
      <c r="B918" s="11">
        <v>44006</v>
      </c>
      <c r="C918" s="4" t="s">
        <v>895</v>
      </c>
      <c r="D918" s="12">
        <v>45</v>
      </c>
      <c r="E918" s="13" t="s">
        <v>13</v>
      </c>
      <c r="F918" s="15">
        <f t="shared" si="15"/>
        <v>1106261.6299999959</v>
      </c>
      <c r="G918" s="13"/>
      <c r="H918" s="4"/>
    </row>
    <row r="919" spans="1:8" s="1" customFormat="1" ht="10.199999999999999" hidden="1" customHeight="1" x14ac:dyDescent="0.2">
      <c r="A919" s="11">
        <v>44006</v>
      </c>
      <c r="B919" s="11">
        <v>44006</v>
      </c>
      <c r="C919" s="4" t="s">
        <v>896</v>
      </c>
      <c r="D919" s="12">
        <v>45</v>
      </c>
      <c r="E919" s="13" t="s">
        <v>13</v>
      </c>
      <c r="F919" s="15">
        <f t="shared" si="15"/>
        <v>1106306.6299999959</v>
      </c>
      <c r="G919" s="13"/>
      <c r="H919" s="4"/>
    </row>
    <row r="920" spans="1:8" s="1" customFormat="1" ht="10.199999999999999" hidden="1" customHeight="1" x14ac:dyDescent="0.2">
      <c r="A920" s="11">
        <v>44006</v>
      </c>
      <c r="B920" s="11">
        <v>44006</v>
      </c>
      <c r="C920" s="4" t="s">
        <v>897</v>
      </c>
      <c r="D920" s="12">
        <v>45</v>
      </c>
      <c r="E920" s="13" t="s">
        <v>13</v>
      </c>
      <c r="F920" s="15">
        <f t="shared" si="15"/>
        <v>1106351.6299999959</v>
      </c>
      <c r="G920" s="13"/>
      <c r="H920" s="4"/>
    </row>
    <row r="921" spans="1:8" s="1" customFormat="1" ht="10.199999999999999" hidden="1" customHeight="1" x14ac:dyDescent="0.2">
      <c r="A921" s="11">
        <v>44006</v>
      </c>
      <c r="B921" s="11">
        <v>44006</v>
      </c>
      <c r="C921" s="4" t="s">
        <v>898</v>
      </c>
      <c r="D921" s="12">
        <v>45</v>
      </c>
      <c r="E921" s="13" t="s">
        <v>13</v>
      </c>
      <c r="F921" s="15">
        <f t="shared" si="15"/>
        <v>1106396.6299999959</v>
      </c>
      <c r="G921" s="13"/>
      <c r="H921" s="4"/>
    </row>
    <row r="922" spans="1:8" s="1" customFormat="1" ht="10.199999999999999" hidden="1" customHeight="1" x14ac:dyDescent="0.2">
      <c r="A922" s="11">
        <v>44006</v>
      </c>
      <c r="B922" s="11">
        <v>44006</v>
      </c>
      <c r="C922" s="4" t="s">
        <v>899</v>
      </c>
      <c r="D922" s="12">
        <v>45</v>
      </c>
      <c r="E922" s="13" t="s">
        <v>13</v>
      </c>
      <c r="F922" s="15">
        <f t="shared" si="15"/>
        <v>1106441.6299999959</v>
      </c>
      <c r="G922" s="13"/>
      <c r="H922" s="4"/>
    </row>
    <row r="923" spans="1:8" s="1" customFormat="1" ht="10.199999999999999" hidden="1" customHeight="1" x14ac:dyDescent="0.2">
      <c r="A923" s="11">
        <v>44006</v>
      </c>
      <c r="B923" s="11">
        <v>44006</v>
      </c>
      <c r="C923" s="4" t="s">
        <v>900</v>
      </c>
      <c r="D923" s="12">
        <v>45</v>
      </c>
      <c r="E923" s="13" t="s">
        <v>13</v>
      </c>
      <c r="F923" s="15">
        <f t="shared" si="15"/>
        <v>1106486.6299999959</v>
      </c>
      <c r="G923" s="13"/>
      <c r="H923" s="4"/>
    </row>
    <row r="924" spans="1:8" s="1" customFormat="1" ht="10.199999999999999" hidden="1" customHeight="1" x14ac:dyDescent="0.2">
      <c r="A924" s="11">
        <v>44006</v>
      </c>
      <c r="B924" s="11">
        <v>44006</v>
      </c>
      <c r="C924" s="4" t="s">
        <v>901</v>
      </c>
      <c r="D924" s="12">
        <v>45</v>
      </c>
      <c r="E924" s="13" t="s">
        <v>13</v>
      </c>
      <c r="F924" s="15">
        <f t="shared" si="15"/>
        <v>1106531.6299999959</v>
      </c>
      <c r="G924" s="13"/>
      <c r="H924" s="4"/>
    </row>
    <row r="925" spans="1:8" s="1" customFormat="1" ht="10.199999999999999" hidden="1" customHeight="1" x14ac:dyDescent="0.2">
      <c r="A925" s="11">
        <v>44006</v>
      </c>
      <c r="B925" s="11">
        <v>44006</v>
      </c>
      <c r="C925" s="4" t="s">
        <v>902</v>
      </c>
      <c r="D925" s="12">
        <v>45</v>
      </c>
      <c r="E925" s="13" t="s">
        <v>13</v>
      </c>
      <c r="F925" s="15">
        <f t="shared" si="15"/>
        <v>1106576.6299999959</v>
      </c>
      <c r="G925" s="13"/>
      <c r="H925" s="4"/>
    </row>
    <row r="926" spans="1:8" s="1" customFormat="1" ht="10.199999999999999" hidden="1" customHeight="1" x14ac:dyDescent="0.2">
      <c r="A926" s="11">
        <v>44007</v>
      </c>
      <c r="B926" s="11">
        <v>44007</v>
      </c>
      <c r="C926" s="4" t="s">
        <v>903</v>
      </c>
      <c r="D926" s="12">
        <v>45</v>
      </c>
      <c r="E926" s="13" t="s">
        <v>13</v>
      </c>
      <c r="F926" s="15">
        <f t="shared" si="15"/>
        <v>1106621.6299999959</v>
      </c>
      <c r="G926" s="13"/>
      <c r="H926" s="4"/>
    </row>
    <row r="927" spans="1:8" s="1" customFormat="1" ht="10.199999999999999" hidden="1" customHeight="1" x14ac:dyDescent="0.2">
      <c r="A927" s="11">
        <v>44007</v>
      </c>
      <c r="B927" s="11">
        <v>44007</v>
      </c>
      <c r="C927" s="4" t="s">
        <v>904</v>
      </c>
      <c r="D927" s="12">
        <v>45</v>
      </c>
      <c r="E927" s="13" t="s">
        <v>13</v>
      </c>
      <c r="F927" s="15">
        <f t="shared" si="15"/>
        <v>1106666.6299999959</v>
      </c>
      <c r="G927" s="13"/>
      <c r="H927" s="4"/>
    </row>
    <row r="928" spans="1:8" s="1" customFormat="1" ht="10.199999999999999" hidden="1" customHeight="1" x14ac:dyDescent="0.2">
      <c r="A928" s="11">
        <v>44007</v>
      </c>
      <c r="B928" s="11">
        <v>44007</v>
      </c>
      <c r="C928" s="4" t="s">
        <v>905</v>
      </c>
      <c r="D928" s="12">
        <v>45</v>
      </c>
      <c r="E928" s="13" t="s">
        <v>13</v>
      </c>
      <c r="F928" s="15">
        <f t="shared" si="15"/>
        <v>1106711.6299999959</v>
      </c>
      <c r="G928" s="13"/>
      <c r="H928" s="4"/>
    </row>
    <row r="929" spans="1:8" s="1" customFormat="1" ht="10.199999999999999" hidden="1" customHeight="1" x14ac:dyDescent="0.2">
      <c r="A929" s="11">
        <v>44007</v>
      </c>
      <c r="B929" s="11">
        <v>44007</v>
      </c>
      <c r="C929" s="4" t="s">
        <v>906</v>
      </c>
      <c r="D929" s="12">
        <v>45</v>
      </c>
      <c r="E929" s="13" t="s">
        <v>13</v>
      </c>
      <c r="F929" s="15">
        <f t="shared" si="15"/>
        <v>1106756.6299999959</v>
      </c>
      <c r="G929" s="13"/>
      <c r="H929" s="4"/>
    </row>
    <row r="930" spans="1:8" s="1" customFormat="1" ht="10.199999999999999" hidden="1" customHeight="1" x14ac:dyDescent="0.2">
      <c r="A930" s="11">
        <v>44007</v>
      </c>
      <c r="B930" s="11">
        <v>44007</v>
      </c>
      <c r="C930" s="4" t="s">
        <v>907</v>
      </c>
      <c r="D930" s="12">
        <v>1200</v>
      </c>
      <c r="E930" s="13" t="s">
        <v>13</v>
      </c>
      <c r="F930" s="15">
        <f t="shared" si="15"/>
        <v>1107956.6299999959</v>
      </c>
      <c r="G930" s="13"/>
      <c r="H930" s="4"/>
    </row>
    <row r="931" spans="1:8" s="1" customFormat="1" ht="10.199999999999999" hidden="1" customHeight="1" x14ac:dyDescent="0.2">
      <c r="A931" s="11">
        <v>44007</v>
      </c>
      <c r="B931" s="11">
        <v>44007</v>
      </c>
      <c r="C931" s="4" t="s">
        <v>908</v>
      </c>
      <c r="D931" s="12">
        <v>45</v>
      </c>
      <c r="E931" s="13" t="s">
        <v>13</v>
      </c>
      <c r="F931" s="15">
        <f t="shared" si="15"/>
        <v>1108001.6299999959</v>
      </c>
      <c r="G931" s="13"/>
      <c r="H931" s="4"/>
    </row>
    <row r="932" spans="1:8" s="1" customFormat="1" ht="10.199999999999999" hidden="1" customHeight="1" x14ac:dyDescent="0.2">
      <c r="A932" s="11">
        <v>44007</v>
      </c>
      <c r="B932" s="11">
        <v>44007</v>
      </c>
      <c r="C932" s="4" t="s">
        <v>909</v>
      </c>
      <c r="D932" s="12">
        <v>45</v>
      </c>
      <c r="E932" s="13" t="s">
        <v>13</v>
      </c>
      <c r="F932" s="15">
        <f t="shared" si="15"/>
        <v>1108046.6299999959</v>
      </c>
      <c r="G932" s="13"/>
      <c r="H932" s="4"/>
    </row>
    <row r="933" spans="1:8" s="1" customFormat="1" ht="10.199999999999999" hidden="1" customHeight="1" x14ac:dyDescent="0.2">
      <c r="A933" s="11">
        <v>44007</v>
      </c>
      <c r="B933" s="11">
        <v>44007</v>
      </c>
      <c r="C933" s="4" t="s">
        <v>910</v>
      </c>
      <c r="D933" s="12">
        <v>45</v>
      </c>
      <c r="E933" s="13" t="s">
        <v>13</v>
      </c>
      <c r="F933" s="15">
        <f t="shared" si="15"/>
        <v>1108091.6299999959</v>
      </c>
      <c r="G933" s="13"/>
      <c r="H933" s="4"/>
    </row>
    <row r="934" spans="1:8" s="1" customFormat="1" ht="10.199999999999999" hidden="1" customHeight="1" x14ac:dyDescent="0.2">
      <c r="A934" s="11">
        <v>44007</v>
      </c>
      <c r="B934" s="11">
        <v>44007</v>
      </c>
      <c r="C934" s="4" t="s">
        <v>911</v>
      </c>
      <c r="D934" s="12">
        <v>45</v>
      </c>
      <c r="E934" s="13" t="s">
        <v>13</v>
      </c>
      <c r="F934" s="15">
        <f t="shared" si="15"/>
        <v>1108136.6299999959</v>
      </c>
      <c r="G934" s="13"/>
      <c r="H934" s="4"/>
    </row>
    <row r="935" spans="1:8" s="1" customFormat="1" ht="10.199999999999999" hidden="1" customHeight="1" x14ac:dyDescent="0.2">
      <c r="A935" s="11">
        <v>44007</v>
      </c>
      <c r="B935" s="11">
        <v>44007</v>
      </c>
      <c r="C935" s="4" t="s">
        <v>912</v>
      </c>
      <c r="D935" s="12">
        <v>45</v>
      </c>
      <c r="E935" s="13" t="s">
        <v>13</v>
      </c>
      <c r="F935" s="15">
        <f t="shared" si="15"/>
        <v>1108181.6299999959</v>
      </c>
      <c r="G935" s="13"/>
      <c r="H935" s="4"/>
    </row>
    <row r="936" spans="1:8" s="1" customFormat="1" ht="10.199999999999999" hidden="1" customHeight="1" x14ac:dyDescent="0.2">
      <c r="A936" s="11">
        <v>44007</v>
      </c>
      <c r="B936" s="11">
        <v>44007</v>
      </c>
      <c r="C936" s="4" t="s">
        <v>913</v>
      </c>
      <c r="D936" s="12">
        <v>45</v>
      </c>
      <c r="E936" s="13" t="s">
        <v>13</v>
      </c>
      <c r="F936" s="15">
        <f t="shared" si="15"/>
        <v>1108226.6299999959</v>
      </c>
      <c r="G936" s="13"/>
      <c r="H936" s="4"/>
    </row>
    <row r="937" spans="1:8" s="1" customFormat="1" ht="10.199999999999999" hidden="1" customHeight="1" x14ac:dyDescent="0.2">
      <c r="A937" s="11">
        <v>44007</v>
      </c>
      <c r="B937" s="11">
        <v>44007</v>
      </c>
      <c r="C937" s="4" t="s">
        <v>914</v>
      </c>
      <c r="D937" s="12">
        <v>45</v>
      </c>
      <c r="E937" s="13" t="s">
        <v>13</v>
      </c>
      <c r="F937" s="15">
        <f t="shared" si="15"/>
        <v>1108271.6299999959</v>
      </c>
      <c r="G937" s="13"/>
      <c r="H937" s="4"/>
    </row>
    <row r="938" spans="1:8" s="1" customFormat="1" ht="10.199999999999999" hidden="1" customHeight="1" x14ac:dyDescent="0.2">
      <c r="A938" s="11">
        <v>44007</v>
      </c>
      <c r="B938" s="11">
        <v>44007</v>
      </c>
      <c r="C938" s="4" t="s">
        <v>915</v>
      </c>
      <c r="D938" s="12">
        <v>-255366.36</v>
      </c>
      <c r="E938" s="13" t="s">
        <v>115</v>
      </c>
      <c r="F938" s="15">
        <f t="shared" si="15"/>
        <v>852905.26999999594</v>
      </c>
      <c r="G938" s="13"/>
      <c r="H938" s="4"/>
    </row>
    <row r="939" spans="1:8" s="1" customFormat="1" ht="10.199999999999999" hidden="1" customHeight="1" x14ac:dyDescent="0.2">
      <c r="A939" s="11">
        <v>44007</v>
      </c>
      <c r="B939" s="11">
        <v>44007</v>
      </c>
      <c r="C939" s="4" t="s">
        <v>916</v>
      </c>
      <c r="D939" s="12">
        <v>45</v>
      </c>
      <c r="E939" s="13" t="s">
        <v>13</v>
      </c>
      <c r="F939" s="15">
        <f t="shared" si="15"/>
        <v>852950.26999999594</v>
      </c>
      <c r="G939" s="13"/>
      <c r="H939" s="4"/>
    </row>
    <row r="940" spans="1:8" s="1" customFormat="1" ht="10.199999999999999" hidden="1" customHeight="1" x14ac:dyDescent="0.2">
      <c r="A940" s="11">
        <v>44007</v>
      </c>
      <c r="B940" s="11">
        <v>44007</v>
      </c>
      <c r="C940" s="4" t="s">
        <v>917</v>
      </c>
      <c r="D940" s="12">
        <v>60</v>
      </c>
      <c r="E940" s="13" t="s">
        <v>13</v>
      </c>
      <c r="F940" s="15">
        <f t="shared" si="15"/>
        <v>853010.26999999594</v>
      </c>
      <c r="G940" s="13"/>
      <c r="H940" s="4"/>
    </row>
    <row r="941" spans="1:8" s="1" customFormat="1" ht="10.199999999999999" hidden="1" customHeight="1" x14ac:dyDescent="0.2">
      <c r="A941" s="11">
        <v>44007</v>
      </c>
      <c r="B941" s="11">
        <v>44007</v>
      </c>
      <c r="C941" s="4" t="s">
        <v>918</v>
      </c>
      <c r="D941" s="12">
        <v>45</v>
      </c>
      <c r="E941" s="13" t="s">
        <v>13</v>
      </c>
      <c r="F941" s="15">
        <f t="shared" si="15"/>
        <v>853055.26999999594</v>
      </c>
      <c r="G941" s="13"/>
      <c r="H941" s="4"/>
    </row>
    <row r="942" spans="1:8" s="1" customFormat="1" ht="10.199999999999999" hidden="1" customHeight="1" x14ac:dyDescent="0.2">
      <c r="A942" s="11">
        <v>44008</v>
      </c>
      <c r="B942" s="11">
        <v>44008</v>
      </c>
      <c r="C942" s="4" t="s">
        <v>919</v>
      </c>
      <c r="D942" s="12">
        <v>45</v>
      </c>
      <c r="E942" s="13" t="s">
        <v>13</v>
      </c>
      <c r="F942" s="15">
        <f t="shared" si="15"/>
        <v>853100.26999999594</v>
      </c>
      <c r="G942" s="13"/>
      <c r="H942" s="4"/>
    </row>
    <row r="943" spans="1:8" s="1" customFormat="1" ht="10.199999999999999" hidden="1" customHeight="1" x14ac:dyDescent="0.2">
      <c r="A943" s="11">
        <v>44008</v>
      </c>
      <c r="B943" s="11">
        <v>44008</v>
      </c>
      <c r="C943" s="4" t="s">
        <v>920</v>
      </c>
      <c r="D943" s="12">
        <v>-22361.13</v>
      </c>
      <c r="E943" s="13" t="s">
        <v>115</v>
      </c>
      <c r="F943" s="15">
        <f t="shared" si="15"/>
        <v>830739.13999999594</v>
      </c>
      <c r="G943" s="13"/>
      <c r="H943" s="4"/>
    </row>
    <row r="944" spans="1:8" s="1" customFormat="1" ht="10.199999999999999" hidden="1" customHeight="1" x14ac:dyDescent="0.2">
      <c r="A944" s="11">
        <v>44008</v>
      </c>
      <c r="B944" s="11">
        <v>44008</v>
      </c>
      <c r="C944" s="4" t="s">
        <v>921</v>
      </c>
      <c r="D944" s="12">
        <v>60</v>
      </c>
      <c r="E944" s="13" t="s">
        <v>13</v>
      </c>
      <c r="F944" s="15">
        <f t="shared" si="15"/>
        <v>830799.13999999594</v>
      </c>
      <c r="G944" s="13"/>
      <c r="H944" s="4"/>
    </row>
    <row r="945" spans="1:8" s="1" customFormat="1" ht="10.199999999999999" hidden="1" customHeight="1" x14ac:dyDescent="0.2">
      <c r="A945" s="11">
        <v>44008</v>
      </c>
      <c r="B945" s="11">
        <v>44008</v>
      </c>
      <c r="C945" s="4" t="s">
        <v>922</v>
      </c>
      <c r="D945" s="12">
        <v>1200</v>
      </c>
      <c r="E945" s="13" t="s">
        <v>13</v>
      </c>
      <c r="F945" s="15">
        <f t="shared" si="15"/>
        <v>831999.13999999594</v>
      </c>
      <c r="G945" s="13"/>
      <c r="H945" s="4"/>
    </row>
    <row r="946" spans="1:8" s="1" customFormat="1" ht="10.199999999999999" hidden="1" customHeight="1" x14ac:dyDescent="0.2">
      <c r="A946" s="11">
        <v>44008</v>
      </c>
      <c r="B946" s="11">
        <v>44008</v>
      </c>
      <c r="C946" s="4" t="s">
        <v>923</v>
      </c>
      <c r="D946" s="12">
        <v>1200</v>
      </c>
      <c r="E946" s="13" t="s">
        <v>13</v>
      </c>
      <c r="F946" s="15">
        <f t="shared" si="15"/>
        <v>833199.13999999594</v>
      </c>
      <c r="G946" s="13"/>
      <c r="H946" s="4"/>
    </row>
    <row r="947" spans="1:8" s="1" customFormat="1" ht="10.199999999999999" hidden="1" customHeight="1" x14ac:dyDescent="0.2">
      <c r="A947" s="11">
        <v>44008</v>
      </c>
      <c r="B947" s="11">
        <v>44008</v>
      </c>
      <c r="C947" s="4" t="s">
        <v>924</v>
      </c>
      <c r="D947" s="12">
        <v>1200</v>
      </c>
      <c r="E947" s="13" t="s">
        <v>13</v>
      </c>
      <c r="F947" s="15">
        <f t="shared" si="15"/>
        <v>834399.13999999594</v>
      </c>
      <c r="G947" s="13"/>
      <c r="H947" s="4"/>
    </row>
    <row r="948" spans="1:8" s="1" customFormat="1" ht="10.199999999999999" hidden="1" customHeight="1" x14ac:dyDescent="0.2">
      <c r="A948" s="11">
        <v>44008</v>
      </c>
      <c r="B948" s="11">
        <v>44008</v>
      </c>
      <c r="C948" s="4" t="s">
        <v>925</v>
      </c>
      <c r="D948" s="12">
        <v>45</v>
      </c>
      <c r="E948" s="13" t="s">
        <v>13</v>
      </c>
      <c r="F948" s="15">
        <f t="shared" si="15"/>
        <v>834444.13999999594</v>
      </c>
      <c r="G948" s="13"/>
      <c r="H948" s="4"/>
    </row>
    <row r="949" spans="1:8" s="1" customFormat="1" ht="10.199999999999999" hidden="1" customHeight="1" x14ac:dyDescent="0.2">
      <c r="A949" s="11">
        <v>44008</v>
      </c>
      <c r="B949" s="11">
        <v>44008</v>
      </c>
      <c r="C949" s="4" t="s">
        <v>926</v>
      </c>
      <c r="D949" s="12">
        <v>45</v>
      </c>
      <c r="E949" s="13" t="s">
        <v>13</v>
      </c>
      <c r="F949" s="15">
        <f t="shared" si="15"/>
        <v>834489.13999999594</v>
      </c>
      <c r="G949" s="13"/>
      <c r="H949" s="4"/>
    </row>
    <row r="950" spans="1:8" s="1" customFormat="1" ht="10.199999999999999" hidden="1" customHeight="1" x14ac:dyDescent="0.2">
      <c r="A950" s="11">
        <v>44008</v>
      </c>
      <c r="B950" s="11">
        <v>44008</v>
      </c>
      <c r="C950" s="4" t="s">
        <v>927</v>
      </c>
      <c r="D950" s="12">
        <v>45</v>
      </c>
      <c r="E950" s="13" t="s">
        <v>13</v>
      </c>
      <c r="F950" s="15">
        <f t="shared" si="15"/>
        <v>834534.13999999594</v>
      </c>
      <c r="G950" s="13"/>
      <c r="H950" s="4"/>
    </row>
    <row r="951" spans="1:8" s="1" customFormat="1" ht="10.199999999999999" hidden="1" customHeight="1" x14ac:dyDescent="0.2">
      <c r="A951" s="11">
        <v>44008</v>
      </c>
      <c r="B951" s="11">
        <v>44008</v>
      </c>
      <c r="C951" s="4" t="s">
        <v>928</v>
      </c>
      <c r="D951" s="12">
        <v>45</v>
      </c>
      <c r="E951" s="13" t="s">
        <v>13</v>
      </c>
      <c r="F951" s="15">
        <f t="shared" si="15"/>
        <v>834579.13999999594</v>
      </c>
      <c r="G951" s="13"/>
      <c r="H951" s="4"/>
    </row>
    <row r="952" spans="1:8" s="1" customFormat="1" ht="10.199999999999999" hidden="1" customHeight="1" x14ac:dyDescent="0.2">
      <c r="A952" s="11">
        <v>44008</v>
      </c>
      <c r="B952" s="11">
        <v>44008</v>
      </c>
      <c r="C952" s="4" t="s">
        <v>929</v>
      </c>
      <c r="D952" s="12">
        <v>45</v>
      </c>
      <c r="E952" s="13" t="s">
        <v>13</v>
      </c>
      <c r="F952" s="15">
        <f t="shared" si="15"/>
        <v>834624.13999999594</v>
      </c>
      <c r="G952" s="13"/>
      <c r="H952" s="4"/>
    </row>
    <row r="953" spans="1:8" s="1" customFormat="1" ht="10.199999999999999" hidden="1" customHeight="1" x14ac:dyDescent="0.2">
      <c r="A953" s="11">
        <v>44008</v>
      </c>
      <c r="B953" s="11">
        <v>44008</v>
      </c>
      <c r="C953" s="4" t="s">
        <v>930</v>
      </c>
      <c r="D953" s="12">
        <v>45</v>
      </c>
      <c r="E953" s="13" t="s">
        <v>13</v>
      </c>
      <c r="F953" s="15">
        <f t="shared" si="15"/>
        <v>834669.13999999594</v>
      </c>
      <c r="G953" s="13"/>
      <c r="H953" s="4"/>
    </row>
    <row r="954" spans="1:8" s="1" customFormat="1" ht="10.199999999999999" hidden="1" customHeight="1" x14ac:dyDescent="0.2">
      <c r="A954" s="11">
        <v>44008</v>
      </c>
      <c r="B954" s="11">
        <v>44008</v>
      </c>
      <c r="C954" s="4" t="s">
        <v>931</v>
      </c>
      <c r="D954" s="12">
        <v>45</v>
      </c>
      <c r="E954" s="13" t="s">
        <v>13</v>
      </c>
      <c r="F954" s="15">
        <f t="shared" si="15"/>
        <v>834714.13999999594</v>
      </c>
      <c r="G954" s="13"/>
      <c r="H954" s="4"/>
    </row>
    <row r="955" spans="1:8" s="1" customFormat="1" ht="10.199999999999999" hidden="1" customHeight="1" x14ac:dyDescent="0.2">
      <c r="A955" s="11">
        <v>44008</v>
      </c>
      <c r="B955" s="11">
        <v>44008</v>
      </c>
      <c r="C955" s="4" t="s">
        <v>932</v>
      </c>
      <c r="D955" s="12">
        <v>45</v>
      </c>
      <c r="E955" s="13" t="s">
        <v>13</v>
      </c>
      <c r="F955" s="15">
        <f t="shared" si="15"/>
        <v>834759.13999999594</v>
      </c>
      <c r="G955" s="13"/>
      <c r="H955" s="4"/>
    </row>
    <row r="956" spans="1:8" s="1" customFormat="1" ht="10.199999999999999" hidden="1" customHeight="1" x14ac:dyDescent="0.2">
      <c r="A956" s="11">
        <v>44008</v>
      </c>
      <c r="B956" s="11">
        <v>44008</v>
      </c>
      <c r="C956" s="4" t="s">
        <v>933</v>
      </c>
      <c r="D956" s="12">
        <v>45</v>
      </c>
      <c r="E956" s="13" t="s">
        <v>13</v>
      </c>
      <c r="F956" s="15">
        <f t="shared" si="15"/>
        <v>834804.13999999594</v>
      </c>
      <c r="G956" s="13"/>
      <c r="H956" s="4"/>
    </row>
    <row r="957" spans="1:8" s="1" customFormat="1" ht="10.199999999999999" hidden="1" customHeight="1" x14ac:dyDescent="0.2">
      <c r="A957" s="11">
        <v>44008</v>
      </c>
      <c r="B957" s="11">
        <v>44008</v>
      </c>
      <c r="C957" s="4" t="s">
        <v>934</v>
      </c>
      <c r="D957" s="12">
        <v>45</v>
      </c>
      <c r="E957" s="13" t="s">
        <v>13</v>
      </c>
      <c r="F957" s="15">
        <f t="shared" si="15"/>
        <v>834849.13999999594</v>
      </c>
      <c r="G957" s="13"/>
      <c r="H957" s="4"/>
    </row>
    <row r="958" spans="1:8" s="1" customFormat="1" ht="10.199999999999999" hidden="1" customHeight="1" x14ac:dyDescent="0.2">
      <c r="A958" s="11">
        <v>44008</v>
      </c>
      <c r="B958" s="11">
        <v>44008</v>
      </c>
      <c r="C958" s="4" t="s">
        <v>935</v>
      </c>
      <c r="D958" s="12">
        <v>60</v>
      </c>
      <c r="E958" s="13" t="s">
        <v>13</v>
      </c>
      <c r="F958" s="15">
        <f t="shared" si="15"/>
        <v>834909.13999999594</v>
      </c>
      <c r="G958" s="13"/>
      <c r="H958" s="4"/>
    </row>
    <row r="959" spans="1:8" s="1" customFormat="1" ht="10.199999999999999" hidden="1" customHeight="1" x14ac:dyDescent="0.2">
      <c r="A959" s="11">
        <v>44011</v>
      </c>
      <c r="B959" s="11">
        <v>44011</v>
      </c>
      <c r="C959" s="4" t="s">
        <v>936</v>
      </c>
      <c r="D959" s="12">
        <v>45</v>
      </c>
      <c r="E959" s="13" t="s">
        <v>13</v>
      </c>
      <c r="F959" s="15">
        <f t="shared" si="15"/>
        <v>834954.13999999594</v>
      </c>
      <c r="G959" s="13"/>
      <c r="H959" s="4"/>
    </row>
    <row r="960" spans="1:8" s="1" customFormat="1" ht="10.199999999999999" hidden="1" customHeight="1" x14ac:dyDescent="0.2">
      <c r="A960" s="11">
        <v>44011</v>
      </c>
      <c r="B960" s="11">
        <v>44011</v>
      </c>
      <c r="C960" s="4" t="s">
        <v>937</v>
      </c>
      <c r="D960" s="12">
        <v>1200</v>
      </c>
      <c r="E960" s="13" t="s">
        <v>13</v>
      </c>
      <c r="F960" s="15">
        <f t="shared" si="15"/>
        <v>836154.13999999594</v>
      </c>
      <c r="G960" s="13"/>
      <c r="H960" s="4"/>
    </row>
    <row r="961" spans="1:8" s="1" customFormat="1" ht="10.199999999999999" hidden="1" customHeight="1" x14ac:dyDescent="0.2">
      <c r="A961" s="11">
        <v>44011</v>
      </c>
      <c r="B961" s="11">
        <v>44011</v>
      </c>
      <c r="C961" s="4" t="s">
        <v>938</v>
      </c>
      <c r="D961" s="12">
        <v>60</v>
      </c>
      <c r="E961" s="13" t="s">
        <v>13</v>
      </c>
      <c r="F961" s="15">
        <f t="shared" si="15"/>
        <v>836214.13999999594</v>
      </c>
      <c r="G961" s="13"/>
      <c r="H961" s="4"/>
    </row>
    <row r="962" spans="1:8" s="1" customFormat="1" ht="10.199999999999999" hidden="1" customHeight="1" x14ac:dyDescent="0.2">
      <c r="A962" s="11">
        <v>44011</v>
      </c>
      <c r="B962" s="11">
        <v>44011</v>
      </c>
      <c r="C962" s="4" t="s">
        <v>939</v>
      </c>
      <c r="D962" s="12">
        <v>60</v>
      </c>
      <c r="E962" s="13" t="s">
        <v>13</v>
      </c>
      <c r="F962" s="15">
        <f t="shared" si="15"/>
        <v>836274.13999999594</v>
      </c>
      <c r="G962" s="13"/>
      <c r="H962" s="4"/>
    </row>
    <row r="963" spans="1:8" s="1" customFormat="1" ht="10.199999999999999" hidden="1" customHeight="1" x14ac:dyDescent="0.2">
      <c r="A963" s="11">
        <v>44011</v>
      </c>
      <c r="B963" s="11">
        <v>44011</v>
      </c>
      <c r="C963" s="4" t="s">
        <v>940</v>
      </c>
      <c r="D963" s="12">
        <v>45</v>
      </c>
      <c r="E963" s="13" t="s">
        <v>13</v>
      </c>
      <c r="F963" s="15">
        <f t="shared" si="15"/>
        <v>836319.13999999594</v>
      </c>
      <c r="G963" s="13"/>
      <c r="H963" s="4"/>
    </row>
    <row r="964" spans="1:8" s="1" customFormat="1" ht="10.199999999999999" hidden="1" customHeight="1" x14ac:dyDescent="0.2">
      <c r="A964" s="11">
        <v>44011</v>
      </c>
      <c r="B964" s="11">
        <v>44011</v>
      </c>
      <c r="C964" s="4" t="s">
        <v>941</v>
      </c>
      <c r="D964" s="12">
        <v>45</v>
      </c>
      <c r="E964" s="13" t="s">
        <v>13</v>
      </c>
      <c r="F964" s="15">
        <f t="shared" si="15"/>
        <v>836364.13999999594</v>
      </c>
      <c r="G964" s="13"/>
      <c r="H964" s="4"/>
    </row>
    <row r="965" spans="1:8" s="1" customFormat="1" ht="10.199999999999999" hidden="1" customHeight="1" x14ac:dyDescent="0.2">
      <c r="A965" s="11">
        <v>44011</v>
      </c>
      <c r="B965" s="11">
        <v>44011</v>
      </c>
      <c r="C965" s="4" t="s">
        <v>942</v>
      </c>
      <c r="D965" s="12">
        <v>45</v>
      </c>
      <c r="E965" s="13" t="s">
        <v>13</v>
      </c>
      <c r="F965" s="15">
        <f t="shared" si="15"/>
        <v>836409.13999999594</v>
      </c>
      <c r="G965" s="13"/>
      <c r="H965" s="4"/>
    </row>
    <row r="966" spans="1:8" s="1" customFormat="1" ht="10.199999999999999" hidden="1" customHeight="1" x14ac:dyDescent="0.2">
      <c r="A966" s="11">
        <v>44011</v>
      </c>
      <c r="B966" s="11">
        <v>44011</v>
      </c>
      <c r="C966" s="4" t="s">
        <v>943</v>
      </c>
      <c r="D966" s="12">
        <v>45</v>
      </c>
      <c r="E966" s="13" t="s">
        <v>13</v>
      </c>
      <c r="F966" s="15">
        <f t="shared" si="15"/>
        <v>836454.13999999594</v>
      </c>
      <c r="G966" s="13"/>
      <c r="H966" s="4"/>
    </row>
    <row r="967" spans="1:8" s="1" customFormat="1" ht="10.199999999999999" hidden="1" customHeight="1" x14ac:dyDescent="0.2">
      <c r="A967" s="11">
        <v>44011</v>
      </c>
      <c r="B967" s="11">
        <v>44011</v>
      </c>
      <c r="C967" s="4" t="s">
        <v>944</v>
      </c>
      <c r="D967" s="12">
        <v>1200</v>
      </c>
      <c r="E967" s="13" t="s">
        <v>13</v>
      </c>
      <c r="F967" s="15">
        <f t="shared" si="15"/>
        <v>837654.13999999594</v>
      </c>
      <c r="G967" s="13"/>
      <c r="H967" s="4"/>
    </row>
    <row r="968" spans="1:8" s="1" customFormat="1" ht="10.199999999999999" hidden="1" customHeight="1" x14ac:dyDescent="0.2">
      <c r="A968" s="11">
        <v>44011</v>
      </c>
      <c r="B968" s="11">
        <v>44011</v>
      </c>
      <c r="C968" s="4" t="s">
        <v>945</v>
      </c>
      <c r="D968" s="12">
        <v>45</v>
      </c>
      <c r="E968" s="13" t="s">
        <v>13</v>
      </c>
      <c r="F968" s="15">
        <f t="shared" si="15"/>
        <v>837699.13999999594</v>
      </c>
      <c r="G968" s="13"/>
      <c r="H968" s="4"/>
    </row>
    <row r="969" spans="1:8" s="1" customFormat="1" ht="10.199999999999999" hidden="1" customHeight="1" x14ac:dyDescent="0.2">
      <c r="A969" s="11">
        <v>44011</v>
      </c>
      <c r="B969" s="11">
        <v>44011</v>
      </c>
      <c r="C969" s="4" t="s">
        <v>946</v>
      </c>
      <c r="D969" s="12">
        <v>60</v>
      </c>
      <c r="E969" s="13" t="s">
        <v>13</v>
      </c>
      <c r="F969" s="15">
        <f t="shared" si="15"/>
        <v>837759.13999999594</v>
      </c>
      <c r="G969" s="13"/>
      <c r="H969" s="4"/>
    </row>
    <row r="970" spans="1:8" s="1" customFormat="1" ht="10.199999999999999" hidden="1" customHeight="1" x14ac:dyDescent="0.2">
      <c r="A970" s="11">
        <v>44011</v>
      </c>
      <c r="B970" s="11">
        <v>44011</v>
      </c>
      <c r="C970" s="4" t="s">
        <v>947</v>
      </c>
      <c r="D970" s="12">
        <v>45</v>
      </c>
      <c r="E970" s="13" t="s">
        <v>13</v>
      </c>
      <c r="F970" s="15">
        <f t="shared" ref="F970:F1033" si="16">SUM(F969+D970)</f>
        <v>837804.13999999594</v>
      </c>
      <c r="G970" s="13"/>
      <c r="H970" s="4"/>
    </row>
    <row r="971" spans="1:8" s="1" customFormat="1" ht="10.199999999999999" hidden="1" customHeight="1" x14ac:dyDescent="0.2">
      <c r="A971" s="11">
        <v>44011</v>
      </c>
      <c r="B971" s="11">
        <v>44011</v>
      </c>
      <c r="C971" s="4" t="s">
        <v>948</v>
      </c>
      <c r="D971" s="12">
        <v>45</v>
      </c>
      <c r="E971" s="13" t="s">
        <v>13</v>
      </c>
      <c r="F971" s="15">
        <f t="shared" si="16"/>
        <v>837849.13999999594</v>
      </c>
      <c r="G971" s="13"/>
      <c r="H971" s="4"/>
    </row>
    <row r="972" spans="1:8" s="1" customFormat="1" ht="10.199999999999999" hidden="1" customHeight="1" x14ac:dyDescent="0.2">
      <c r="A972" s="11">
        <v>44011</v>
      </c>
      <c r="B972" s="11">
        <v>44011</v>
      </c>
      <c r="C972" s="4" t="s">
        <v>949</v>
      </c>
      <c r="D972" s="12">
        <v>45</v>
      </c>
      <c r="E972" s="13" t="s">
        <v>13</v>
      </c>
      <c r="F972" s="15">
        <f t="shared" si="16"/>
        <v>837894.13999999594</v>
      </c>
      <c r="G972" s="13"/>
      <c r="H972" s="4"/>
    </row>
    <row r="973" spans="1:8" s="1" customFormat="1" ht="10.199999999999999" hidden="1" customHeight="1" x14ac:dyDescent="0.2">
      <c r="A973" s="11">
        <v>44011</v>
      </c>
      <c r="B973" s="11">
        <v>44011</v>
      </c>
      <c r="C973" s="4" t="s">
        <v>950</v>
      </c>
      <c r="D973" s="12">
        <v>60</v>
      </c>
      <c r="E973" s="13" t="s">
        <v>13</v>
      </c>
      <c r="F973" s="15">
        <f t="shared" si="16"/>
        <v>837954.13999999594</v>
      </c>
      <c r="G973" s="13"/>
      <c r="H973" s="4"/>
    </row>
    <row r="974" spans="1:8" s="1" customFormat="1" ht="10.199999999999999" hidden="1" customHeight="1" x14ac:dyDescent="0.2">
      <c r="A974" s="11">
        <v>44011</v>
      </c>
      <c r="B974" s="11">
        <v>44011</v>
      </c>
      <c r="C974" s="4" t="s">
        <v>951</v>
      </c>
      <c r="D974" s="12">
        <v>60</v>
      </c>
      <c r="E974" s="13" t="s">
        <v>13</v>
      </c>
      <c r="F974" s="15">
        <f t="shared" si="16"/>
        <v>838014.13999999594</v>
      </c>
      <c r="G974" s="13"/>
      <c r="H974" s="4"/>
    </row>
    <row r="975" spans="1:8" s="1" customFormat="1" ht="10.199999999999999" hidden="1" customHeight="1" x14ac:dyDescent="0.2">
      <c r="A975" s="11">
        <v>44011</v>
      </c>
      <c r="B975" s="11">
        <v>44011</v>
      </c>
      <c r="C975" s="4" t="s">
        <v>952</v>
      </c>
      <c r="D975" s="12">
        <v>45</v>
      </c>
      <c r="E975" s="13" t="s">
        <v>13</v>
      </c>
      <c r="F975" s="15">
        <f t="shared" si="16"/>
        <v>838059.13999999594</v>
      </c>
      <c r="G975" s="13"/>
      <c r="H975" s="4"/>
    </row>
    <row r="976" spans="1:8" s="1" customFormat="1" ht="10.199999999999999" hidden="1" customHeight="1" x14ac:dyDescent="0.2">
      <c r="A976" s="11">
        <v>44011</v>
      </c>
      <c r="B976" s="11">
        <v>44011</v>
      </c>
      <c r="C976" s="4" t="s">
        <v>953</v>
      </c>
      <c r="D976" s="12">
        <v>60</v>
      </c>
      <c r="E976" s="13" t="s">
        <v>13</v>
      </c>
      <c r="F976" s="15">
        <f t="shared" si="16"/>
        <v>838119.13999999594</v>
      </c>
      <c r="G976" s="13"/>
      <c r="H976" s="4"/>
    </row>
    <row r="977" spans="1:8" s="1" customFormat="1" ht="10.199999999999999" hidden="1" customHeight="1" x14ac:dyDescent="0.2">
      <c r="A977" s="11">
        <v>44012</v>
      </c>
      <c r="B977" s="11">
        <v>44012</v>
      </c>
      <c r="C977" s="4" t="s">
        <v>954</v>
      </c>
      <c r="D977" s="12">
        <v>-923.66</v>
      </c>
      <c r="E977" s="13" t="s">
        <v>9</v>
      </c>
      <c r="F977" s="15">
        <f t="shared" si="16"/>
        <v>837195.47999999591</v>
      </c>
      <c r="G977" s="13"/>
      <c r="H977" s="4"/>
    </row>
    <row r="978" spans="1:8" s="1" customFormat="1" ht="10.199999999999999" hidden="1" customHeight="1" x14ac:dyDescent="0.2">
      <c r="A978" s="11">
        <v>44012</v>
      </c>
      <c r="B978" s="11">
        <v>44012</v>
      </c>
      <c r="C978" s="4" t="s">
        <v>955</v>
      </c>
      <c r="D978" s="12">
        <v>45</v>
      </c>
      <c r="E978" s="13" t="s">
        <v>13</v>
      </c>
      <c r="F978" s="15">
        <f t="shared" si="16"/>
        <v>837240.47999999591</v>
      </c>
      <c r="G978" s="13"/>
      <c r="H978" s="4"/>
    </row>
    <row r="979" spans="1:8" s="1" customFormat="1" ht="10.199999999999999" hidden="1" customHeight="1" x14ac:dyDescent="0.2">
      <c r="A979" s="11">
        <v>44012</v>
      </c>
      <c r="B979" s="11">
        <v>44012</v>
      </c>
      <c r="C979" s="4" t="s">
        <v>956</v>
      </c>
      <c r="D979" s="12">
        <v>-5693.72</v>
      </c>
      <c r="E979" s="13" t="s">
        <v>24</v>
      </c>
      <c r="F979" s="15">
        <f t="shared" si="16"/>
        <v>831546.75999999593</v>
      </c>
      <c r="G979" s="13"/>
      <c r="H979" s="4"/>
    </row>
    <row r="980" spans="1:8" s="1" customFormat="1" ht="10.199999999999999" hidden="1" customHeight="1" x14ac:dyDescent="0.2">
      <c r="A980" s="11">
        <v>44012</v>
      </c>
      <c r="B980" s="11">
        <v>44012</v>
      </c>
      <c r="C980" s="4" t="s">
        <v>957</v>
      </c>
      <c r="D980" s="12">
        <v>60</v>
      </c>
      <c r="E980" s="13" t="s">
        <v>13</v>
      </c>
      <c r="F980" s="15">
        <f t="shared" si="16"/>
        <v>831606.75999999593</v>
      </c>
      <c r="G980" s="13"/>
      <c r="H980" s="4"/>
    </row>
    <row r="981" spans="1:8" s="1" customFormat="1" ht="10.199999999999999" hidden="1" customHeight="1" x14ac:dyDescent="0.2">
      <c r="A981" s="11">
        <v>44012</v>
      </c>
      <c r="B981" s="11">
        <v>44012</v>
      </c>
      <c r="C981" s="4" t="s">
        <v>958</v>
      </c>
      <c r="D981" s="12">
        <v>60</v>
      </c>
      <c r="E981" s="13" t="s">
        <v>13</v>
      </c>
      <c r="F981" s="15">
        <f t="shared" si="16"/>
        <v>831666.75999999593</v>
      </c>
      <c r="G981" s="13"/>
      <c r="H981" s="4"/>
    </row>
    <row r="982" spans="1:8" s="1" customFormat="1" ht="10.199999999999999" hidden="1" customHeight="1" x14ac:dyDescent="0.2">
      <c r="A982" s="11">
        <v>44012</v>
      </c>
      <c r="B982" s="11">
        <v>44012</v>
      </c>
      <c r="C982" s="4" t="s">
        <v>959</v>
      </c>
      <c r="D982" s="12">
        <v>60</v>
      </c>
      <c r="E982" s="13" t="s">
        <v>13</v>
      </c>
      <c r="F982" s="15">
        <f t="shared" si="16"/>
        <v>831726.75999999593</v>
      </c>
      <c r="G982" s="13"/>
      <c r="H982" s="4"/>
    </row>
    <row r="983" spans="1:8" s="1" customFormat="1" ht="10.199999999999999" hidden="1" customHeight="1" x14ac:dyDescent="0.2">
      <c r="A983" s="11">
        <v>44012</v>
      </c>
      <c r="B983" s="11">
        <v>44012</v>
      </c>
      <c r="C983" s="4" t="s">
        <v>960</v>
      </c>
      <c r="D983" s="12">
        <v>60</v>
      </c>
      <c r="E983" s="13" t="s">
        <v>13</v>
      </c>
      <c r="F983" s="15">
        <f t="shared" si="16"/>
        <v>831786.75999999593</v>
      </c>
      <c r="G983" s="13"/>
      <c r="H983" s="4"/>
    </row>
    <row r="984" spans="1:8" s="1" customFormat="1" ht="10.199999999999999" hidden="1" customHeight="1" x14ac:dyDescent="0.2">
      <c r="A984" s="11">
        <v>44012</v>
      </c>
      <c r="B984" s="11">
        <v>44012</v>
      </c>
      <c r="C984" s="4" t="s">
        <v>961</v>
      </c>
      <c r="D984" s="12">
        <v>45</v>
      </c>
      <c r="E984" s="13" t="s">
        <v>13</v>
      </c>
      <c r="F984" s="15">
        <f t="shared" si="16"/>
        <v>831831.75999999593</v>
      </c>
      <c r="G984" s="13"/>
      <c r="H984" s="4"/>
    </row>
    <row r="985" spans="1:8" s="1" customFormat="1" ht="10.199999999999999" hidden="1" customHeight="1" x14ac:dyDescent="0.2">
      <c r="A985" s="11">
        <v>44012</v>
      </c>
      <c r="B985" s="11">
        <v>44012</v>
      </c>
      <c r="C985" s="4" t="s">
        <v>962</v>
      </c>
      <c r="D985" s="12">
        <v>1200</v>
      </c>
      <c r="E985" s="13" t="s">
        <v>13</v>
      </c>
      <c r="F985" s="15">
        <f t="shared" si="16"/>
        <v>833031.75999999593</v>
      </c>
      <c r="G985" s="13"/>
      <c r="H985" s="4"/>
    </row>
    <row r="986" spans="1:8" s="1" customFormat="1" ht="10.199999999999999" hidden="1" customHeight="1" x14ac:dyDescent="0.2">
      <c r="A986" s="11">
        <v>44012</v>
      </c>
      <c r="B986" s="11">
        <v>44012</v>
      </c>
      <c r="C986" s="4" t="s">
        <v>963</v>
      </c>
      <c r="D986" s="12">
        <v>1200</v>
      </c>
      <c r="E986" s="13" t="s">
        <v>13</v>
      </c>
      <c r="F986" s="15">
        <f t="shared" si="16"/>
        <v>834231.75999999593</v>
      </c>
      <c r="G986" s="13"/>
      <c r="H986" s="4"/>
    </row>
    <row r="987" spans="1:8" s="1" customFormat="1" ht="10.199999999999999" hidden="1" customHeight="1" x14ac:dyDescent="0.2">
      <c r="A987" s="11">
        <v>44012</v>
      </c>
      <c r="B987" s="11">
        <v>44012</v>
      </c>
      <c r="C987" s="4" t="s">
        <v>964</v>
      </c>
      <c r="D987" s="12">
        <v>60</v>
      </c>
      <c r="E987" s="13" t="s">
        <v>13</v>
      </c>
      <c r="F987" s="15">
        <f t="shared" si="16"/>
        <v>834291.75999999593</v>
      </c>
      <c r="G987" s="13"/>
      <c r="H987" s="4"/>
    </row>
    <row r="988" spans="1:8" s="1" customFormat="1" ht="10.199999999999999" hidden="1" customHeight="1" x14ac:dyDescent="0.2">
      <c r="A988" s="11">
        <v>44012</v>
      </c>
      <c r="B988" s="11">
        <v>44012</v>
      </c>
      <c r="C988" s="4" t="s">
        <v>965</v>
      </c>
      <c r="D988" s="12">
        <v>45</v>
      </c>
      <c r="E988" s="13" t="s">
        <v>13</v>
      </c>
      <c r="F988" s="15">
        <f t="shared" si="16"/>
        <v>834336.75999999593</v>
      </c>
      <c r="G988" s="13"/>
      <c r="H988" s="4"/>
    </row>
    <row r="989" spans="1:8" s="1" customFormat="1" ht="10.199999999999999" hidden="1" customHeight="1" x14ac:dyDescent="0.2">
      <c r="A989" s="11">
        <v>44012</v>
      </c>
      <c r="B989" s="11">
        <v>44012</v>
      </c>
      <c r="C989" s="4" t="s">
        <v>966</v>
      </c>
      <c r="D989" s="12">
        <v>60</v>
      </c>
      <c r="E989" s="13" t="s">
        <v>13</v>
      </c>
      <c r="F989" s="15">
        <f t="shared" si="16"/>
        <v>834396.75999999593</v>
      </c>
      <c r="G989" s="13"/>
      <c r="H989" s="4"/>
    </row>
    <row r="990" spans="1:8" s="1" customFormat="1" ht="10.199999999999999" hidden="1" customHeight="1" x14ac:dyDescent="0.2">
      <c r="A990" s="11">
        <v>44012</v>
      </c>
      <c r="B990" s="11">
        <v>44012</v>
      </c>
      <c r="C990" s="4" t="s">
        <v>967</v>
      </c>
      <c r="D990" s="12">
        <v>60</v>
      </c>
      <c r="E990" s="13" t="s">
        <v>13</v>
      </c>
      <c r="F990" s="15">
        <f t="shared" si="16"/>
        <v>834456.75999999593</v>
      </c>
      <c r="G990" s="13"/>
      <c r="H990" s="4"/>
    </row>
    <row r="991" spans="1:8" s="1" customFormat="1" ht="10.199999999999999" hidden="1" customHeight="1" x14ac:dyDescent="0.2">
      <c r="A991" s="11">
        <v>44012</v>
      </c>
      <c r="B991" s="11">
        <v>44012</v>
      </c>
      <c r="C991" s="4" t="s">
        <v>968</v>
      </c>
      <c r="D991" s="12">
        <v>60</v>
      </c>
      <c r="E991" s="13" t="s">
        <v>13</v>
      </c>
      <c r="F991" s="15">
        <f t="shared" si="16"/>
        <v>834516.75999999593</v>
      </c>
      <c r="G991" s="13"/>
      <c r="H991" s="4"/>
    </row>
    <row r="992" spans="1:8" s="1" customFormat="1" ht="10.199999999999999" hidden="1" customHeight="1" x14ac:dyDescent="0.2">
      <c r="A992" s="11">
        <v>44012</v>
      </c>
      <c r="B992" s="11">
        <v>44012</v>
      </c>
      <c r="C992" s="4" t="s">
        <v>969</v>
      </c>
      <c r="D992" s="12">
        <v>45</v>
      </c>
      <c r="E992" s="13" t="s">
        <v>13</v>
      </c>
      <c r="F992" s="15">
        <f t="shared" si="16"/>
        <v>834561.75999999593</v>
      </c>
      <c r="G992" s="13"/>
      <c r="H992" s="4"/>
    </row>
    <row r="993" spans="1:8" s="1" customFormat="1" ht="10.199999999999999" hidden="1" customHeight="1" x14ac:dyDescent="0.2">
      <c r="A993" s="11">
        <v>44012</v>
      </c>
      <c r="B993" s="11">
        <v>44012</v>
      </c>
      <c r="C993" s="4" t="s">
        <v>970</v>
      </c>
      <c r="D993" s="12">
        <v>1200</v>
      </c>
      <c r="E993" s="13" t="s">
        <v>13</v>
      </c>
      <c r="F993" s="15">
        <f t="shared" si="16"/>
        <v>835761.75999999593</v>
      </c>
      <c r="G993" s="13"/>
      <c r="H993" s="4"/>
    </row>
    <row r="994" spans="1:8" s="1" customFormat="1" ht="10.199999999999999" hidden="1" customHeight="1" x14ac:dyDescent="0.2">
      <c r="A994" s="11">
        <v>44012</v>
      </c>
      <c r="B994" s="11">
        <v>44012</v>
      </c>
      <c r="C994" s="4" t="s">
        <v>971</v>
      </c>
      <c r="D994" s="12">
        <v>45</v>
      </c>
      <c r="E994" s="13" t="s">
        <v>13</v>
      </c>
      <c r="F994" s="15">
        <f t="shared" si="16"/>
        <v>835806.75999999593</v>
      </c>
      <c r="G994" s="13"/>
      <c r="H994" s="4"/>
    </row>
    <row r="995" spans="1:8" s="1" customFormat="1" ht="10.199999999999999" hidden="1" customHeight="1" x14ac:dyDescent="0.2">
      <c r="A995" s="11">
        <v>44012</v>
      </c>
      <c r="B995" s="11">
        <v>44012</v>
      </c>
      <c r="C995" s="4" t="s">
        <v>972</v>
      </c>
      <c r="D995" s="12">
        <v>45</v>
      </c>
      <c r="E995" s="13" t="s">
        <v>13</v>
      </c>
      <c r="F995" s="15">
        <f t="shared" si="16"/>
        <v>835851.75999999593</v>
      </c>
      <c r="G995" s="13"/>
      <c r="H995" s="4"/>
    </row>
    <row r="996" spans="1:8" s="1" customFormat="1" ht="10.199999999999999" hidden="1" customHeight="1" x14ac:dyDescent="0.2">
      <c r="A996" s="11">
        <v>44012</v>
      </c>
      <c r="B996" s="11">
        <v>44012</v>
      </c>
      <c r="C996" s="4" t="s">
        <v>973</v>
      </c>
      <c r="D996" s="12">
        <v>45</v>
      </c>
      <c r="E996" s="13" t="s">
        <v>13</v>
      </c>
      <c r="F996" s="15">
        <f t="shared" si="16"/>
        <v>835896.75999999593</v>
      </c>
      <c r="G996" s="13"/>
      <c r="H996" s="4"/>
    </row>
    <row r="997" spans="1:8" s="1" customFormat="1" ht="10.199999999999999" hidden="1" customHeight="1" x14ac:dyDescent="0.2">
      <c r="A997" s="11">
        <v>44012</v>
      </c>
      <c r="B997" s="11">
        <v>44012</v>
      </c>
      <c r="C997" s="4" t="s">
        <v>974</v>
      </c>
      <c r="D997" s="12">
        <v>45</v>
      </c>
      <c r="E997" s="13" t="s">
        <v>13</v>
      </c>
      <c r="F997" s="15">
        <f t="shared" si="16"/>
        <v>835941.75999999593</v>
      </c>
      <c r="G997" s="13"/>
      <c r="H997" s="4"/>
    </row>
    <row r="998" spans="1:8" s="1" customFormat="1" ht="10.199999999999999" hidden="1" customHeight="1" x14ac:dyDescent="0.2">
      <c r="A998" s="11">
        <v>44012</v>
      </c>
      <c r="B998" s="11">
        <v>44012</v>
      </c>
      <c r="C998" s="4" t="s">
        <v>975</v>
      </c>
      <c r="D998" s="12">
        <v>45</v>
      </c>
      <c r="E998" s="13" t="s">
        <v>13</v>
      </c>
      <c r="F998" s="15">
        <f t="shared" si="16"/>
        <v>835986.75999999593</v>
      </c>
      <c r="G998" s="13"/>
      <c r="H998" s="4"/>
    </row>
    <row r="999" spans="1:8" s="1" customFormat="1" ht="10.199999999999999" hidden="1" customHeight="1" x14ac:dyDescent="0.2">
      <c r="A999" s="11">
        <v>44012</v>
      </c>
      <c r="B999" s="11">
        <v>44012</v>
      </c>
      <c r="C999" s="4" t="s">
        <v>976</v>
      </c>
      <c r="D999" s="12">
        <v>45</v>
      </c>
      <c r="E999" s="13" t="s">
        <v>13</v>
      </c>
      <c r="F999" s="15">
        <f t="shared" si="16"/>
        <v>836031.75999999593</v>
      </c>
      <c r="G999" s="13"/>
      <c r="H999" s="4"/>
    </row>
    <row r="1000" spans="1:8" s="1" customFormat="1" ht="10.199999999999999" hidden="1" customHeight="1" x14ac:dyDescent="0.2">
      <c r="A1000" s="11">
        <v>44012</v>
      </c>
      <c r="B1000" s="11">
        <v>44012</v>
      </c>
      <c r="C1000" s="4" t="s">
        <v>977</v>
      </c>
      <c r="D1000" s="12">
        <v>45</v>
      </c>
      <c r="E1000" s="13" t="s">
        <v>13</v>
      </c>
      <c r="F1000" s="15">
        <f t="shared" si="16"/>
        <v>836076.75999999593</v>
      </c>
      <c r="G1000" s="13"/>
      <c r="H1000" s="4"/>
    </row>
    <row r="1001" spans="1:8" s="1" customFormat="1" ht="10.199999999999999" hidden="1" customHeight="1" x14ac:dyDescent="0.2">
      <c r="A1001" s="11">
        <v>44012</v>
      </c>
      <c r="B1001" s="11">
        <v>44012</v>
      </c>
      <c r="C1001" s="4" t="s">
        <v>978</v>
      </c>
      <c r="D1001" s="12">
        <v>45</v>
      </c>
      <c r="E1001" s="13" t="s">
        <v>13</v>
      </c>
      <c r="F1001" s="15">
        <f t="shared" si="16"/>
        <v>836121.75999999593</v>
      </c>
      <c r="G1001" s="13"/>
      <c r="H1001" s="4"/>
    </row>
    <row r="1002" spans="1:8" s="1" customFormat="1" ht="10.199999999999999" hidden="1" customHeight="1" x14ac:dyDescent="0.2">
      <c r="A1002" s="11">
        <v>44012</v>
      </c>
      <c r="B1002" s="11">
        <v>44012</v>
      </c>
      <c r="C1002" s="4" t="s">
        <v>979</v>
      </c>
      <c r="D1002" s="12">
        <v>45</v>
      </c>
      <c r="E1002" s="13" t="s">
        <v>13</v>
      </c>
      <c r="F1002" s="15">
        <f t="shared" si="16"/>
        <v>836166.75999999593</v>
      </c>
      <c r="G1002" s="13"/>
      <c r="H1002" s="4"/>
    </row>
    <row r="1003" spans="1:8" s="1" customFormat="1" ht="10.199999999999999" hidden="1" customHeight="1" x14ac:dyDescent="0.2">
      <c r="A1003" s="11">
        <v>44012</v>
      </c>
      <c r="B1003" s="11">
        <v>44012</v>
      </c>
      <c r="C1003" s="4" t="s">
        <v>980</v>
      </c>
      <c r="D1003" s="12">
        <v>60</v>
      </c>
      <c r="E1003" s="13" t="s">
        <v>13</v>
      </c>
      <c r="F1003" s="15">
        <f t="shared" si="16"/>
        <v>836226.75999999593</v>
      </c>
      <c r="G1003" s="13"/>
      <c r="H1003" s="4"/>
    </row>
    <row r="1004" spans="1:8" s="1" customFormat="1" ht="10.199999999999999" hidden="1" customHeight="1" x14ac:dyDescent="0.2">
      <c r="A1004" s="11">
        <v>44012</v>
      </c>
      <c r="B1004" s="11">
        <v>44012</v>
      </c>
      <c r="C1004" s="4" t="s">
        <v>981</v>
      </c>
      <c r="D1004" s="12">
        <v>45</v>
      </c>
      <c r="E1004" s="13" t="s">
        <v>13</v>
      </c>
      <c r="F1004" s="15">
        <f t="shared" si="16"/>
        <v>836271.75999999593</v>
      </c>
      <c r="G1004" s="13"/>
      <c r="H1004" s="4"/>
    </row>
    <row r="1005" spans="1:8" s="1" customFormat="1" ht="10.199999999999999" hidden="1" customHeight="1" x14ac:dyDescent="0.2">
      <c r="A1005" s="11">
        <v>44012</v>
      </c>
      <c r="B1005" s="11">
        <v>44012</v>
      </c>
      <c r="C1005" s="4" t="s">
        <v>982</v>
      </c>
      <c r="D1005" s="12">
        <v>60</v>
      </c>
      <c r="E1005" s="13" t="s">
        <v>13</v>
      </c>
      <c r="F1005" s="15">
        <f t="shared" si="16"/>
        <v>836331.75999999593</v>
      </c>
      <c r="G1005" s="13"/>
      <c r="H1005" s="4"/>
    </row>
    <row r="1006" spans="1:8" s="1" customFormat="1" ht="10.199999999999999" hidden="1" customHeight="1" x14ac:dyDescent="0.2">
      <c r="A1006" s="11">
        <v>44012</v>
      </c>
      <c r="B1006" s="11">
        <v>44012</v>
      </c>
      <c r="C1006" s="4" t="s">
        <v>983</v>
      </c>
      <c r="D1006" s="12">
        <v>60</v>
      </c>
      <c r="E1006" s="13" t="s">
        <v>13</v>
      </c>
      <c r="F1006" s="15">
        <f t="shared" si="16"/>
        <v>836391.75999999593</v>
      </c>
      <c r="G1006" s="13"/>
      <c r="H1006" s="4"/>
    </row>
    <row r="1007" spans="1:8" s="1" customFormat="1" ht="10.199999999999999" hidden="1" customHeight="1" x14ac:dyDescent="0.2">
      <c r="A1007" s="11">
        <v>44012</v>
      </c>
      <c r="B1007" s="11">
        <v>44012</v>
      </c>
      <c r="C1007" s="27" t="s">
        <v>984</v>
      </c>
      <c r="D1007" s="26">
        <v>201.18</v>
      </c>
      <c r="E1007" s="13" t="s">
        <v>13</v>
      </c>
      <c r="F1007" s="15">
        <f t="shared" si="16"/>
        <v>836592.93999999599</v>
      </c>
      <c r="G1007" s="13"/>
      <c r="H1007" s="4"/>
    </row>
    <row r="1008" spans="1:8" s="1" customFormat="1" ht="10.199999999999999" hidden="1" customHeight="1" x14ac:dyDescent="0.2">
      <c r="A1008" s="11">
        <v>44012</v>
      </c>
      <c r="B1008" s="11">
        <v>44012</v>
      </c>
      <c r="C1008" s="27" t="s">
        <v>985</v>
      </c>
      <c r="D1008" s="26">
        <v>1762.14</v>
      </c>
      <c r="E1008" s="13" t="s">
        <v>13</v>
      </c>
      <c r="F1008" s="15">
        <f t="shared" si="16"/>
        <v>838355.079999996</v>
      </c>
      <c r="G1008" s="13"/>
      <c r="H1008" s="4"/>
    </row>
    <row r="1009" spans="1:8" s="1" customFormat="1" ht="10.199999999999999" hidden="1" customHeight="1" x14ac:dyDescent="0.2">
      <c r="A1009" s="11">
        <v>44012</v>
      </c>
      <c r="B1009" s="11">
        <v>44012</v>
      </c>
      <c r="C1009" s="2" t="s">
        <v>402</v>
      </c>
      <c r="D1009" s="12">
        <v>-985.51</v>
      </c>
      <c r="E1009" s="13" t="s">
        <v>347</v>
      </c>
      <c r="F1009" s="15">
        <f t="shared" si="16"/>
        <v>837369.56999999599</v>
      </c>
      <c r="G1009" s="13"/>
      <c r="H1009" s="4"/>
    </row>
    <row r="1010" spans="1:8" s="1" customFormat="1" ht="10.199999999999999" hidden="1" customHeight="1" x14ac:dyDescent="0.2">
      <c r="A1010" s="11">
        <v>44013</v>
      </c>
      <c r="B1010" s="11">
        <v>44013</v>
      </c>
      <c r="C1010" s="4" t="s">
        <v>986</v>
      </c>
      <c r="D1010" s="12">
        <v>45</v>
      </c>
      <c r="E1010" s="13" t="s">
        <v>13</v>
      </c>
      <c r="F1010" s="15">
        <f>SUM(F1009+D1010)</f>
        <v>837414.56999999599</v>
      </c>
      <c r="G1010" s="13"/>
      <c r="H1010" s="4"/>
    </row>
    <row r="1011" spans="1:8" s="1" customFormat="1" ht="10.199999999999999" hidden="1" customHeight="1" x14ac:dyDescent="0.2">
      <c r="A1011" s="11">
        <v>44013</v>
      </c>
      <c r="B1011" s="11">
        <v>44013</v>
      </c>
      <c r="C1011" s="4" t="s">
        <v>987</v>
      </c>
      <c r="D1011" s="12">
        <v>45</v>
      </c>
      <c r="E1011" s="13" t="s">
        <v>13</v>
      </c>
      <c r="F1011" s="15">
        <f t="shared" si="16"/>
        <v>837459.56999999599</v>
      </c>
      <c r="G1011" s="13"/>
      <c r="H1011" s="4"/>
    </row>
    <row r="1012" spans="1:8" s="1" customFormat="1" ht="10.199999999999999" hidden="1" customHeight="1" x14ac:dyDescent="0.2">
      <c r="A1012" s="11">
        <v>44013</v>
      </c>
      <c r="B1012" s="11">
        <v>44013</v>
      </c>
      <c r="C1012" s="27" t="s">
        <v>988</v>
      </c>
      <c r="D1012" s="26">
        <v>-20.100000000000001</v>
      </c>
      <c r="E1012" s="13" t="s">
        <v>9</v>
      </c>
      <c r="F1012" s="15">
        <f t="shared" si="16"/>
        <v>837439.46999999601</v>
      </c>
      <c r="G1012" s="13"/>
      <c r="H1012" s="4"/>
    </row>
    <row r="1013" spans="1:8" s="1" customFormat="1" ht="10.199999999999999" hidden="1" customHeight="1" x14ac:dyDescent="0.2">
      <c r="A1013" s="11">
        <v>44013</v>
      </c>
      <c r="B1013" s="11">
        <v>44013</v>
      </c>
      <c r="C1013" s="4" t="s">
        <v>989</v>
      </c>
      <c r="D1013" s="12">
        <v>45</v>
      </c>
      <c r="E1013" s="13" t="s">
        <v>13</v>
      </c>
      <c r="F1013" s="15">
        <f t="shared" si="16"/>
        <v>837484.46999999601</v>
      </c>
      <c r="G1013" s="13"/>
      <c r="H1013" s="4"/>
    </row>
    <row r="1014" spans="1:8" s="1" customFormat="1" ht="10.199999999999999" hidden="1" customHeight="1" x14ac:dyDescent="0.2">
      <c r="A1014" s="11">
        <v>44013</v>
      </c>
      <c r="B1014" s="11">
        <v>44013</v>
      </c>
      <c r="C1014" s="4" t="s">
        <v>990</v>
      </c>
      <c r="D1014" s="12">
        <v>45</v>
      </c>
      <c r="E1014" s="13" t="s">
        <v>13</v>
      </c>
      <c r="F1014" s="15">
        <f t="shared" si="16"/>
        <v>837529.46999999601</v>
      </c>
      <c r="G1014" s="13"/>
      <c r="H1014" s="4"/>
    </row>
    <row r="1015" spans="1:8" s="1" customFormat="1" ht="10.199999999999999" hidden="1" customHeight="1" x14ac:dyDescent="0.2">
      <c r="A1015" s="11">
        <v>44013</v>
      </c>
      <c r="B1015" s="11">
        <v>44013</v>
      </c>
      <c r="C1015" s="4" t="s">
        <v>991</v>
      </c>
      <c r="D1015" s="12">
        <v>60</v>
      </c>
      <c r="E1015" s="13" t="s">
        <v>13</v>
      </c>
      <c r="F1015" s="15">
        <f t="shared" si="16"/>
        <v>837589.46999999601</v>
      </c>
      <c r="G1015" s="13"/>
      <c r="H1015" s="4"/>
    </row>
    <row r="1016" spans="1:8" s="1" customFormat="1" ht="10.199999999999999" hidden="1" customHeight="1" x14ac:dyDescent="0.2">
      <c r="A1016" s="11">
        <v>44013</v>
      </c>
      <c r="B1016" s="11">
        <v>44013</v>
      </c>
      <c r="C1016" s="4" t="s">
        <v>992</v>
      </c>
      <c r="D1016" s="12">
        <v>60</v>
      </c>
      <c r="E1016" s="13" t="s">
        <v>13</v>
      </c>
      <c r="F1016" s="15">
        <f t="shared" si="16"/>
        <v>837649.46999999601</v>
      </c>
      <c r="G1016" s="13"/>
      <c r="H1016" s="4"/>
    </row>
    <row r="1017" spans="1:8" s="1" customFormat="1" ht="10.199999999999999" hidden="1" customHeight="1" x14ac:dyDescent="0.2">
      <c r="A1017" s="11">
        <v>44013</v>
      </c>
      <c r="B1017" s="11">
        <v>44013</v>
      </c>
      <c r="C1017" s="4" t="s">
        <v>993</v>
      </c>
      <c r="D1017" s="12">
        <v>60</v>
      </c>
      <c r="E1017" s="13" t="s">
        <v>13</v>
      </c>
      <c r="F1017" s="15">
        <f t="shared" si="16"/>
        <v>837709.46999999601</v>
      </c>
      <c r="G1017" s="13"/>
      <c r="H1017" s="4"/>
    </row>
    <row r="1018" spans="1:8" s="1" customFormat="1" ht="10.199999999999999" hidden="1" customHeight="1" x14ac:dyDescent="0.2">
      <c r="A1018" s="11">
        <v>44013</v>
      </c>
      <c r="B1018" s="11">
        <v>44013</v>
      </c>
      <c r="C1018" s="4" t="s">
        <v>994</v>
      </c>
      <c r="D1018" s="12">
        <v>60</v>
      </c>
      <c r="E1018" s="13" t="s">
        <v>13</v>
      </c>
      <c r="F1018" s="15">
        <f t="shared" si="16"/>
        <v>837769.46999999601</v>
      </c>
      <c r="G1018" s="13"/>
      <c r="H1018" s="4"/>
    </row>
    <row r="1019" spans="1:8" s="1" customFormat="1" ht="10.199999999999999" hidden="1" customHeight="1" x14ac:dyDescent="0.2">
      <c r="A1019" s="11">
        <v>44013</v>
      </c>
      <c r="B1019" s="11">
        <v>44013</v>
      </c>
      <c r="C1019" s="4" t="s">
        <v>995</v>
      </c>
      <c r="D1019" s="12">
        <v>1200</v>
      </c>
      <c r="E1019" s="13" t="s">
        <v>13</v>
      </c>
      <c r="F1019" s="15">
        <f t="shared" si="16"/>
        <v>838969.46999999601</v>
      </c>
      <c r="G1019" s="13"/>
      <c r="H1019" s="4"/>
    </row>
    <row r="1020" spans="1:8" s="1" customFormat="1" ht="10.199999999999999" hidden="1" customHeight="1" x14ac:dyDescent="0.2">
      <c r="A1020" s="11">
        <v>44013</v>
      </c>
      <c r="B1020" s="11">
        <v>44013</v>
      </c>
      <c r="C1020" s="4" t="s">
        <v>996</v>
      </c>
      <c r="D1020" s="12">
        <v>45</v>
      </c>
      <c r="E1020" s="13" t="s">
        <v>13</v>
      </c>
      <c r="F1020" s="15">
        <f t="shared" si="16"/>
        <v>839014.46999999601</v>
      </c>
      <c r="G1020" s="13"/>
      <c r="H1020" s="4"/>
    </row>
    <row r="1021" spans="1:8" s="1" customFormat="1" ht="10.199999999999999" hidden="1" customHeight="1" x14ac:dyDescent="0.2">
      <c r="A1021" s="11">
        <v>44013</v>
      </c>
      <c r="B1021" s="11">
        <v>44013</v>
      </c>
      <c r="C1021" s="4" t="s">
        <v>997</v>
      </c>
      <c r="D1021" s="12">
        <v>60</v>
      </c>
      <c r="E1021" s="13" t="s">
        <v>13</v>
      </c>
      <c r="F1021" s="15">
        <f t="shared" si="16"/>
        <v>839074.46999999601</v>
      </c>
      <c r="G1021" s="13"/>
      <c r="H1021" s="4"/>
    </row>
    <row r="1022" spans="1:8" s="1" customFormat="1" ht="10.199999999999999" hidden="1" customHeight="1" x14ac:dyDescent="0.2">
      <c r="A1022" s="11">
        <v>44013</v>
      </c>
      <c r="B1022" s="11">
        <v>44013</v>
      </c>
      <c r="C1022" s="4" t="s">
        <v>998</v>
      </c>
      <c r="D1022" s="12">
        <v>60</v>
      </c>
      <c r="E1022" s="13" t="s">
        <v>13</v>
      </c>
      <c r="F1022" s="15">
        <f t="shared" si="16"/>
        <v>839134.46999999601</v>
      </c>
      <c r="G1022" s="13"/>
      <c r="H1022" s="4"/>
    </row>
    <row r="1023" spans="1:8" s="1" customFormat="1" ht="10.199999999999999" hidden="1" customHeight="1" x14ac:dyDescent="0.2">
      <c r="A1023" s="11">
        <v>44013</v>
      </c>
      <c r="B1023" s="11">
        <v>44013</v>
      </c>
      <c r="C1023" s="4" t="s">
        <v>999</v>
      </c>
      <c r="D1023" s="12">
        <v>45</v>
      </c>
      <c r="E1023" s="13" t="s">
        <v>13</v>
      </c>
      <c r="F1023" s="15">
        <f t="shared" si="16"/>
        <v>839179.46999999601</v>
      </c>
      <c r="G1023" s="13"/>
      <c r="H1023" s="4"/>
    </row>
    <row r="1024" spans="1:8" s="1" customFormat="1" ht="10.199999999999999" hidden="1" customHeight="1" x14ac:dyDescent="0.2">
      <c r="A1024" s="11">
        <v>44013</v>
      </c>
      <c r="B1024" s="11">
        <v>44013</v>
      </c>
      <c r="C1024" s="4" t="s">
        <v>1000</v>
      </c>
      <c r="D1024" s="12">
        <v>60</v>
      </c>
      <c r="E1024" s="13" t="s">
        <v>13</v>
      </c>
      <c r="F1024" s="15">
        <f t="shared" si="16"/>
        <v>839239.46999999601</v>
      </c>
      <c r="G1024" s="13"/>
      <c r="H1024" s="4"/>
    </row>
    <row r="1025" spans="1:8" s="1" customFormat="1" ht="10.199999999999999" hidden="1" customHeight="1" x14ac:dyDescent="0.2">
      <c r="A1025" s="11">
        <v>44013</v>
      </c>
      <c r="B1025" s="11">
        <v>44013</v>
      </c>
      <c r="C1025" s="4" t="s">
        <v>1001</v>
      </c>
      <c r="D1025" s="12">
        <v>45</v>
      </c>
      <c r="E1025" s="13" t="s">
        <v>13</v>
      </c>
      <c r="F1025" s="15">
        <f t="shared" si="16"/>
        <v>839284.46999999601</v>
      </c>
      <c r="G1025" s="13"/>
      <c r="H1025" s="4"/>
    </row>
    <row r="1026" spans="1:8" s="1" customFormat="1" ht="10.199999999999999" hidden="1" customHeight="1" x14ac:dyDescent="0.2">
      <c r="A1026" s="11">
        <v>44013</v>
      </c>
      <c r="B1026" s="11">
        <v>44013</v>
      </c>
      <c r="C1026" s="4" t="s">
        <v>1002</v>
      </c>
      <c r="D1026" s="12">
        <v>60</v>
      </c>
      <c r="E1026" s="13" t="s">
        <v>13</v>
      </c>
      <c r="F1026" s="15">
        <f t="shared" si="16"/>
        <v>839344.46999999601</v>
      </c>
      <c r="G1026" s="13"/>
      <c r="H1026" s="4"/>
    </row>
    <row r="1027" spans="1:8" s="1" customFormat="1" ht="10.199999999999999" hidden="1" customHeight="1" x14ac:dyDescent="0.2">
      <c r="A1027" s="11">
        <v>44013</v>
      </c>
      <c r="B1027" s="11">
        <v>44013</v>
      </c>
      <c r="C1027" s="4" t="s">
        <v>1003</v>
      </c>
      <c r="D1027" s="12">
        <v>45</v>
      </c>
      <c r="E1027" s="13" t="s">
        <v>13</v>
      </c>
      <c r="F1027" s="15">
        <f t="shared" si="16"/>
        <v>839389.46999999601</v>
      </c>
      <c r="G1027" s="13"/>
      <c r="H1027" s="4"/>
    </row>
    <row r="1028" spans="1:8" s="1" customFormat="1" ht="10.199999999999999" hidden="1" customHeight="1" x14ac:dyDescent="0.2">
      <c r="A1028" s="11">
        <v>44013</v>
      </c>
      <c r="B1028" s="11">
        <v>44013</v>
      </c>
      <c r="C1028" s="4" t="s">
        <v>1004</v>
      </c>
      <c r="D1028" s="12">
        <v>45</v>
      </c>
      <c r="E1028" s="13" t="s">
        <v>13</v>
      </c>
      <c r="F1028" s="15">
        <f t="shared" si="16"/>
        <v>839434.46999999601</v>
      </c>
      <c r="G1028" s="13"/>
      <c r="H1028" s="4"/>
    </row>
    <row r="1029" spans="1:8" s="1" customFormat="1" ht="10.199999999999999" hidden="1" customHeight="1" x14ac:dyDescent="0.2">
      <c r="A1029" s="11">
        <v>44013</v>
      </c>
      <c r="B1029" s="11">
        <v>44013</v>
      </c>
      <c r="C1029" s="4" t="s">
        <v>1005</v>
      </c>
      <c r="D1029" s="12">
        <v>60</v>
      </c>
      <c r="E1029" s="13" t="s">
        <v>13</v>
      </c>
      <c r="F1029" s="15">
        <f t="shared" si="16"/>
        <v>839494.46999999601</v>
      </c>
      <c r="G1029" s="13"/>
      <c r="H1029" s="4"/>
    </row>
    <row r="1030" spans="1:8" s="1" customFormat="1" ht="10.199999999999999" hidden="1" customHeight="1" x14ac:dyDescent="0.2">
      <c r="A1030" s="11">
        <v>44013</v>
      </c>
      <c r="B1030" s="11">
        <v>44013</v>
      </c>
      <c r="C1030" s="4" t="s">
        <v>1006</v>
      </c>
      <c r="D1030" s="12">
        <v>45</v>
      </c>
      <c r="E1030" s="13" t="s">
        <v>13</v>
      </c>
      <c r="F1030" s="15">
        <f t="shared" si="16"/>
        <v>839539.46999999601</v>
      </c>
      <c r="G1030" s="13"/>
      <c r="H1030" s="4"/>
    </row>
    <row r="1031" spans="1:8" s="1" customFormat="1" ht="10.199999999999999" hidden="1" customHeight="1" x14ac:dyDescent="0.2">
      <c r="A1031" s="11">
        <v>44013</v>
      </c>
      <c r="B1031" s="11">
        <v>44013</v>
      </c>
      <c r="C1031" s="4" t="s">
        <v>1007</v>
      </c>
      <c r="D1031" s="12">
        <v>45</v>
      </c>
      <c r="E1031" s="13" t="s">
        <v>13</v>
      </c>
      <c r="F1031" s="15">
        <f t="shared" si="16"/>
        <v>839584.46999999601</v>
      </c>
      <c r="G1031" s="13"/>
      <c r="H1031" s="4"/>
    </row>
    <row r="1032" spans="1:8" s="1" customFormat="1" ht="10.199999999999999" hidden="1" customHeight="1" x14ac:dyDescent="0.2">
      <c r="A1032" s="11">
        <v>44013</v>
      </c>
      <c r="B1032" s="11">
        <v>44013</v>
      </c>
      <c r="C1032" s="4" t="s">
        <v>1008</v>
      </c>
      <c r="D1032" s="12">
        <v>45</v>
      </c>
      <c r="E1032" s="13" t="s">
        <v>13</v>
      </c>
      <c r="F1032" s="15">
        <f t="shared" si="16"/>
        <v>839629.46999999601</v>
      </c>
      <c r="G1032" s="13"/>
      <c r="H1032" s="4"/>
    </row>
    <row r="1033" spans="1:8" s="1" customFormat="1" ht="10.199999999999999" hidden="1" customHeight="1" x14ac:dyDescent="0.2">
      <c r="A1033" s="11">
        <v>44013</v>
      </c>
      <c r="B1033" s="11">
        <v>44013</v>
      </c>
      <c r="C1033" s="4" t="s">
        <v>1009</v>
      </c>
      <c r="D1033" s="12">
        <v>60</v>
      </c>
      <c r="E1033" s="13" t="s">
        <v>13</v>
      </c>
      <c r="F1033" s="15">
        <f t="shared" si="16"/>
        <v>839689.46999999601</v>
      </c>
      <c r="G1033" s="13"/>
      <c r="H1033" s="4"/>
    </row>
    <row r="1034" spans="1:8" s="1" customFormat="1" ht="10.199999999999999" hidden="1" customHeight="1" x14ac:dyDescent="0.2">
      <c r="A1034" s="11">
        <v>44013</v>
      </c>
      <c r="B1034" s="11">
        <v>44013</v>
      </c>
      <c r="C1034" s="4" t="s">
        <v>1010</v>
      </c>
      <c r="D1034" s="12">
        <v>60</v>
      </c>
      <c r="E1034" s="13" t="s">
        <v>13</v>
      </c>
      <c r="F1034" s="15">
        <f t="shared" ref="F1034:F1097" si="17">SUM(F1033+D1034)</f>
        <v>839749.46999999601</v>
      </c>
      <c r="G1034" s="13"/>
      <c r="H1034" s="4"/>
    </row>
    <row r="1035" spans="1:8" s="1" customFormat="1" ht="10.199999999999999" hidden="1" customHeight="1" x14ac:dyDescent="0.2">
      <c r="A1035" s="11">
        <v>44013</v>
      </c>
      <c r="B1035" s="11">
        <v>44013</v>
      </c>
      <c r="C1035" s="4" t="s">
        <v>1011</v>
      </c>
      <c r="D1035" s="12">
        <v>45</v>
      </c>
      <c r="E1035" s="13" t="s">
        <v>13</v>
      </c>
      <c r="F1035" s="15">
        <f t="shared" si="17"/>
        <v>839794.46999999601</v>
      </c>
      <c r="G1035" s="13"/>
      <c r="H1035" s="4"/>
    </row>
    <row r="1036" spans="1:8" s="1" customFormat="1" ht="10.199999999999999" hidden="1" customHeight="1" x14ac:dyDescent="0.2">
      <c r="A1036" s="11">
        <v>44013</v>
      </c>
      <c r="B1036" s="11">
        <v>44013</v>
      </c>
      <c r="C1036" s="4" t="s">
        <v>1012</v>
      </c>
      <c r="D1036" s="12">
        <v>60</v>
      </c>
      <c r="E1036" s="13" t="s">
        <v>13</v>
      </c>
      <c r="F1036" s="15">
        <f t="shared" si="17"/>
        <v>839854.46999999601</v>
      </c>
      <c r="G1036" s="13"/>
      <c r="H1036" s="4"/>
    </row>
    <row r="1037" spans="1:8" s="1" customFormat="1" ht="10.199999999999999" hidden="1" customHeight="1" x14ac:dyDescent="0.2">
      <c r="A1037" s="11">
        <v>44013</v>
      </c>
      <c r="B1037" s="11">
        <v>44013</v>
      </c>
      <c r="C1037" s="4" t="s">
        <v>1013</v>
      </c>
      <c r="D1037" s="12">
        <v>45</v>
      </c>
      <c r="E1037" s="13" t="s">
        <v>13</v>
      </c>
      <c r="F1037" s="15">
        <f t="shared" si="17"/>
        <v>839899.46999999601</v>
      </c>
      <c r="G1037" s="13"/>
      <c r="H1037" s="4"/>
    </row>
    <row r="1038" spans="1:8" s="1" customFormat="1" ht="10.199999999999999" hidden="1" customHeight="1" x14ac:dyDescent="0.2">
      <c r="A1038" s="11">
        <v>44013</v>
      </c>
      <c r="B1038" s="11">
        <v>44013</v>
      </c>
      <c r="C1038" s="4" t="s">
        <v>1014</v>
      </c>
      <c r="D1038" s="12">
        <v>45</v>
      </c>
      <c r="E1038" s="13" t="s">
        <v>13</v>
      </c>
      <c r="F1038" s="15">
        <f t="shared" si="17"/>
        <v>839944.46999999601</v>
      </c>
      <c r="G1038" s="13"/>
      <c r="H1038" s="4"/>
    </row>
    <row r="1039" spans="1:8" s="1" customFormat="1" ht="10.199999999999999" hidden="1" customHeight="1" x14ac:dyDescent="0.2">
      <c r="A1039" s="11">
        <v>44013</v>
      </c>
      <c r="B1039" s="11">
        <v>44013</v>
      </c>
      <c r="C1039" s="27" t="s">
        <v>1015</v>
      </c>
      <c r="D1039" s="12">
        <v>60</v>
      </c>
      <c r="E1039" s="13" t="s">
        <v>13</v>
      </c>
      <c r="F1039" s="15">
        <f t="shared" si="17"/>
        <v>840004.46999999601</v>
      </c>
      <c r="G1039" s="13"/>
      <c r="H1039" s="4"/>
    </row>
    <row r="1040" spans="1:8" s="1" customFormat="1" ht="10.199999999999999" hidden="1" customHeight="1" x14ac:dyDescent="0.2">
      <c r="A1040" s="11">
        <v>44013</v>
      </c>
      <c r="B1040" s="11">
        <v>44013</v>
      </c>
      <c r="C1040" s="4" t="s">
        <v>1016</v>
      </c>
      <c r="D1040" s="12">
        <v>45</v>
      </c>
      <c r="E1040" s="13" t="s">
        <v>13</v>
      </c>
      <c r="F1040" s="15">
        <f t="shared" si="17"/>
        <v>840049.46999999601</v>
      </c>
      <c r="G1040" s="13"/>
      <c r="H1040" s="4"/>
    </row>
    <row r="1041" spans="1:8" s="1" customFormat="1" ht="10.199999999999999" hidden="1" customHeight="1" x14ac:dyDescent="0.2">
      <c r="A1041" s="11">
        <v>44013</v>
      </c>
      <c r="B1041" s="11">
        <v>44013</v>
      </c>
      <c r="C1041" s="4" t="s">
        <v>1017</v>
      </c>
      <c r="D1041" s="12">
        <v>45</v>
      </c>
      <c r="E1041" s="13" t="s">
        <v>13</v>
      </c>
      <c r="F1041" s="15">
        <f t="shared" si="17"/>
        <v>840094.46999999601</v>
      </c>
      <c r="G1041" s="13"/>
      <c r="H1041" s="4"/>
    </row>
    <row r="1042" spans="1:8" s="1" customFormat="1" ht="10.199999999999999" hidden="1" customHeight="1" x14ac:dyDescent="0.2">
      <c r="A1042" s="11">
        <v>44013</v>
      </c>
      <c r="B1042" s="11">
        <v>44013</v>
      </c>
      <c r="C1042" s="4" t="s">
        <v>1018</v>
      </c>
      <c r="D1042" s="12">
        <v>-1440.43</v>
      </c>
      <c r="E1042" s="13" t="s">
        <v>24</v>
      </c>
      <c r="F1042" s="15">
        <f t="shared" si="17"/>
        <v>838654.03999999596</v>
      </c>
      <c r="G1042" s="13"/>
      <c r="H1042" s="4"/>
    </row>
    <row r="1043" spans="1:8" s="1" customFormat="1" ht="10.199999999999999" hidden="1" customHeight="1" x14ac:dyDescent="0.2">
      <c r="A1043" s="11">
        <v>44013</v>
      </c>
      <c r="B1043" s="11">
        <v>44013</v>
      </c>
      <c r="C1043" s="4" t="s">
        <v>1019</v>
      </c>
      <c r="D1043" s="12">
        <v>-14481.16</v>
      </c>
      <c r="E1043" s="13" t="s">
        <v>24</v>
      </c>
      <c r="F1043" s="15">
        <f t="shared" si="17"/>
        <v>824172.87999999593</v>
      </c>
      <c r="G1043" s="13"/>
      <c r="H1043" s="4"/>
    </row>
    <row r="1044" spans="1:8" s="1" customFormat="1" ht="10.199999999999999" hidden="1" customHeight="1" x14ac:dyDescent="0.2">
      <c r="A1044" s="11">
        <v>44013</v>
      </c>
      <c r="B1044" s="11">
        <v>44013</v>
      </c>
      <c r="C1044" s="4" t="s">
        <v>1020</v>
      </c>
      <c r="D1044" s="12">
        <v>-360.43</v>
      </c>
      <c r="E1044" s="13" t="s">
        <v>24</v>
      </c>
      <c r="F1044" s="15">
        <f t="shared" si="17"/>
        <v>823812.44999999588</v>
      </c>
      <c r="G1044" s="13"/>
      <c r="H1044" s="4"/>
    </row>
    <row r="1045" spans="1:8" s="1" customFormat="1" ht="10.199999999999999" hidden="1" customHeight="1" x14ac:dyDescent="0.2">
      <c r="A1045" s="11">
        <v>44013</v>
      </c>
      <c r="B1045" s="11">
        <v>44013</v>
      </c>
      <c r="C1045" s="4" t="s">
        <v>1021</v>
      </c>
      <c r="D1045" s="12">
        <v>-57662.12</v>
      </c>
      <c r="E1045" s="13" t="s">
        <v>24</v>
      </c>
      <c r="F1045" s="15">
        <f t="shared" si="17"/>
        <v>766150.32999999588</v>
      </c>
      <c r="G1045" s="13"/>
      <c r="H1045" s="4"/>
    </row>
    <row r="1046" spans="1:8" s="1" customFormat="1" ht="10.199999999999999" hidden="1" customHeight="1" x14ac:dyDescent="0.2">
      <c r="A1046" s="11">
        <v>44013</v>
      </c>
      <c r="B1046" s="11">
        <v>44013</v>
      </c>
      <c r="C1046" s="4" t="s">
        <v>1022</v>
      </c>
      <c r="D1046" s="12">
        <v>-1993.43</v>
      </c>
      <c r="E1046" s="13" t="s">
        <v>24</v>
      </c>
      <c r="F1046" s="15">
        <f t="shared" si="17"/>
        <v>764156.89999999583</v>
      </c>
      <c r="G1046" s="13"/>
      <c r="H1046" s="4"/>
    </row>
    <row r="1047" spans="1:8" s="1" customFormat="1" ht="10.199999999999999" hidden="1" customHeight="1" x14ac:dyDescent="0.2">
      <c r="A1047" s="11">
        <v>44013</v>
      </c>
      <c r="B1047" s="11">
        <v>44012</v>
      </c>
      <c r="C1047" s="4" t="s">
        <v>4</v>
      </c>
      <c r="D1047" s="12">
        <v>-8.1999999999999993</v>
      </c>
      <c r="E1047" s="13" t="s">
        <v>5</v>
      </c>
      <c r="F1047" s="15">
        <f t="shared" si="17"/>
        <v>764148.69999999588</v>
      </c>
      <c r="G1047" s="13"/>
      <c r="H1047" s="4"/>
    </row>
    <row r="1048" spans="1:8" s="1" customFormat="1" ht="10.199999999999999" hidden="1" customHeight="1" x14ac:dyDescent="0.2">
      <c r="A1048" s="11">
        <v>44013</v>
      </c>
      <c r="B1048" s="11">
        <v>44013</v>
      </c>
      <c r="C1048" s="4" t="s">
        <v>1023</v>
      </c>
      <c r="D1048" s="12">
        <v>45</v>
      </c>
      <c r="E1048" s="13" t="s">
        <v>13</v>
      </c>
      <c r="F1048" s="15">
        <f t="shared" si="17"/>
        <v>764193.69999999588</v>
      </c>
      <c r="G1048" s="13"/>
      <c r="H1048" s="4"/>
    </row>
    <row r="1049" spans="1:8" s="1" customFormat="1" ht="10.199999999999999" hidden="1" customHeight="1" x14ac:dyDescent="0.2">
      <c r="A1049" s="11">
        <v>44014</v>
      </c>
      <c r="B1049" s="11">
        <v>44014</v>
      </c>
      <c r="C1049" s="4" t="s">
        <v>1024</v>
      </c>
      <c r="D1049" s="12">
        <v>60</v>
      </c>
      <c r="E1049" s="13" t="s">
        <v>13</v>
      </c>
      <c r="F1049" s="15">
        <f t="shared" si="17"/>
        <v>764253.69999999588</v>
      </c>
      <c r="G1049" s="13"/>
      <c r="H1049" s="4"/>
    </row>
    <row r="1050" spans="1:8" s="1" customFormat="1" ht="10.199999999999999" hidden="1" customHeight="1" x14ac:dyDescent="0.2">
      <c r="A1050" s="11">
        <v>44014</v>
      </c>
      <c r="B1050" s="11">
        <v>44014</v>
      </c>
      <c r="C1050" s="4" t="s">
        <v>1025</v>
      </c>
      <c r="D1050" s="12">
        <v>45</v>
      </c>
      <c r="E1050" s="13" t="s">
        <v>13</v>
      </c>
      <c r="F1050" s="15">
        <f t="shared" si="17"/>
        <v>764298.69999999588</v>
      </c>
      <c r="G1050" s="13"/>
      <c r="H1050" s="4"/>
    </row>
    <row r="1051" spans="1:8" s="1" customFormat="1" ht="10.199999999999999" hidden="1" customHeight="1" x14ac:dyDescent="0.2">
      <c r="A1051" s="11">
        <v>44014</v>
      </c>
      <c r="B1051" s="11">
        <v>44014</v>
      </c>
      <c r="C1051" s="4" t="s">
        <v>1026</v>
      </c>
      <c r="D1051" s="12">
        <v>45</v>
      </c>
      <c r="E1051" s="13" t="s">
        <v>13</v>
      </c>
      <c r="F1051" s="15">
        <f t="shared" si="17"/>
        <v>764343.69999999588</v>
      </c>
      <c r="G1051" s="13"/>
      <c r="H1051" s="4"/>
    </row>
    <row r="1052" spans="1:8" s="1" customFormat="1" ht="10.199999999999999" hidden="1" customHeight="1" x14ac:dyDescent="0.2">
      <c r="A1052" s="11">
        <v>44014</v>
      </c>
      <c r="B1052" s="11">
        <v>44014</v>
      </c>
      <c r="C1052" s="4" t="s">
        <v>1027</v>
      </c>
      <c r="D1052" s="12">
        <v>60</v>
      </c>
      <c r="E1052" s="13" t="s">
        <v>13</v>
      </c>
      <c r="F1052" s="15">
        <f t="shared" si="17"/>
        <v>764403.69999999588</v>
      </c>
      <c r="G1052" s="13"/>
      <c r="H1052" s="4"/>
    </row>
    <row r="1053" spans="1:8" s="1" customFormat="1" ht="10.199999999999999" hidden="1" customHeight="1" x14ac:dyDescent="0.2">
      <c r="A1053" s="11">
        <v>44014</v>
      </c>
      <c r="B1053" s="11">
        <v>44014</v>
      </c>
      <c r="C1053" s="4" t="s">
        <v>1028</v>
      </c>
      <c r="D1053" s="12">
        <v>60</v>
      </c>
      <c r="E1053" s="13" t="s">
        <v>13</v>
      </c>
      <c r="F1053" s="15">
        <f t="shared" si="17"/>
        <v>764463.69999999588</v>
      </c>
      <c r="G1053" s="13"/>
      <c r="H1053" s="4"/>
    </row>
    <row r="1054" spans="1:8" s="1" customFormat="1" ht="10.199999999999999" hidden="1" customHeight="1" x14ac:dyDescent="0.2">
      <c r="A1054" s="11">
        <v>44014</v>
      </c>
      <c r="B1054" s="11">
        <v>44014</v>
      </c>
      <c r="C1054" s="4" t="s">
        <v>1029</v>
      </c>
      <c r="D1054" s="12">
        <v>60</v>
      </c>
      <c r="E1054" s="13" t="s">
        <v>13</v>
      </c>
      <c r="F1054" s="15">
        <f t="shared" si="17"/>
        <v>764523.69999999588</v>
      </c>
      <c r="G1054" s="13"/>
      <c r="H1054" s="4"/>
    </row>
    <row r="1055" spans="1:8" s="1" customFormat="1" ht="10.199999999999999" hidden="1" customHeight="1" x14ac:dyDescent="0.2">
      <c r="A1055" s="11">
        <v>44014</v>
      </c>
      <c r="B1055" s="11">
        <v>44014</v>
      </c>
      <c r="C1055" s="4" t="s">
        <v>1030</v>
      </c>
      <c r="D1055" s="12">
        <v>45</v>
      </c>
      <c r="E1055" s="13" t="s">
        <v>13</v>
      </c>
      <c r="F1055" s="15">
        <f t="shared" si="17"/>
        <v>764568.69999999588</v>
      </c>
      <c r="G1055" s="13"/>
      <c r="H1055" s="4"/>
    </row>
    <row r="1056" spans="1:8" s="1" customFormat="1" ht="10.199999999999999" hidden="1" customHeight="1" x14ac:dyDescent="0.2">
      <c r="A1056" s="11">
        <v>44014</v>
      </c>
      <c r="B1056" s="11">
        <v>44014</v>
      </c>
      <c r="C1056" s="4" t="s">
        <v>1031</v>
      </c>
      <c r="D1056" s="12">
        <v>60</v>
      </c>
      <c r="E1056" s="13" t="s">
        <v>13</v>
      </c>
      <c r="F1056" s="15">
        <f t="shared" si="17"/>
        <v>764628.69999999588</v>
      </c>
      <c r="G1056" s="13"/>
      <c r="H1056" s="4"/>
    </row>
    <row r="1057" spans="1:8" s="1" customFormat="1" ht="10.199999999999999" hidden="1" customHeight="1" x14ac:dyDescent="0.2">
      <c r="A1057" s="11">
        <v>44014</v>
      </c>
      <c r="B1057" s="11">
        <v>44014</v>
      </c>
      <c r="C1057" s="4" t="s">
        <v>1032</v>
      </c>
      <c r="D1057" s="12">
        <v>45</v>
      </c>
      <c r="E1057" s="13" t="s">
        <v>13</v>
      </c>
      <c r="F1057" s="15">
        <f t="shared" si="17"/>
        <v>764673.69999999588</v>
      </c>
      <c r="G1057" s="13"/>
      <c r="H1057" s="4"/>
    </row>
    <row r="1058" spans="1:8" s="1" customFormat="1" ht="10.199999999999999" hidden="1" customHeight="1" x14ac:dyDescent="0.2">
      <c r="A1058" s="11">
        <v>44014</v>
      </c>
      <c r="B1058" s="11">
        <v>44014</v>
      </c>
      <c r="C1058" s="4" t="s">
        <v>1033</v>
      </c>
      <c r="D1058" s="12">
        <v>45</v>
      </c>
      <c r="E1058" s="13" t="s">
        <v>13</v>
      </c>
      <c r="F1058" s="15">
        <f t="shared" si="17"/>
        <v>764718.69999999588</v>
      </c>
      <c r="G1058" s="13"/>
      <c r="H1058" s="4"/>
    </row>
    <row r="1059" spans="1:8" s="1" customFormat="1" ht="10.199999999999999" hidden="1" customHeight="1" x14ac:dyDescent="0.2">
      <c r="A1059" s="11">
        <v>44014</v>
      </c>
      <c r="B1059" s="11">
        <v>44014</v>
      </c>
      <c r="C1059" s="4" t="s">
        <v>1034</v>
      </c>
      <c r="D1059" s="12">
        <v>45</v>
      </c>
      <c r="E1059" s="13" t="s">
        <v>13</v>
      </c>
      <c r="F1059" s="15">
        <f t="shared" si="17"/>
        <v>764763.69999999588</v>
      </c>
      <c r="G1059" s="13"/>
      <c r="H1059" s="4"/>
    </row>
    <row r="1060" spans="1:8" s="1" customFormat="1" ht="10.199999999999999" hidden="1" customHeight="1" x14ac:dyDescent="0.2">
      <c r="A1060" s="11">
        <v>44014</v>
      </c>
      <c r="B1060" s="11">
        <v>44014</v>
      </c>
      <c r="C1060" s="4" t="s">
        <v>1035</v>
      </c>
      <c r="D1060" s="12">
        <v>60</v>
      </c>
      <c r="E1060" s="13" t="s">
        <v>13</v>
      </c>
      <c r="F1060" s="15">
        <f t="shared" si="17"/>
        <v>764823.69999999588</v>
      </c>
      <c r="G1060" s="13"/>
      <c r="H1060" s="4"/>
    </row>
    <row r="1061" spans="1:8" s="1" customFormat="1" ht="10.199999999999999" hidden="1" customHeight="1" x14ac:dyDescent="0.2">
      <c r="A1061" s="11">
        <v>44014</v>
      </c>
      <c r="B1061" s="11">
        <v>44014</v>
      </c>
      <c r="C1061" s="4" t="s">
        <v>1036</v>
      </c>
      <c r="D1061" s="12">
        <v>45</v>
      </c>
      <c r="E1061" s="13" t="s">
        <v>13</v>
      </c>
      <c r="F1061" s="15">
        <f t="shared" si="17"/>
        <v>764868.69999999588</v>
      </c>
      <c r="G1061" s="13"/>
      <c r="H1061" s="4"/>
    </row>
    <row r="1062" spans="1:8" s="1" customFormat="1" ht="10.199999999999999" hidden="1" customHeight="1" x14ac:dyDescent="0.2">
      <c r="A1062" s="11">
        <v>44014</v>
      </c>
      <c r="B1062" s="11">
        <v>44014</v>
      </c>
      <c r="C1062" s="4" t="s">
        <v>1037</v>
      </c>
      <c r="D1062" s="12">
        <v>45</v>
      </c>
      <c r="E1062" s="13" t="s">
        <v>13</v>
      </c>
      <c r="F1062" s="15">
        <f t="shared" si="17"/>
        <v>764913.69999999588</v>
      </c>
      <c r="G1062" s="13"/>
      <c r="H1062" s="4"/>
    </row>
    <row r="1063" spans="1:8" s="1" customFormat="1" ht="10.199999999999999" hidden="1" customHeight="1" x14ac:dyDescent="0.2">
      <c r="A1063" s="11">
        <v>44014</v>
      </c>
      <c r="B1063" s="11">
        <v>44014</v>
      </c>
      <c r="C1063" s="4" t="s">
        <v>1038</v>
      </c>
      <c r="D1063" s="12">
        <v>45</v>
      </c>
      <c r="E1063" s="13" t="s">
        <v>13</v>
      </c>
      <c r="F1063" s="15">
        <f t="shared" si="17"/>
        <v>764958.69999999588</v>
      </c>
      <c r="G1063" s="13"/>
      <c r="H1063" s="4"/>
    </row>
    <row r="1064" spans="1:8" s="1" customFormat="1" ht="10.199999999999999" hidden="1" customHeight="1" x14ac:dyDescent="0.2">
      <c r="A1064" s="11">
        <v>44014</v>
      </c>
      <c r="B1064" s="11">
        <v>44014</v>
      </c>
      <c r="C1064" s="4" t="s">
        <v>1039</v>
      </c>
      <c r="D1064" s="12">
        <v>60</v>
      </c>
      <c r="E1064" s="13" t="s">
        <v>13</v>
      </c>
      <c r="F1064" s="15">
        <f t="shared" si="17"/>
        <v>765018.69999999588</v>
      </c>
      <c r="G1064" s="13"/>
      <c r="H1064" s="4"/>
    </row>
    <row r="1065" spans="1:8" s="1" customFormat="1" ht="10.199999999999999" hidden="1" customHeight="1" x14ac:dyDescent="0.2">
      <c r="A1065" s="11">
        <v>44014</v>
      </c>
      <c r="B1065" s="11">
        <v>44014</v>
      </c>
      <c r="C1065" s="4" t="s">
        <v>1040</v>
      </c>
      <c r="D1065" s="12">
        <v>60</v>
      </c>
      <c r="E1065" s="13" t="s">
        <v>13</v>
      </c>
      <c r="F1065" s="15">
        <f t="shared" si="17"/>
        <v>765078.69999999588</v>
      </c>
      <c r="G1065" s="13"/>
      <c r="H1065" s="4"/>
    </row>
    <row r="1066" spans="1:8" s="1" customFormat="1" ht="10.199999999999999" hidden="1" customHeight="1" x14ac:dyDescent="0.2">
      <c r="A1066" s="11">
        <v>44014</v>
      </c>
      <c r="B1066" s="11">
        <v>44014</v>
      </c>
      <c r="C1066" s="4" t="s">
        <v>1041</v>
      </c>
      <c r="D1066" s="12">
        <v>60</v>
      </c>
      <c r="E1066" s="13" t="s">
        <v>13</v>
      </c>
      <c r="F1066" s="15">
        <f t="shared" si="17"/>
        <v>765138.69999999588</v>
      </c>
      <c r="G1066" s="13"/>
      <c r="H1066" s="4"/>
    </row>
    <row r="1067" spans="1:8" s="1" customFormat="1" ht="10.199999999999999" hidden="1" customHeight="1" x14ac:dyDescent="0.2">
      <c r="A1067" s="11">
        <v>44014</v>
      </c>
      <c r="B1067" s="11">
        <v>44014</v>
      </c>
      <c r="C1067" s="4" t="s">
        <v>1042</v>
      </c>
      <c r="D1067" s="12">
        <v>45</v>
      </c>
      <c r="E1067" s="13" t="s">
        <v>13</v>
      </c>
      <c r="F1067" s="15">
        <f t="shared" si="17"/>
        <v>765183.69999999588</v>
      </c>
      <c r="G1067" s="13"/>
      <c r="H1067" s="4"/>
    </row>
    <row r="1068" spans="1:8" s="1" customFormat="1" ht="10.199999999999999" hidden="1" customHeight="1" x14ac:dyDescent="0.2">
      <c r="A1068" s="11">
        <v>44014</v>
      </c>
      <c r="B1068" s="11">
        <v>44014</v>
      </c>
      <c r="C1068" s="4" t="s">
        <v>1043</v>
      </c>
      <c r="D1068" s="12">
        <v>60</v>
      </c>
      <c r="E1068" s="13" t="s">
        <v>13</v>
      </c>
      <c r="F1068" s="15">
        <f t="shared" si="17"/>
        <v>765243.69999999588</v>
      </c>
      <c r="G1068" s="13"/>
      <c r="H1068" s="4"/>
    </row>
    <row r="1069" spans="1:8" s="1" customFormat="1" ht="10.199999999999999" hidden="1" customHeight="1" x14ac:dyDescent="0.2">
      <c r="A1069" s="11">
        <v>44014</v>
      </c>
      <c r="B1069" s="11">
        <v>44014</v>
      </c>
      <c r="C1069" s="4" t="s">
        <v>1044</v>
      </c>
      <c r="D1069" s="12">
        <v>60</v>
      </c>
      <c r="E1069" s="13" t="s">
        <v>13</v>
      </c>
      <c r="F1069" s="15">
        <f t="shared" si="17"/>
        <v>765303.69999999588</v>
      </c>
      <c r="G1069" s="13"/>
      <c r="H1069" s="4"/>
    </row>
    <row r="1070" spans="1:8" s="1" customFormat="1" ht="10.199999999999999" hidden="1" customHeight="1" x14ac:dyDescent="0.2">
      <c r="A1070" s="11">
        <v>44014</v>
      </c>
      <c r="B1070" s="11">
        <v>44014</v>
      </c>
      <c r="C1070" s="4" t="s">
        <v>1045</v>
      </c>
      <c r="D1070" s="12">
        <v>60</v>
      </c>
      <c r="E1070" s="13" t="s">
        <v>13</v>
      </c>
      <c r="F1070" s="15">
        <f t="shared" si="17"/>
        <v>765363.69999999588</v>
      </c>
      <c r="G1070" s="13"/>
      <c r="H1070" s="4"/>
    </row>
    <row r="1071" spans="1:8" s="1" customFormat="1" ht="10.199999999999999" hidden="1" customHeight="1" x14ac:dyDescent="0.2">
      <c r="A1071" s="11">
        <v>44014</v>
      </c>
      <c r="B1071" s="11">
        <v>44014</v>
      </c>
      <c r="C1071" s="4" t="s">
        <v>1046</v>
      </c>
      <c r="D1071" s="12">
        <v>45</v>
      </c>
      <c r="E1071" s="13" t="s">
        <v>13</v>
      </c>
      <c r="F1071" s="15">
        <f t="shared" si="17"/>
        <v>765408.69999999588</v>
      </c>
      <c r="G1071" s="13"/>
      <c r="H1071" s="4"/>
    </row>
    <row r="1072" spans="1:8" s="1" customFormat="1" ht="10.199999999999999" hidden="1" customHeight="1" x14ac:dyDescent="0.2">
      <c r="A1072" s="11">
        <v>44014</v>
      </c>
      <c r="B1072" s="11">
        <v>44014</v>
      </c>
      <c r="C1072" s="4" t="s">
        <v>1047</v>
      </c>
      <c r="D1072" s="12">
        <v>60</v>
      </c>
      <c r="E1072" s="13" t="s">
        <v>13</v>
      </c>
      <c r="F1072" s="15">
        <f t="shared" si="17"/>
        <v>765468.69999999588</v>
      </c>
      <c r="G1072" s="13"/>
      <c r="H1072" s="4"/>
    </row>
    <row r="1073" spans="1:8" s="1" customFormat="1" ht="10.199999999999999" hidden="1" customHeight="1" x14ac:dyDescent="0.2">
      <c r="A1073" s="11">
        <v>44014</v>
      </c>
      <c r="B1073" s="11">
        <v>44014</v>
      </c>
      <c r="C1073" s="4" t="s">
        <v>1048</v>
      </c>
      <c r="D1073" s="12">
        <v>45</v>
      </c>
      <c r="E1073" s="13" t="s">
        <v>13</v>
      </c>
      <c r="F1073" s="15">
        <f t="shared" si="17"/>
        <v>765513.69999999588</v>
      </c>
      <c r="G1073" s="13"/>
      <c r="H1073" s="4"/>
    </row>
    <row r="1074" spans="1:8" s="1" customFormat="1" ht="10.199999999999999" hidden="1" customHeight="1" x14ac:dyDescent="0.2">
      <c r="A1074" s="11">
        <v>44014</v>
      </c>
      <c r="B1074" s="11">
        <v>44014</v>
      </c>
      <c r="C1074" s="4" t="s">
        <v>1049</v>
      </c>
      <c r="D1074" s="12">
        <v>45</v>
      </c>
      <c r="E1074" s="13" t="s">
        <v>13</v>
      </c>
      <c r="F1074" s="15">
        <f t="shared" si="17"/>
        <v>765558.69999999588</v>
      </c>
      <c r="G1074" s="13"/>
      <c r="H1074" s="4"/>
    </row>
    <row r="1075" spans="1:8" s="1" customFormat="1" ht="10.199999999999999" hidden="1" customHeight="1" x14ac:dyDescent="0.2">
      <c r="A1075" s="11">
        <v>44014</v>
      </c>
      <c r="B1075" s="11">
        <v>44014</v>
      </c>
      <c r="C1075" s="4" t="s">
        <v>1050</v>
      </c>
      <c r="D1075" s="12">
        <v>60</v>
      </c>
      <c r="E1075" s="13" t="s">
        <v>13</v>
      </c>
      <c r="F1075" s="15">
        <f t="shared" si="17"/>
        <v>765618.69999999588</v>
      </c>
      <c r="G1075" s="13"/>
      <c r="H1075" s="4"/>
    </row>
    <row r="1076" spans="1:8" s="1" customFormat="1" ht="10.199999999999999" hidden="1" customHeight="1" x14ac:dyDescent="0.2">
      <c r="A1076" s="11">
        <v>44015</v>
      </c>
      <c r="B1076" s="11">
        <v>44015</v>
      </c>
      <c r="C1076" s="4" t="s">
        <v>1051</v>
      </c>
      <c r="D1076" s="12">
        <v>45</v>
      </c>
      <c r="E1076" s="13" t="s">
        <v>13</v>
      </c>
      <c r="F1076" s="15">
        <f t="shared" si="17"/>
        <v>765663.69999999588</v>
      </c>
      <c r="G1076" s="13"/>
      <c r="H1076" s="4"/>
    </row>
    <row r="1077" spans="1:8" s="1" customFormat="1" ht="10.199999999999999" hidden="1" customHeight="1" x14ac:dyDescent="0.2">
      <c r="A1077" s="11">
        <v>44015</v>
      </c>
      <c r="B1077" s="11">
        <v>44015</v>
      </c>
      <c r="C1077" s="4" t="s">
        <v>1052</v>
      </c>
      <c r="D1077" s="12">
        <v>45</v>
      </c>
      <c r="E1077" s="13" t="s">
        <v>13</v>
      </c>
      <c r="F1077" s="15">
        <f t="shared" si="17"/>
        <v>765708.69999999588</v>
      </c>
      <c r="G1077" s="13"/>
      <c r="H1077" s="4"/>
    </row>
    <row r="1078" spans="1:8" s="1" customFormat="1" ht="10.199999999999999" hidden="1" customHeight="1" x14ac:dyDescent="0.2">
      <c r="A1078" s="11">
        <v>44015</v>
      </c>
      <c r="B1078" s="11">
        <v>44015</v>
      </c>
      <c r="C1078" s="4" t="s">
        <v>1053</v>
      </c>
      <c r="D1078" s="12">
        <v>60</v>
      </c>
      <c r="E1078" s="13" t="s">
        <v>13</v>
      </c>
      <c r="F1078" s="15">
        <f t="shared" si="17"/>
        <v>765768.69999999588</v>
      </c>
      <c r="G1078" s="13"/>
      <c r="H1078" s="4"/>
    </row>
    <row r="1079" spans="1:8" s="1" customFormat="1" ht="10.199999999999999" hidden="1" customHeight="1" x14ac:dyDescent="0.2">
      <c r="A1079" s="11">
        <v>44015</v>
      </c>
      <c r="B1079" s="11">
        <v>44015</v>
      </c>
      <c r="C1079" s="4" t="s">
        <v>1054</v>
      </c>
      <c r="D1079" s="12">
        <v>60</v>
      </c>
      <c r="E1079" s="13" t="s">
        <v>13</v>
      </c>
      <c r="F1079" s="15">
        <f t="shared" si="17"/>
        <v>765828.69999999588</v>
      </c>
      <c r="G1079" s="13"/>
      <c r="H1079" s="4"/>
    </row>
    <row r="1080" spans="1:8" s="1" customFormat="1" ht="10.199999999999999" hidden="1" customHeight="1" x14ac:dyDescent="0.2">
      <c r="A1080" s="11">
        <v>44015</v>
      </c>
      <c r="B1080" s="11">
        <v>44015</v>
      </c>
      <c r="C1080" s="4" t="s">
        <v>1055</v>
      </c>
      <c r="D1080" s="12">
        <v>45</v>
      </c>
      <c r="E1080" s="13" t="s">
        <v>13</v>
      </c>
      <c r="F1080" s="15">
        <f t="shared" si="17"/>
        <v>765873.69999999588</v>
      </c>
      <c r="G1080" s="13"/>
      <c r="H1080" s="4"/>
    </row>
    <row r="1081" spans="1:8" s="1" customFormat="1" ht="10.199999999999999" hidden="1" customHeight="1" x14ac:dyDescent="0.2">
      <c r="A1081" s="11">
        <v>44015</v>
      </c>
      <c r="B1081" s="11">
        <v>44015</v>
      </c>
      <c r="C1081" s="4" t="s">
        <v>1056</v>
      </c>
      <c r="D1081" s="12">
        <v>45</v>
      </c>
      <c r="E1081" s="13" t="s">
        <v>13</v>
      </c>
      <c r="F1081" s="15">
        <f t="shared" si="17"/>
        <v>765918.69999999588</v>
      </c>
      <c r="G1081" s="13"/>
      <c r="H1081" s="4"/>
    </row>
    <row r="1082" spans="1:8" s="1" customFormat="1" ht="10.199999999999999" hidden="1" customHeight="1" x14ac:dyDescent="0.2">
      <c r="A1082" s="11">
        <v>44015</v>
      </c>
      <c r="B1082" s="11">
        <v>44015</v>
      </c>
      <c r="C1082" s="4" t="s">
        <v>1057</v>
      </c>
      <c r="D1082" s="12">
        <v>60</v>
      </c>
      <c r="E1082" s="13" t="s">
        <v>13</v>
      </c>
      <c r="F1082" s="15">
        <f t="shared" si="17"/>
        <v>765978.69999999588</v>
      </c>
      <c r="G1082" s="13"/>
      <c r="H1082" s="4"/>
    </row>
    <row r="1083" spans="1:8" s="1" customFormat="1" ht="10.199999999999999" hidden="1" customHeight="1" x14ac:dyDescent="0.2">
      <c r="A1083" s="11">
        <v>44015</v>
      </c>
      <c r="B1083" s="11">
        <v>44015</v>
      </c>
      <c r="C1083" s="4" t="s">
        <v>1058</v>
      </c>
      <c r="D1083" s="12">
        <v>60</v>
      </c>
      <c r="E1083" s="13" t="s">
        <v>13</v>
      </c>
      <c r="F1083" s="15">
        <f t="shared" si="17"/>
        <v>766038.69999999588</v>
      </c>
      <c r="G1083" s="13"/>
      <c r="H1083" s="4"/>
    </row>
    <row r="1084" spans="1:8" s="1" customFormat="1" ht="10.199999999999999" hidden="1" customHeight="1" x14ac:dyDescent="0.2">
      <c r="A1084" s="11">
        <v>44015</v>
      </c>
      <c r="B1084" s="11">
        <v>44015</v>
      </c>
      <c r="C1084" s="4" t="s">
        <v>1059</v>
      </c>
      <c r="D1084" s="12">
        <v>60</v>
      </c>
      <c r="E1084" s="13" t="s">
        <v>13</v>
      </c>
      <c r="F1084" s="15">
        <f t="shared" si="17"/>
        <v>766098.69999999588</v>
      </c>
      <c r="G1084" s="13"/>
      <c r="H1084" s="4"/>
    </row>
    <row r="1085" spans="1:8" s="1" customFormat="1" ht="10.199999999999999" hidden="1" customHeight="1" x14ac:dyDescent="0.2">
      <c r="A1085" s="11">
        <v>44015</v>
      </c>
      <c r="B1085" s="11">
        <v>44015</v>
      </c>
      <c r="C1085" s="4" t="s">
        <v>1060</v>
      </c>
      <c r="D1085" s="12">
        <v>60</v>
      </c>
      <c r="E1085" s="13" t="s">
        <v>13</v>
      </c>
      <c r="F1085" s="15">
        <f t="shared" si="17"/>
        <v>766158.69999999588</v>
      </c>
      <c r="G1085" s="13"/>
      <c r="H1085" s="4"/>
    </row>
    <row r="1086" spans="1:8" s="1" customFormat="1" ht="10.199999999999999" hidden="1" customHeight="1" x14ac:dyDescent="0.2">
      <c r="A1086" s="11">
        <v>44015</v>
      </c>
      <c r="B1086" s="11">
        <v>44015</v>
      </c>
      <c r="C1086" s="4" t="s">
        <v>1061</v>
      </c>
      <c r="D1086" s="12">
        <v>60</v>
      </c>
      <c r="E1086" s="13" t="s">
        <v>13</v>
      </c>
      <c r="F1086" s="15">
        <f t="shared" si="17"/>
        <v>766218.69999999588</v>
      </c>
      <c r="G1086" s="13"/>
      <c r="H1086" s="4"/>
    </row>
    <row r="1087" spans="1:8" s="1" customFormat="1" ht="10.199999999999999" hidden="1" customHeight="1" x14ac:dyDescent="0.2">
      <c r="A1087" s="11">
        <v>44015</v>
      </c>
      <c r="B1087" s="11">
        <v>44015</v>
      </c>
      <c r="C1087" s="4" t="s">
        <v>1062</v>
      </c>
      <c r="D1087" s="12">
        <v>60</v>
      </c>
      <c r="E1087" s="13" t="s">
        <v>13</v>
      </c>
      <c r="F1087" s="15">
        <f t="shared" si="17"/>
        <v>766278.69999999588</v>
      </c>
      <c r="G1087" s="13"/>
      <c r="H1087" s="4"/>
    </row>
    <row r="1088" spans="1:8" s="1" customFormat="1" ht="10.199999999999999" hidden="1" customHeight="1" x14ac:dyDescent="0.2">
      <c r="A1088" s="11">
        <v>44015</v>
      </c>
      <c r="B1088" s="11">
        <v>44015</v>
      </c>
      <c r="C1088" s="4" t="s">
        <v>1063</v>
      </c>
      <c r="D1088" s="12">
        <v>45</v>
      </c>
      <c r="E1088" s="13" t="s">
        <v>13</v>
      </c>
      <c r="F1088" s="15">
        <f t="shared" si="17"/>
        <v>766323.69999999588</v>
      </c>
      <c r="G1088" s="13"/>
      <c r="H1088" s="4"/>
    </row>
    <row r="1089" spans="1:8" s="1" customFormat="1" ht="10.199999999999999" hidden="1" customHeight="1" x14ac:dyDescent="0.2">
      <c r="A1089" s="11">
        <v>44015</v>
      </c>
      <c r="B1089" s="11">
        <v>44015</v>
      </c>
      <c r="C1089" s="4" t="s">
        <v>1064</v>
      </c>
      <c r="D1089" s="12">
        <v>60</v>
      </c>
      <c r="E1089" s="13" t="s">
        <v>13</v>
      </c>
      <c r="F1089" s="15">
        <f t="shared" si="17"/>
        <v>766383.69999999588</v>
      </c>
      <c r="G1089" s="13"/>
      <c r="H1089" s="4"/>
    </row>
    <row r="1090" spans="1:8" s="1" customFormat="1" ht="10.199999999999999" hidden="1" customHeight="1" x14ac:dyDescent="0.2">
      <c r="A1090" s="11">
        <v>44015</v>
      </c>
      <c r="B1090" s="11">
        <v>44015</v>
      </c>
      <c r="C1090" s="4" t="s">
        <v>1065</v>
      </c>
      <c r="D1090" s="12">
        <v>45</v>
      </c>
      <c r="E1090" s="13" t="s">
        <v>13</v>
      </c>
      <c r="F1090" s="15">
        <f t="shared" si="17"/>
        <v>766428.69999999588</v>
      </c>
      <c r="G1090" s="13"/>
      <c r="H1090" s="4"/>
    </row>
    <row r="1091" spans="1:8" s="1" customFormat="1" ht="10.199999999999999" hidden="1" customHeight="1" x14ac:dyDescent="0.2">
      <c r="A1091" s="11">
        <v>44015</v>
      </c>
      <c r="B1091" s="11">
        <v>44015</v>
      </c>
      <c r="C1091" s="4" t="s">
        <v>1066</v>
      </c>
      <c r="D1091" s="12">
        <v>60</v>
      </c>
      <c r="E1091" s="13" t="s">
        <v>13</v>
      </c>
      <c r="F1091" s="15">
        <f t="shared" si="17"/>
        <v>766488.69999999588</v>
      </c>
      <c r="G1091" s="13"/>
      <c r="H1091" s="4"/>
    </row>
    <row r="1092" spans="1:8" s="1" customFormat="1" ht="10.199999999999999" hidden="1" customHeight="1" x14ac:dyDescent="0.2">
      <c r="A1092" s="11">
        <v>44015</v>
      </c>
      <c r="B1092" s="11">
        <v>44015</v>
      </c>
      <c r="C1092" s="4" t="s">
        <v>1067</v>
      </c>
      <c r="D1092" s="12">
        <v>60</v>
      </c>
      <c r="E1092" s="13" t="s">
        <v>13</v>
      </c>
      <c r="F1092" s="15">
        <f t="shared" si="17"/>
        <v>766548.69999999588</v>
      </c>
      <c r="G1092" s="13"/>
      <c r="H1092" s="4"/>
    </row>
    <row r="1093" spans="1:8" s="1" customFormat="1" ht="10.199999999999999" hidden="1" customHeight="1" x14ac:dyDescent="0.2">
      <c r="A1093" s="11">
        <v>44015</v>
      </c>
      <c r="B1093" s="11">
        <v>44015</v>
      </c>
      <c r="C1093" s="4" t="s">
        <v>1068</v>
      </c>
      <c r="D1093" s="12">
        <v>45</v>
      </c>
      <c r="E1093" s="13" t="s">
        <v>13</v>
      </c>
      <c r="F1093" s="15">
        <f t="shared" si="17"/>
        <v>766593.69999999588</v>
      </c>
      <c r="G1093" s="13"/>
      <c r="H1093" s="4"/>
    </row>
    <row r="1094" spans="1:8" s="1" customFormat="1" ht="10.199999999999999" hidden="1" customHeight="1" x14ac:dyDescent="0.2">
      <c r="A1094" s="11">
        <v>44015</v>
      </c>
      <c r="B1094" s="11">
        <v>44015</v>
      </c>
      <c r="C1094" s="4" t="s">
        <v>1069</v>
      </c>
      <c r="D1094" s="12">
        <v>4552</v>
      </c>
      <c r="E1094" s="13" t="s">
        <v>13</v>
      </c>
      <c r="F1094" s="15">
        <f t="shared" si="17"/>
        <v>771145.69999999588</v>
      </c>
      <c r="G1094" s="13"/>
      <c r="H1094" s="4"/>
    </row>
    <row r="1095" spans="1:8" s="1" customFormat="1" ht="10.199999999999999" hidden="1" customHeight="1" x14ac:dyDescent="0.2">
      <c r="A1095" s="11">
        <v>44015</v>
      </c>
      <c r="B1095" s="11">
        <v>44015</v>
      </c>
      <c r="C1095" s="4" t="s">
        <v>1070</v>
      </c>
      <c r="D1095" s="12">
        <v>1843</v>
      </c>
      <c r="E1095" s="13" t="s">
        <v>13</v>
      </c>
      <c r="F1095" s="15">
        <f t="shared" si="17"/>
        <v>772988.69999999588</v>
      </c>
      <c r="G1095" s="13"/>
      <c r="H1095" s="4"/>
    </row>
    <row r="1096" spans="1:8" s="1" customFormat="1" ht="10.199999999999999" hidden="1" customHeight="1" x14ac:dyDescent="0.2">
      <c r="A1096" s="11">
        <v>44015</v>
      </c>
      <c r="B1096" s="11">
        <v>44015</v>
      </c>
      <c r="C1096" s="4" t="s">
        <v>1071</v>
      </c>
      <c r="D1096" s="12">
        <v>60</v>
      </c>
      <c r="E1096" s="13" t="s">
        <v>13</v>
      </c>
      <c r="F1096" s="15">
        <f t="shared" si="17"/>
        <v>773048.69999999588</v>
      </c>
      <c r="G1096" s="13"/>
      <c r="H1096" s="4"/>
    </row>
    <row r="1097" spans="1:8" s="1" customFormat="1" ht="10.199999999999999" hidden="1" customHeight="1" x14ac:dyDescent="0.2">
      <c r="A1097" s="11">
        <v>44015</v>
      </c>
      <c r="B1097" s="11">
        <v>44015</v>
      </c>
      <c r="C1097" s="4" t="s">
        <v>1072</v>
      </c>
      <c r="D1097" s="12">
        <v>45</v>
      </c>
      <c r="E1097" s="13" t="s">
        <v>13</v>
      </c>
      <c r="F1097" s="15">
        <f t="shared" si="17"/>
        <v>773093.69999999588</v>
      </c>
      <c r="G1097" s="13"/>
      <c r="H1097" s="4"/>
    </row>
    <row r="1098" spans="1:8" s="1" customFormat="1" ht="10.199999999999999" hidden="1" customHeight="1" x14ac:dyDescent="0.2">
      <c r="A1098" s="11">
        <v>44015</v>
      </c>
      <c r="B1098" s="11">
        <v>44015</v>
      </c>
      <c r="C1098" s="4" t="s">
        <v>1073</v>
      </c>
      <c r="D1098" s="12">
        <v>60</v>
      </c>
      <c r="E1098" s="13" t="s">
        <v>13</v>
      </c>
      <c r="F1098" s="15">
        <f t="shared" ref="F1098:F1161" si="18">SUM(F1097+D1098)</f>
        <v>773153.69999999588</v>
      </c>
      <c r="G1098" s="13"/>
      <c r="H1098" s="4"/>
    </row>
    <row r="1099" spans="1:8" s="1" customFormat="1" ht="10.199999999999999" hidden="1" customHeight="1" x14ac:dyDescent="0.2">
      <c r="A1099" s="11">
        <v>44015</v>
      </c>
      <c r="B1099" s="11">
        <v>44015</v>
      </c>
      <c r="C1099" s="4" t="s">
        <v>1074</v>
      </c>
      <c r="D1099" s="12">
        <v>60</v>
      </c>
      <c r="E1099" s="13" t="s">
        <v>13</v>
      </c>
      <c r="F1099" s="15">
        <f t="shared" si="18"/>
        <v>773213.69999999588</v>
      </c>
      <c r="G1099" s="13"/>
      <c r="H1099" s="4"/>
    </row>
    <row r="1100" spans="1:8" s="1" customFormat="1" ht="10.199999999999999" hidden="1" customHeight="1" x14ac:dyDescent="0.2">
      <c r="A1100" s="11">
        <v>44015</v>
      </c>
      <c r="B1100" s="11">
        <v>44015</v>
      </c>
      <c r="C1100" s="4" t="s">
        <v>1075</v>
      </c>
      <c r="D1100" s="12">
        <v>60</v>
      </c>
      <c r="E1100" s="13" t="s">
        <v>13</v>
      </c>
      <c r="F1100" s="15">
        <f t="shared" si="18"/>
        <v>773273.69999999588</v>
      </c>
      <c r="G1100" s="13"/>
      <c r="H1100" s="4"/>
    </row>
    <row r="1101" spans="1:8" s="1" customFormat="1" ht="10.199999999999999" hidden="1" customHeight="1" x14ac:dyDescent="0.2">
      <c r="A1101" s="11">
        <v>44015</v>
      </c>
      <c r="B1101" s="11">
        <v>44015</v>
      </c>
      <c r="C1101" s="4" t="s">
        <v>1076</v>
      </c>
      <c r="D1101" s="12">
        <v>-53.23</v>
      </c>
      <c r="E1101" s="13" t="s">
        <v>24</v>
      </c>
      <c r="F1101" s="15">
        <f t="shared" si="18"/>
        <v>773220.4699999959</v>
      </c>
      <c r="G1101" s="13"/>
      <c r="H1101" s="4"/>
    </row>
    <row r="1102" spans="1:8" s="1" customFormat="1" ht="10.199999999999999" hidden="1" customHeight="1" x14ac:dyDescent="0.2">
      <c r="A1102" s="11">
        <v>44018</v>
      </c>
      <c r="B1102" s="11">
        <v>44018</v>
      </c>
      <c r="C1102" s="4" t="s">
        <v>1077</v>
      </c>
      <c r="D1102" s="12">
        <v>45</v>
      </c>
      <c r="E1102" s="13" t="s">
        <v>13</v>
      </c>
      <c r="F1102" s="15">
        <f t="shared" si="18"/>
        <v>773265.4699999959</v>
      </c>
      <c r="G1102" s="13"/>
      <c r="H1102" s="4"/>
    </row>
    <row r="1103" spans="1:8" s="1" customFormat="1" ht="10.199999999999999" hidden="1" customHeight="1" x14ac:dyDescent="0.2">
      <c r="A1103" s="11">
        <v>44018</v>
      </c>
      <c r="B1103" s="11">
        <v>44018</v>
      </c>
      <c r="C1103" s="4" t="s">
        <v>1078</v>
      </c>
      <c r="D1103" s="12">
        <v>45</v>
      </c>
      <c r="E1103" s="13" t="s">
        <v>13</v>
      </c>
      <c r="F1103" s="15">
        <f t="shared" si="18"/>
        <v>773310.4699999959</v>
      </c>
      <c r="G1103" s="13"/>
      <c r="H1103" s="4"/>
    </row>
    <row r="1104" spans="1:8" s="1" customFormat="1" ht="10.199999999999999" hidden="1" customHeight="1" x14ac:dyDescent="0.2">
      <c r="A1104" s="11">
        <v>44018</v>
      </c>
      <c r="B1104" s="11">
        <v>44018</v>
      </c>
      <c r="C1104" s="4" t="s">
        <v>1079</v>
      </c>
      <c r="D1104" s="12">
        <v>45</v>
      </c>
      <c r="E1104" s="13" t="s">
        <v>13</v>
      </c>
      <c r="F1104" s="15">
        <f t="shared" si="18"/>
        <v>773355.4699999959</v>
      </c>
      <c r="G1104" s="13"/>
      <c r="H1104" s="4"/>
    </row>
    <row r="1105" spans="1:8" s="1" customFormat="1" ht="10.199999999999999" hidden="1" customHeight="1" x14ac:dyDescent="0.2">
      <c r="A1105" s="11">
        <v>44018</v>
      </c>
      <c r="B1105" s="11">
        <v>44018</v>
      </c>
      <c r="C1105" s="4" t="s">
        <v>1080</v>
      </c>
      <c r="D1105" s="12">
        <v>60</v>
      </c>
      <c r="E1105" s="13" t="s">
        <v>13</v>
      </c>
      <c r="F1105" s="15">
        <f t="shared" si="18"/>
        <v>773415.4699999959</v>
      </c>
      <c r="G1105" s="13"/>
      <c r="H1105" s="4"/>
    </row>
    <row r="1106" spans="1:8" s="1" customFormat="1" ht="10.199999999999999" hidden="1" customHeight="1" x14ac:dyDescent="0.2">
      <c r="A1106" s="11">
        <v>44018</v>
      </c>
      <c r="B1106" s="11">
        <v>44018</v>
      </c>
      <c r="C1106" s="4" t="s">
        <v>1081</v>
      </c>
      <c r="D1106" s="12">
        <v>45</v>
      </c>
      <c r="E1106" s="13" t="s">
        <v>13</v>
      </c>
      <c r="F1106" s="15">
        <f t="shared" si="18"/>
        <v>773460.4699999959</v>
      </c>
      <c r="G1106" s="13"/>
      <c r="H1106" s="4"/>
    </row>
    <row r="1107" spans="1:8" s="1" customFormat="1" ht="10.199999999999999" hidden="1" customHeight="1" x14ac:dyDescent="0.2">
      <c r="A1107" s="11">
        <v>44018</v>
      </c>
      <c r="B1107" s="11">
        <v>44018</v>
      </c>
      <c r="C1107" s="4" t="s">
        <v>1082</v>
      </c>
      <c r="D1107" s="12">
        <v>45</v>
      </c>
      <c r="E1107" s="13" t="s">
        <v>13</v>
      </c>
      <c r="F1107" s="15">
        <f t="shared" si="18"/>
        <v>773505.4699999959</v>
      </c>
      <c r="G1107" s="13"/>
      <c r="H1107" s="4"/>
    </row>
    <row r="1108" spans="1:8" s="1" customFormat="1" ht="10.199999999999999" hidden="1" customHeight="1" x14ac:dyDescent="0.2">
      <c r="A1108" s="11">
        <v>44018</v>
      </c>
      <c r="B1108" s="11">
        <v>44018</v>
      </c>
      <c r="C1108" s="4" t="s">
        <v>1083</v>
      </c>
      <c r="D1108" s="12">
        <v>60</v>
      </c>
      <c r="E1108" s="13" t="s">
        <v>13</v>
      </c>
      <c r="F1108" s="15">
        <f t="shared" si="18"/>
        <v>773565.4699999959</v>
      </c>
      <c r="G1108" s="13"/>
      <c r="H1108" s="4"/>
    </row>
    <row r="1109" spans="1:8" s="1" customFormat="1" ht="10.199999999999999" hidden="1" customHeight="1" x14ac:dyDescent="0.2">
      <c r="A1109" s="11">
        <v>44018</v>
      </c>
      <c r="B1109" s="11">
        <v>44018</v>
      </c>
      <c r="C1109" s="4" t="s">
        <v>1084</v>
      </c>
      <c r="D1109" s="12">
        <v>60</v>
      </c>
      <c r="E1109" s="13" t="s">
        <v>13</v>
      </c>
      <c r="F1109" s="15">
        <f t="shared" si="18"/>
        <v>773625.4699999959</v>
      </c>
      <c r="G1109" s="13"/>
      <c r="H1109" s="4"/>
    </row>
    <row r="1110" spans="1:8" s="1" customFormat="1" ht="10.199999999999999" hidden="1" customHeight="1" x14ac:dyDescent="0.2">
      <c r="A1110" s="11">
        <v>44018</v>
      </c>
      <c r="B1110" s="11">
        <v>44018</v>
      </c>
      <c r="C1110" s="4" t="s">
        <v>1085</v>
      </c>
      <c r="D1110" s="12">
        <v>60</v>
      </c>
      <c r="E1110" s="13" t="s">
        <v>13</v>
      </c>
      <c r="F1110" s="15">
        <f t="shared" si="18"/>
        <v>773685.4699999959</v>
      </c>
      <c r="G1110" s="13"/>
      <c r="H1110" s="4"/>
    </row>
    <row r="1111" spans="1:8" s="1" customFormat="1" ht="10.199999999999999" hidden="1" customHeight="1" x14ac:dyDescent="0.2">
      <c r="A1111" s="11">
        <v>44018</v>
      </c>
      <c r="B1111" s="11">
        <v>44018</v>
      </c>
      <c r="C1111" s="4" t="s">
        <v>1086</v>
      </c>
      <c r="D1111" s="12">
        <v>45</v>
      </c>
      <c r="E1111" s="13" t="s">
        <v>13</v>
      </c>
      <c r="F1111" s="15">
        <f t="shared" si="18"/>
        <v>773730.4699999959</v>
      </c>
      <c r="G1111" s="13"/>
      <c r="H1111" s="4"/>
    </row>
    <row r="1112" spans="1:8" s="1" customFormat="1" ht="10.199999999999999" hidden="1" customHeight="1" x14ac:dyDescent="0.2">
      <c r="A1112" s="11">
        <v>44018</v>
      </c>
      <c r="B1112" s="11">
        <v>44018</v>
      </c>
      <c r="C1112" s="4" t="s">
        <v>1087</v>
      </c>
      <c r="D1112" s="12">
        <v>45</v>
      </c>
      <c r="E1112" s="13" t="s">
        <v>13</v>
      </c>
      <c r="F1112" s="15">
        <f t="shared" si="18"/>
        <v>773775.4699999959</v>
      </c>
      <c r="G1112" s="13"/>
      <c r="H1112" s="4"/>
    </row>
    <row r="1113" spans="1:8" s="1" customFormat="1" ht="10.199999999999999" hidden="1" customHeight="1" x14ac:dyDescent="0.2">
      <c r="A1113" s="11">
        <v>44018</v>
      </c>
      <c r="B1113" s="11">
        <v>44018</v>
      </c>
      <c r="C1113" s="4" t="s">
        <v>1088</v>
      </c>
      <c r="D1113" s="12">
        <v>45</v>
      </c>
      <c r="E1113" s="13" t="s">
        <v>13</v>
      </c>
      <c r="F1113" s="15">
        <f t="shared" si="18"/>
        <v>773820.4699999959</v>
      </c>
      <c r="G1113" s="13"/>
      <c r="H1113" s="4"/>
    </row>
    <row r="1114" spans="1:8" s="1" customFormat="1" ht="10.199999999999999" hidden="1" customHeight="1" x14ac:dyDescent="0.2">
      <c r="A1114" s="11">
        <v>44018</v>
      </c>
      <c r="B1114" s="11">
        <v>44018</v>
      </c>
      <c r="C1114" s="4" t="s">
        <v>1089</v>
      </c>
      <c r="D1114" s="12">
        <v>45</v>
      </c>
      <c r="E1114" s="13" t="s">
        <v>13</v>
      </c>
      <c r="F1114" s="15">
        <f t="shared" si="18"/>
        <v>773865.4699999959</v>
      </c>
      <c r="G1114" s="13"/>
      <c r="H1114" s="4"/>
    </row>
    <row r="1115" spans="1:8" s="1" customFormat="1" ht="10.199999999999999" hidden="1" customHeight="1" x14ac:dyDescent="0.2">
      <c r="A1115" s="11">
        <v>44018</v>
      </c>
      <c r="B1115" s="11">
        <v>44018</v>
      </c>
      <c r="C1115" s="4" t="s">
        <v>1090</v>
      </c>
      <c r="D1115" s="12">
        <v>45</v>
      </c>
      <c r="E1115" s="13" t="s">
        <v>13</v>
      </c>
      <c r="F1115" s="15">
        <f t="shared" si="18"/>
        <v>773910.4699999959</v>
      </c>
      <c r="G1115" s="13"/>
      <c r="H1115" s="4"/>
    </row>
    <row r="1116" spans="1:8" s="1" customFormat="1" ht="10.199999999999999" hidden="1" customHeight="1" x14ac:dyDescent="0.2">
      <c r="A1116" s="11">
        <v>44019</v>
      </c>
      <c r="B1116" s="11">
        <v>44019</v>
      </c>
      <c r="C1116" s="4" t="s">
        <v>1091</v>
      </c>
      <c r="D1116" s="12">
        <v>45</v>
      </c>
      <c r="E1116" s="13" t="s">
        <v>13</v>
      </c>
      <c r="F1116" s="15">
        <f t="shared" si="18"/>
        <v>773955.4699999959</v>
      </c>
      <c r="G1116" s="13"/>
      <c r="H1116" s="4"/>
    </row>
    <row r="1117" spans="1:8" s="1" customFormat="1" ht="10.199999999999999" hidden="1" customHeight="1" x14ac:dyDescent="0.2">
      <c r="A1117" s="11">
        <v>44019</v>
      </c>
      <c r="B1117" s="11">
        <v>44019</v>
      </c>
      <c r="C1117" s="4" t="s">
        <v>1092</v>
      </c>
      <c r="D1117" s="12">
        <v>60</v>
      </c>
      <c r="E1117" s="13" t="s">
        <v>13</v>
      </c>
      <c r="F1117" s="15">
        <f t="shared" si="18"/>
        <v>774015.4699999959</v>
      </c>
      <c r="G1117" s="13"/>
      <c r="H1117" s="4"/>
    </row>
    <row r="1118" spans="1:8" s="1" customFormat="1" ht="10.199999999999999" hidden="1" customHeight="1" x14ac:dyDescent="0.2">
      <c r="A1118" s="11">
        <v>44019</v>
      </c>
      <c r="B1118" s="11">
        <v>44019</v>
      </c>
      <c r="C1118" s="4" t="s">
        <v>1093</v>
      </c>
      <c r="D1118" s="12">
        <v>45</v>
      </c>
      <c r="E1118" s="13" t="s">
        <v>13</v>
      </c>
      <c r="F1118" s="15">
        <f t="shared" si="18"/>
        <v>774060.4699999959</v>
      </c>
      <c r="G1118" s="13"/>
      <c r="H1118" s="4"/>
    </row>
    <row r="1119" spans="1:8" s="1" customFormat="1" ht="10.199999999999999" hidden="1" customHeight="1" x14ac:dyDescent="0.2">
      <c r="A1119" s="11">
        <v>44019</v>
      </c>
      <c r="B1119" s="11">
        <v>44019</v>
      </c>
      <c r="C1119" s="4" t="s">
        <v>1094</v>
      </c>
      <c r="D1119" s="12">
        <v>60</v>
      </c>
      <c r="E1119" s="13" t="s">
        <v>13</v>
      </c>
      <c r="F1119" s="15">
        <f t="shared" si="18"/>
        <v>774120.4699999959</v>
      </c>
      <c r="G1119" s="13"/>
      <c r="H1119" s="4"/>
    </row>
    <row r="1120" spans="1:8" s="1" customFormat="1" ht="10.199999999999999" hidden="1" customHeight="1" x14ac:dyDescent="0.2">
      <c r="A1120" s="11">
        <v>44019</v>
      </c>
      <c r="B1120" s="11">
        <v>44019</v>
      </c>
      <c r="C1120" s="4" t="s">
        <v>1095</v>
      </c>
      <c r="D1120" s="12">
        <v>60</v>
      </c>
      <c r="E1120" s="13" t="s">
        <v>13</v>
      </c>
      <c r="F1120" s="15">
        <f t="shared" si="18"/>
        <v>774180.4699999959</v>
      </c>
      <c r="G1120" s="13"/>
      <c r="H1120" s="4"/>
    </row>
    <row r="1121" spans="1:8" s="1" customFormat="1" ht="10.199999999999999" hidden="1" customHeight="1" x14ac:dyDescent="0.2">
      <c r="A1121" s="11">
        <v>44019</v>
      </c>
      <c r="B1121" s="11">
        <v>44019</v>
      </c>
      <c r="C1121" s="4" t="s">
        <v>1096</v>
      </c>
      <c r="D1121" s="12">
        <v>45</v>
      </c>
      <c r="E1121" s="13" t="s">
        <v>13</v>
      </c>
      <c r="F1121" s="15">
        <f t="shared" si="18"/>
        <v>774225.4699999959</v>
      </c>
      <c r="G1121" s="13"/>
      <c r="H1121" s="4"/>
    </row>
    <row r="1122" spans="1:8" s="1" customFormat="1" ht="10.199999999999999" hidden="1" customHeight="1" x14ac:dyDescent="0.2">
      <c r="A1122" s="11">
        <v>44019</v>
      </c>
      <c r="B1122" s="11">
        <v>44019</v>
      </c>
      <c r="C1122" s="4" t="s">
        <v>1097</v>
      </c>
      <c r="D1122" s="12">
        <v>45</v>
      </c>
      <c r="E1122" s="13" t="s">
        <v>13</v>
      </c>
      <c r="F1122" s="15">
        <f t="shared" si="18"/>
        <v>774270.4699999959</v>
      </c>
      <c r="G1122" s="13"/>
      <c r="H1122" s="4"/>
    </row>
    <row r="1123" spans="1:8" s="1" customFormat="1" ht="10.199999999999999" hidden="1" customHeight="1" x14ac:dyDescent="0.2">
      <c r="A1123" s="11">
        <v>44019</v>
      </c>
      <c r="B1123" s="11">
        <v>44019</v>
      </c>
      <c r="C1123" s="4" t="s">
        <v>1098</v>
      </c>
      <c r="D1123" s="12">
        <v>60</v>
      </c>
      <c r="E1123" s="13" t="s">
        <v>13</v>
      </c>
      <c r="F1123" s="15">
        <f t="shared" si="18"/>
        <v>774330.4699999959</v>
      </c>
      <c r="G1123" s="13"/>
      <c r="H1123" s="4"/>
    </row>
    <row r="1124" spans="1:8" s="1" customFormat="1" ht="10.199999999999999" hidden="1" customHeight="1" x14ac:dyDescent="0.2">
      <c r="A1124" s="11">
        <v>44019</v>
      </c>
      <c r="B1124" s="11">
        <v>44019</v>
      </c>
      <c r="C1124" s="4" t="s">
        <v>1099</v>
      </c>
      <c r="D1124" s="12">
        <v>60</v>
      </c>
      <c r="E1124" s="13" t="s">
        <v>13</v>
      </c>
      <c r="F1124" s="15">
        <f t="shared" si="18"/>
        <v>774390.4699999959</v>
      </c>
      <c r="G1124" s="13"/>
      <c r="H1124" s="4"/>
    </row>
    <row r="1125" spans="1:8" s="1" customFormat="1" ht="10.199999999999999" hidden="1" customHeight="1" x14ac:dyDescent="0.2">
      <c r="A1125" s="11">
        <v>44019</v>
      </c>
      <c r="B1125" s="11">
        <v>44019</v>
      </c>
      <c r="C1125" s="4" t="s">
        <v>1100</v>
      </c>
      <c r="D1125" s="12">
        <v>60</v>
      </c>
      <c r="E1125" s="13" t="s">
        <v>13</v>
      </c>
      <c r="F1125" s="15">
        <f t="shared" si="18"/>
        <v>774450.4699999959</v>
      </c>
      <c r="G1125" s="13"/>
      <c r="H1125" s="4"/>
    </row>
    <row r="1126" spans="1:8" s="1" customFormat="1" ht="10.199999999999999" hidden="1" customHeight="1" x14ac:dyDescent="0.2">
      <c r="A1126" s="11">
        <v>44019</v>
      </c>
      <c r="B1126" s="11">
        <v>44019</v>
      </c>
      <c r="C1126" s="4" t="s">
        <v>1101</v>
      </c>
      <c r="D1126" s="12">
        <v>45</v>
      </c>
      <c r="E1126" s="13" t="s">
        <v>13</v>
      </c>
      <c r="F1126" s="15">
        <f t="shared" si="18"/>
        <v>774495.4699999959</v>
      </c>
      <c r="G1126" s="13"/>
      <c r="H1126" s="4"/>
    </row>
    <row r="1127" spans="1:8" s="1" customFormat="1" ht="10.199999999999999" hidden="1" customHeight="1" x14ac:dyDescent="0.2">
      <c r="A1127" s="11">
        <v>44019</v>
      </c>
      <c r="B1127" s="11">
        <v>44019</v>
      </c>
      <c r="C1127" s="4" t="s">
        <v>1102</v>
      </c>
      <c r="D1127" s="12">
        <v>45</v>
      </c>
      <c r="E1127" s="13" t="s">
        <v>13</v>
      </c>
      <c r="F1127" s="15">
        <f t="shared" si="18"/>
        <v>774540.4699999959</v>
      </c>
      <c r="G1127" s="13"/>
      <c r="H1127" s="4"/>
    </row>
    <row r="1128" spans="1:8" s="1" customFormat="1" ht="10.199999999999999" hidden="1" customHeight="1" x14ac:dyDescent="0.2">
      <c r="A1128" s="11">
        <v>44019</v>
      </c>
      <c r="B1128" s="11">
        <v>44019</v>
      </c>
      <c r="C1128" s="4" t="s">
        <v>1103</v>
      </c>
      <c r="D1128" s="12">
        <v>45</v>
      </c>
      <c r="E1128" s="13" t="s">
        <v>13</v>
      </c>
      <c r="F1128" s="15">
        <f t="shared" si="18"/>
        <v>774585.4699999959</v>
      </c>
      <c r="G1128" s="13"/>
      <c r="H1128" s="4"/>
    </row>
    <row r="1129" spans="1:8" s="1" customFormat="1" ht="10.199999999999999" hidden="1" customHeight="1" x14ac:dyDescent="0.2">
      <c r="A1129" s="11">
        <v>44019</v>
      </c>
      <c r="B1129" s="11">
        <v>44019</v>
      </c>
      <c r="C1129" s="4" t="s">
        <v>1104</v>
      </c>
      <c r="D1129" s="12">
        <v>45</v>
      </c>
      <c r="E1129" s="13" t="s">
        <v>13</v>
      </c>
      <c r="F1129" s="15">
        <f t="shared" si="18"/>
        <v>774630.4699999959</v>
      </c>
      <c r="G1129" s="13"/>
      <c r="H1129" s="4"/>
    </row>
    <row r="1130" spans="1:8" s="1" customFormat="1" ht="10.199999999999999" hidden="1" customHeight="1" x14ac:dyDescent="0.2">
      <c r="A1130" s="11">
        <v>44019</v>
      </c>
      <c r="B1130" s="11">
        <v>44019</v>
      </c>
      <c r="C1130" s="4" t="s">
        <v>1105</v>
      </c>
      <c r="D1130" s="12">
        <v>45</v>
      </c>
      <c r="E1130" s="13" t="s">
        <v>13</v>
      </c>
      <c r="F1130" s="15">
        <f t="shared" si="18"/>
        <v>774675.4699999959</v>
      </c>
      <c r="G1130" s="13"/>
      <c r="H1130" s="4"/>
    </row>
    <row r="1131" spans="1:8" s="1" customFormat="1" ht="10.199999999999999" hidden="1" customHeight="1" x14ac:dyDescent="0.2">
      <c r="A1131" s="11">
        <v>44019</v>
      </c>
      <c r="B1131" s="11">
        <v>44019</v>
      </c>
      <c r="C1131" s="4" t="s">
        <v>1106</v>
      </c>
      <c r="D1131" s="12">
        <v>45</v>
      </c>
      <c r="E1131" s="13" t="s">
        <v>13</v>
      </c>
      <c r="F1131" s="15">
        <f t="shared" si="18"/>
        <v>774720.4699999959</v>
      </c>
      <c r="G1131" s="13"/>
      <c r="H1131" s="4"/>
    </row>
    <row r="1132" spans="1:8" s="1" customFormat="1" ht="10.199999999999999" hidden="1" customHeight="1" x14ac:dyDescent="0.2">
      <c r="A1132" s="11">
        <v>44019</v>
      </c>
      <c r="B1132" s="11">
        <v>44019</v>
      </c>
      <c r="C1132" s="2" t="s">
        <v>1469</v>
      </c>
      <c r="D1132" s="12">
        <v>199.99</v>
      </c>
      <c r="E1132" s="13" t="s">
        <v>13</v>
      </c>
      <c r="F1132" s="15">
        <f t="shared" si="18"/>
        <v>774920.45999999589</v>
      </c>
      <c r="G1132" s="6" t="s">
        <v>167</v>
      </c>
      <c r="H1132" s="4"/>
    </row>
    <row r="1133" spans="1:8" s="1" customFormat="1" ht="10.199999999999999" hidden="1" customHeight="1" x14ac:dyDescent="0.2">
      <c r="A1133" s="11">
        <v>44019</v>
      </c>
      <c r="B1133" s="11">
        <v>44019</v>
      </c>
      <c r="C1133" s="4" t="s">
        <v>1107</v>
      </c>
      <c r="D1133" s="12">
        <v>60</v>
      </c>
      <c r="E1133" s="13" t="s">
        <v>13</v>
      </c>
      <c r="F1133" s="15">
        <f t="shared" si="18"/>
        <v>774980.45999999589</v>
      </c>
      <c r="G1133" s="13"/>
      <c r="H1133" s="4"/>
    </row>
    <row r="1134" spans="1:8" s="1" customFormat="1" ht="10.199999999999999" hidden="1" customHeight="1" x14ac:dyDescent="0.2">
      <c r="A1134" s="11">
        <v>44019</v>
      </c>
      <c r="B1134" s="11">
        <v>44019</v>
      </c>
      <c r="C1134" s="4" t="s">
        <v>1108</v>
      </c>
      <c r="D1134" s="12">
        <v>45</v>
      </c>
      <c r="E1134" s="13" t="s">
        <v>13</v>
      </c>
      <c r="F1134" s="15">
        <f t="shared" si="18"/>
        <v>775025.45999999589</v>
      </c>
      <c r="G1134" s="13"/>
      <c r="H1134" s="4"/>
    </row>
    <row r="1135" spans="1:8" s="1" customFormat="1" ht="10.199999999999999" hidden="1" customHeight="1" x14ac:dyDescent="0.2">
      <c r="A1135" s="11">
        <v>44019</v>
      </c>
      <c r="B1135" s="11">
        <v>44019</v>
      </c>
      <c r="C1135" s="4" t="s">
        <v>1109</v>
      </c>
      <c r="D1135" s="12">
        <v>45</v>
      </c>
      <c r="E1135" s="13" t="s">
        <v>13</v>
      </c>
      <c r="F1135" s="15">
        <f t="shared" si="18"/>
        <v>775070.45999999589</v>
      </c>
      <c r="G1135" s="13"/>
      <c r="H1135" s="4"/>
    </row>
    <row r="1136" spans="1:8" s="1" customFormat="1" ht="10.199999999999999" hidden="1" customHeight="1" x14ac:dyDescent="0.2">
      <c r="A1136" s="11">
        <v>44019</v>
      </c>
      <c r="B1136" s="11">
        <v>44019</v>
      </c>
      <c r="C1136" s="4" t="s">
        <v>1110</v>
      </c>
      <c r="D1136" s="12">
        <v>-11278.38</v>
      </c>
      <c r="E1136" s="13" t="s">
        <v>24</v>
      </c>
      <c r="F1136" s="15">
        <f t="shared" si="18"/>
        <v>763792.07999999588</v>
      </c>
      <c r="G1136" s="13"/>
      <c r="H1136" s="4"/>
    </row>
    <row r="1137" spans="1:8" s="1" customFormat="1" ht="10.199999999999999" hidden="1" customHeight="1" x14ac:dyDescent="0.2">
      <c r="A1137" s="11">
        <v>44019</v>
      </c>
      <c r="B1137" s="11">
        <v>44019</v>
      </c>
      <c r="C1137" s="4" t="s">
        <v>1111</v>
      </c>
      <c r="D1137" s="12">
        <v>-1469.23</v>
      </c>
      <c r="E1137" s="13" t="s">
        <v>24</v>
      </c>
      <c r="F1137" s="15">
        <f t="shared" si="18"/>
        <v>762322.8499999959</v>
      </c>
      <c r="G1137" s="13"/>
      <c r="H1137" s="4"/>
    </row>
    <row r="1138" spans="1:8" s="1" customFormat="1" ht="10.199999999999999" hidden="1" customHeight="1" x14ac:dyDescent="0.2">
      <c r="A1138" s="11">
        <v>44020</v>
      </c>
      <c r="B1138" s="11">
        <v>44020</v>
      </c>
      <c r="C1138" s="4" t="s">
        <v>1112</v>
      </c>
      <c r="D1138" s="12">
        <v>-250.04</v>
      </c>
      <c r="E1138" s="13" t="s">
        <v>7</v>
      </c>
      <c r="F1138" s="15">
        <f t="shared" si="18"/>
        <v>762072.80999999586</v>
      </c>
      <c r="G1138" s="13"/>
      <c r="H1138" s="4"/>
    </row>
    <row r="1139" spans="1:8" s="1" customFormat="1" ht="10.199999999999999" hidden="1" customHeight="1" x14ac:dyDescent="0.2">
      <c r="A1139" s="11">
        <v>44020</v>
      </c>
      <c r="B1139" s="11">
        <v>44020</v>
      </c>
      <c r="C1139" s="4" t="s">
        <v>1113</v>
      </c>
      <c r="D1139" s="12">
        <v>45</v>
      </c>
      <c r="E1139" s="13" t="s">
        <v>13</v>
      </c>
      <c r="F1139" s="15">
        <f t="shared" si="18"/>
        <v>762117.80999999586</v>
      </c>
      <c r="G1139" s="13"/>
      <c r="H1139" s="4"/>
    </row>
    <row r="1140" spans="1:8" s="1" customFormat="1" ht="10.199999999999999" hidden="1" customHeight="1" x14ac:dyDescent="0.2">
      <c r="A1140" s="11">
        <v>44020</v>
      </c>
      <c r="B1140" s="11">
        <v>44020</v>
      </c>
      <c r="C1140" s="4" t="s">
        <v>1114</v>
      </c>
      <c r="D1140" s="12">
        <v>45</v>
      </c>
      <c r="E1140" s="13" t="s">
        <v>13</v>
      </c>
      <c r="F1140" s="15">
        <f t="shared" si="18"/>
        <v>762162.80999999586</v>
      </c>
      <c r="G1140" s="13"/>
      <c r="H1140" s="4"/>
    </row>
    <row r="1141" spans="1:8" s="1" customFormat="1" ht="10.199999999999999" hidden="1" customHeight="1" x14ac:dyDescent="0.2">
      <c r="A1141" s="11">
        <v>44020</v>
      </c>
      <c r="B1141" s="11">
        <v>44020</v>
      </c>
      <c r="C1141" s="4" t="s">
        <v>1115</v>
      </c>
      <c r="D1141" s="12">
        <v>45</v>
      </c>
      <c r="E1141" s="13" t="s">
        <v>13</v>
      </c>
      <c r="F1141" s="15">
        <f t="shared" si="18"/>
        <v>762207.80999999586</v>
      </c>
      <c r="G1141" s="13"/>
      <c r="H1141" s="4"/>
    </row>
    <row r="1142" spans="1:8" s="1" customFormat="1" ht="10.199999999999999" hidden="1" customHeight="1" x14ac:dyDescent="0.2">
      <c r="A1142" s="11">
        <v>44020</v>
      </c>
      <c r="B1142" s="11">
        <v>44020</v>
      </c>
      <c r="C1142" s="4" t="s">
        <v>1116</v>
      </c>
      <c r="D1142" s="12">
        <v>60</v>
      </c>
      <c r="E1142" s="13" t="s">
        <v>13</v>
      </c>
      <c r="F1142" s="15">
        <f t="shared" si="18"/>
        <v>762267.80999999586</v>
      </c>
      <c r="G1142" s="13"/>
      <c r="H1142" s="4"/>
    </row>
    <row r="1143" spans="1:8" s="1" customFormat="1" ht="10.199999999999999" hidden="1" customHeight="1" x14ac:dyDescent="0.2">
      <c r="A1143" s="11">
        <v>44020</v>
      </c>
      <c r="B1143" s="11">
        <v>44020</v>
      </c>
      <c r="C1143" s="4" t="s">
        <v>1117</v>
      </c>
      <c r="D1143" s="12">
        <v>45</v>
      </c>
      <c r="E1143" s="13" t="s">
        <v>13</v>
      </c>
      <c r="F1143" s="15">
        <f t="shared" si="18"/>
        <v>762312.80999999586</v>
      </c>
      <c r="G1143" s="13"/>
      <c r="H1143" s="4"/>
    </row>
    <row r="1144" spans="1:8" s="1" customFormat="1" ht="10.199999999999999" hidden="1" customHeight="1" x14ac:dyDescent="0.2">
      <c r="A1144" s="11">
        <v>44020</v>
      </c>
      <c r="B1144" s="11">
        <v>44020</v>
      </c>
      <c r="C1144" s="4" t="s">
        <v>1118</v>
      </c>
      <c r="D1144" s="12">
        <v>60</v>
      </c>
      <c r="E1144" s="13" t="s">
        <v>13</v>
      </c>
      <c r="F1144" s="15">
        <f t="shared" si="18"/>
        <v>762372.80999999586</v>
      </c>
      <c r="G1144" s="13"/>
      <c r="H1144" s="4"/>
    </row>
    <row r="1145" spans="1:8" s="1" customFormat="1" ht="10.199999999999999" hidden="1" customHeight="1" x14ac:dyDescent="0.2">
      <c r="A1145" s="11">
        <v>44020</v>
      </c>
      <c r="B1145" s="11">
        <v>44020</v>
      </c>
      <c r="C1145" s="4" t="s">
        <v>1119</v>
      </c>
      <c r="D1145" s="12">
        <v>60</v>
      </c>
      <c r="E1145" s="13" t="s">
        <v>13</v>
      </c>
      <c r="F1145" s="15">
        <f t="shared" si="18"/>
        <v>762432.80999999586</v>
      </c>
      <c r="G1145" s="13"/>
      <c r="H1145" s="4"/>
    </row>
    <row r="1146" spans="1:8" s="1" customFormat="1" ht="10.199999999999999" hidden="1" customHeight="1" x14ac:dyDescent="0.2">
      <c r="A1146" s="11">
        <v>44020</v>
      </c>
      <c r="B1146" s="11">
        <v>44020</v>
      </c>
      <c r="C1146" s="4" t="s">
        <v>1120</v>
      </c>
      <c r="D1146" s="12">
        <v>60</v>
      </c>
      <c r="E1146" s="13" t="s">
        <v>13</v>
      </c>
      <c r="F1146" s="15">
        <f t="shared" si="18"/>
        <v>762492.80999999586</v>
      </c>
      <c r="G1146" s="13"/>
      <c r="H1146" s="4"/>
    </row>
    <row r="1147" spans="1:8" s="1" customFormat="1" ht="10.199999999999999" hidden="1" customHeight="1" x14ac:dyDescent="0.2">
      <c r="A1147" s="11">
        <v>44020</v>
      </c>
      <c r="B1147" s="11">
        <v>44020</v>
      </c>
      <c r="C1147" s="4" t="s">
        <v>1121</v>
      </c>
      <c r="D1147" s="12">
        <v>60</v>
      </c>
      <c r="E1147" s="13" t="s">
        <v>13</v>
      </c>
      <c r="F1147" s="15">
        <f t="shared" si="18"/>
        <v>762552.80999999586</v>
      </c>
      <c r="G1147" s="13"/>
      <c r="H1147" s="4"/>
    </row>
    <row r="1148" spans="1:8" s="1" customFormat="1" ht="10.199999999999999" hidden="1" customHeight="1" x14ac:dyDescent="0.2">
      <c r="A1148" s="11">
        <v>44020</v>
      </c>
      <c r="B1148" s="11">
        <v>44020</v>
      </c>
      <c r="C1148" s="4" t="s">
        <v>1122</v>
      </c>
      <c r="D1148" s="12">
        <v>45</v>
      </c>
      <c r="E1148" s="13" t="s">
        <v>13</v>
      </c>
      <c r="F1148" s="15">
        <f t="shared" si="18"/>
        <v>762597.80999999586</v>
      </c>
      <c r="G1148" s="13"/>
      <c r="H1148" s="4"/>
    </row>
    <row r="1149" spans="1:8" s="1" customFormat="1" ht="10.199999999999999" hidden="1" customHeight="1" x14ac:dyDescent="0.2">
      <c r="A1149" s="11">
        <v>44020</v>
      </c>
      <c r="B1149" s="11">
        <v>44020</v>
      </c>
      <c r="C1149" s="4" t="s">
        <v>1123</v>
      </c>
      <c r="D1149" s="12">
        <v>45</v>
      </c>
      <c r="E1149" s="13" t="s">
        <v>13</v>
      </c>
      <c r="F1149" s="15">
        <f t="shared" si="18"/>
        <v>762642.80999999586</v>
      </c>
      <c r="G1149" s="13"/>
      <c r="H1149" s="4"/>
    </row>
    <row r="1150" spans="1:8" s="1" customFormat="1" ht="10.199999999999999" hidden="1" customHeight="1" x14ac:dyDescent="0.2">
      <c r="A1150" s="11">
        <v>44020</v>
      </c>
      <c r="B1150" s="11">
        <v>44020</v>
      </c>
      <c r="C1150" s="4" t="s">
        <v>1124</v>
      </c>
      <c r="D1150" s="12">
        <v>45</v>
      </c>
      <c r="E1150" s="13" t="s">
        <v>13</v>
      </c>
      <c r="F1150" s="15">
        <f t="shared" si="18"/>
        <v>762687.80999999586</v>
      </c>
      <c r="G1150" s="13"/>
      <c r="H1150" s="4"/>
    </row>
    <row r="1151" spans="1:8" s="1" customFormat="1" ht="10.199999999999999" hidden="1" customHeight="1" x14ac:dyDescent="0.2">
      <c r="A1151" s="11">
        <v>44020</v>
      </c>
      <c r="B1151" s="11">
        <v>44020</v>
      </c>
      <c r="C1151" s="4" t="s">
        <v>1125</v>
      </c>
      <c r="D1151" s="12">
        <v>45</v>
      </c>
      <c r="E1151" s="13" t="s">
        <v>13</v>
      </c>
      <c r="F1151" s="15">
        <f t="shared" si="18"/>
        <v>762732.80999999586</v>
      </c>
      <c r="G1151" s="13"/>
      <c r="H1151" s="4"/>
    </row>
    <row r="1152" spans="1:8" s="1" customFormat="1" ht="10.199999999999999" hidden="1" customHeight="1" x14ac:dyDescent="0.2">
      <c r="A1152" s="11">
        <v>44020</v>
      </c>
      <c r="B1152" s="11">
        <v>44020</v>
      </c>
      <c r="C1152" s="4" t="s">
        <v>1126</v>
      </c>
      <c r="D1152" s="12">
        <v>45</v>
      </c>
      <c r="E1152" s="13" t="s">
        <v>13</v>
      </c>
      <c r="F1152" s="15">
        <f t="shared" si="18"/>
        <v>762777.80999999586</v>
      </c>
      <c r="G1152" s="13"/>
      <c r="H1152" s="4"/>
    </row>
    <row r="1153" spans="1:8" s="1" customFormat="1" ht="10.199999999999999" hidden="1" customHeight="1" x14ac:dyDescent="0.2">
      <c r="A1153" s="11">
        <v>44020</v>
      </c>
      <c r="B1153" s="11">
        <v>44020</v>
      </c>
      <c r="C1153" s="4" t="s">
        <v>1127</v>
      </c>
      <c r="D1153" s="12">
        <v>45</v>
      </c>
      <c r="E1153" s="13" t="s">
        <v>13</v>
      </c>
      <c r="F1153" s="15">
        <f t="shared" si="18"/>
        <v>762822.80999999586</v>
      </c>
      <c r="G1153" s="13"/>
      <c r="H1153" s="4"/>
    </row>
    <row r="1154" spans="1:8" s="1" customFormat="1" ht="10.199999999999999" hidden="1" customHeight="1" x14ac:dyDescent="0.2">
      <c r="A1154" s="11">
        <v>44020</v>
      </c>
      <c r="B1154" s="11">
        <v>44020</v>
      </c>
      <c r="C1154" s="4" t="s">
        <v>1128</v>
      </c>
      <c r="D1154" s="12">
        <v>45</v>
      </c>
      <c r="E1154" s="13" t="s">
        <v>13</v>
      </c>
      <c r="F1154" s="15">
        <f t="shared" si="18"/>
        <v>762867.80999999586</v>
      </c>
      <c r="G1154" s="13"/>
      <c r="H1154" s="4"/>
    </row>
    <row r="1155" spans="1:8" s="1" customFormat="1" ht="10.199999999999999" hidden="1" customHeight="1" x14ac:dyDescent="0.2">
      <c r="A1155" s="11">
        <v>44020</v>
      </c>
      <c r="B1155" s="11">
        <v>44020</v>
      </c>
      <c r="C1155" s="4" t="s">
        <v>1129</v>
      </c>
      <c r="D1155" s="12">
        <v>45</v>
      </c>
      <c r="E1155" s="13" t="s">
        <v>13</v>
      </c>
      <c r="F1155" s="15">
        <f t="shared" si="18"/>
        <v>762912.80999999586</v>
      </c>
      <c r="G1155" s="13"/>
      <c r="H1155" s="4"/>
    </row>
    <row r="1156" spans="1:8" s="1" customFormat="1" ht="10.199999999999999" hidden="1" customHeight="1" x14ac:dyDescent="0.2">
      <c r="A1156" s="11">
        <v>44020</v>
      </c>
      <c r="B1156" s="11">
        <v>44020</v>
      </c>
      <c r="C1156" s="4" t="s">
        <v>1130</v>
      </c>
      <c r="D1156" s="12">
        <v>60</v>
      </c>
      <c r="E1156" s="13" t="s">
        <v>13</v>
      </c>
      <c r="F1156" s="15">
        <f t="shared" si="18"/>
        <v>762972.80999999586</v>
      </c>
      <c r="G1156" s="13"/>
      <c r="H1156" s="4"/>
    </row>
    <row r="1157" spans="1:8" s="1" customFormat="1" ht="10.199999999999999" hidden="1" customHeight="1" x14ac:dyDescent="0.2">
      <c r="A1157" s="11">
        <v>44021</v>
      </c>
      <c r="B1157" s="11">
        <v>44021</v>
      </c>
      <c r="C1157" s="4" t="s">
        <v>1131</v>
      </c>
      <c r="D1157" s="12">
        <v>-299.22000000000003</v>
      </c>
      <c r="E1157" s="13" t="s">
        <v>24</v>
      </c>
      <c r="F1157" s="15">
        <f t="shared" si="18"/>
        <v>762673.58999999589</v>
      </c>
      <c r="G1157" s="13"/>
      <c r="H1157" s="4"/>
    </row>
    <row r="1158" spans="1:8" s="1" customFormat="1" ht="10.199999999999999" hidden="1" customHeight="1" x14ac:dyDescent="0.2">
      <c r="A1158" s="11">
        <v>44021</v>
      </c>
      <c r="B1158" s="11">
        <v>44021</v>
      </c>
      <c r="C1158" s="4" t="s">
        <v>1132</v>
      </c>
      <c r="D1158" s="12">
        <v>45</v>
      </c>
      <c r="E1158" s="13" t="s">
        <v>13</v>
      </c>
      <c r="F1158" s="15">
        <f t="shared" si="18"/>
        <v>762718.58999999589</v>
      </c>
      <c r="G1158" s="13"/>
      <c r="H1158" s="4"/>
    </row>
    <row r="1159" spans="1:8" s="1" customFormat="1" ht="10.199999999999999" hidden="1" customHeight="1" x14ac:dyDescent="0.2">
      <c r="A1159" s="11">
        <v>44021</v>
      </c>
      <c r="B1159" s="11">
        <v>44021</v>
      </c>
      <c r="C1159" s="4" t="s">
        <v>1133</v>
      </c>
      <c r="D1159" s="12">
        <v>60</v>
      </c>
      <c r="E1159" s="13" t="s">
        <v>13</v>
      </c>
      <c r="F1159" s="15">
        <f t="shared" si="18"/>
        <v>762778.58999999589</v>
      </c>
      <c r="G1159" s="13"/>
      <c r="H1159" s="4"/>
    </row>
    <row r="1160" spans="1:8" s="1" customFormat="1" ht="10.199999999999999" hidden="1" customHeight="1" x14ac:dyDescent="0.2">
      <c r="A1160" s="11">
        <v>44021</v>
      </c>
      <c r="B1160" s="11">
        <v>44021</v>
      </c>
      <c r="C1160" s="4" t="s">
        <v>1134</v>
      </c>
      <c r="D1160" s="12">
        <v>45</v>
      </c>
      <c r="E1160" s="13" t="s">
        <v>13</v>
      </c>
      <c r="F1160" s="15">
        <f t="shared" si="18"/>
        <v>762823.58999999589</v>
      </c>
      <c r="G1160" s="13"/>
      <c r="H1160" s="4"/>
    </row>
    <row r="1161" spans="1:8" s="1" customFormat="1" ht="10.199999999999999" hidden="1" customHeight="1" x14ac:dyDescent="0.2">
      <c r="A1161" s="11">
        <v>44021</v>
      </c>
      <c r="B1161" s="11">
        <v>44021</v>
      </c>
      <c r="C1161" s="4" t="s">
        <v>1135</v>
      </c>
      <c r="D1161" s="12">
        <v>45</v>
      </c>
      <c r="E1161" s="13" t="s">
        <v>13</v>
      </c>
      <c r="F1161" s="15">
        <f t="shared" si="18"/>
        <v>762868.58999999589</v>
      </c>
      <c r="G1161" s="13"/>
      <c r="H1161" s="4"/>
    </row>
    <row r="1162" spans="1:8" s="1" customFormat="1" ht="10.199999999999999" hidden="1" customHeight="1" x14ac:dyDescent="0.2">
      <c r="A1162" s="11">
        <v>44021</v>
      </c>
      <c r="B1162" s="11">
        <v>44021</v>
      </c>
      <c r="C1162" s="4" t="s">
        <v>1136</v>
      </c>
      <c r="D1162" s="12">
        <v>45</v>
      </c>
      <c r="E1162" s="13" t="s">
        <v>13</v>
      </c>
      <c r="F1162" s="15">
        <f t="shared" ref="F1162:F1225" si="19">SUM(F1161+D1162)</f>
        <v>762913.58999999589</v>
      </c>
      <c r="G1162" s="13"/>
      <c r="H1162" s="4"/>
    </row>
    <row r="1163" spans="1:8" s="1" customFormat="1" ht="10.199999999999999" hidden="1" customHeight="1" x14ac:dyDescent="0.2">
      <c r="A1163" s="11">
        <v>44021</v>
      </c>
      <c r="B1163" s="11">
        <v>44021</v>
      </c>
      <c r="C1163" s="4" t="s">
        <v>1137</v>
      </c>
      <c r="D1163" s="12">
        <v>-34.43</v>
      </c>
      <c r="E1163" s="13" t="s">
        <v>24</v>
      </c>
      <c r="F1163" s="15">
        <f t="shared" si="19"/>
        <v>762879.15999999584</v>
      </c>
      <c r="G1163" s="13"/>
      <c r="H1163" s="4"/>
    </row>
    <row r="1164" spans="1:8" s="1" customFormat="1" ht="10.199999999999999" hidden="1" customHeight="1" x14ac:dyDescent="0.2">
      <c r="A1164" s="11">
        <v>44021</v>
      </c>
      <c r="B1164" s="11">
        <v>44021</v>
      </c>
      <c r="C1164" s="4" t="s">
        <v>1138</v>
      </c>
      <c r="D1164" s="12">
        <v>-5</v>
      </c>
      <c r="E1164" s="13" t="s">
        <v>207</v>
      </c>
      <c r="F1164" s="15">
        <f t="shared" si="19"/>
        <v>762874.15999999584</v>
      </c>
      <c r="G1164" s="13"/>
      <c r="H1164" s="4"/>
    </row>
    <row r="1165" spans="1:8" s="1" customFormat="1" ht="10.199999999999999" hidden="1" customHeight="1" x14ac:dyDescent="0.2">
      <c r="A1165" s="11">
        <v>44021</v>
      </c>
      <c r="B1165" s="11">
        <v>44021</v>
      </c>
      <c r="C1165" s="4" t="s">
        <v>1139</v>
      </c>
      <c r="D1165" s="12">
        <v>45</v>
      </c>
      <c r="E1165" s="13" t="s">
        <v>13</v>
      </c>
      <c r="F1165" s="15">
        <f t="shared" si="19"/>
        <v>762919.15999999584</v>
      </c>
      <c r="G1165" s="13"/>
      <c r="H1165" s="4"/>
    </row>
    <row r="1166" spans="1:8" s="1" customFormat="1" ht="10.199999999999999" hidden="1" customHeight="1" x14ac:dyDescent="0.2">
      <c r="A1166" s="11">
        <v>44021</v>
      </c>
      <c r="B1166" s="11">
        <v>44021</v>
      </c>
      <c r="C1166" s="4" t="s">
        <v>1140</v>
      </c>
      <c r="D1166" s="12">
        <v>45</v>
      </c>
      <c r="E1166" s="13" t="s">
        <v>13</v>
      </c>
      <c r="F1166" s="15">
        <f t="shared" si="19"/>
        <v>762964.15999999584</v>
      </c>
      <c r="G1166" s="13"/>
      <c r="H1166" s="4"/>
    </row>
    <row r="1167" spans="1:8" s="1" customFormat="1" ht="10.199999999999999" hidden="1" customHeight="1" x14ac:dyDescent="0.2">
      <c r="A1167" s="11">
        <v>44022</v>
      </c>
      <c r="B1167" s="11">
        <v>44022</v>
      </c>
      <c r="C1167" s="4" t="s">
        <v>1141</v>
      </c>
      <c r="D1167" s="12">
        <v>-6.78</v>
      </c>
      <c r="E1167" s="13" t="s">
        <v>36</v>
      </c>
      <c r="F1167" s="15">
        <f t="shared" si="19"/>
        <v>762957.37999999581</v>
      </c>
      <c r="G1167" s="13"/>
      <c r="H1167" s="4"/>
    </row>
    <row r="1168" spans="1:8" s="1" customFormat="1" ht="10.199999999999999" hidden="1" customHeight="1" x14ac:dyDescent="0.2">
      <c r="A1168" s="11">
        <v>44022</v>
      </c>
      <c r="B1168" s="11">
        <v>44022</v>
      </c>
      <c r="C1168" s="4" t="s">
        <v>1142</v>
      </c>
      <c r="D1168" s="12">
        <v>-453.94</v>
      </c>
      <c r="E1168" s="13" t="s">
        <v>24</v>
      </c>
      <c r="F1168" s="15">
        <f t="shared" si="19"/>
        <v>762503.43999999587</v>
      </c>
      <c r="G1168" s="13"/>
      <c r="H1168" s="4"/>
    </row>
    <row r="1169" spans="1:8" s="1" customFormat="1" ht="10.199999999999999" hidden="1" customHeight="1" x14ac:dyDescent="0.2">
      <c r="A1169" s="11">
        <v>44022</v>
      </c>
      <c r="B1169" s="11">
        <v>44022</v>
      </c>
      <c r="C1169" s="4" t="s">
        <v>1143</v>
      </c>
      <c r="D1169" s="12">
        <v>60</v>
      </c>
      <c r="E1169" s="13" t="s">
        <v>13</v>
      </c>
      <c r="F1169" s="15">
        <f t="shared" si="19"/>
        <v>762563.43999999587</v>
      </c>
      <c r="G1169" s="13"/>
      <c r="H1169" s="4"/>
    </row>
    <row r="1170" spans="1:8" s="1" customFormat="1" ht="10.199999999999999" hidden="1" customHeight="1" x14ac:dyDescent="0.2">
      <c r="A1170" s="11">
        <v>44022</v>
      </c>
      <c r="B1170" s="11">
        <v>44022</v>
      </c>
      <c r="C1170" s="4" t="s">
        <v>1144</v>
      </c>
      <c r="D1170" s="12">
        <v>60</v>
      </c>
      <c r="E1170" s="13" t="s">
        <v>13</v>
      </c>
      <c r="F1170" s="15">
        <f t="shared" si="19"/>
        <v>762623.43999999587</v>
      </c>
      <c r="G1170" s="13"/>
      <c r="H1170" s="4"/>
    </row>
    <row r="1171" spans="1:8" s="1" customFormat="1" ht="10.199999999999999" hidden="1" customHeight="1" x14ac:dyDescent="0.2">
      <c r="A1171" s="11">
        <v>44022</v>
      </c>
      <c r="B1171" s="11">
        <v>44022</v>
      </c>
      <c r="C1171" s="4" t="s">
        <v>1145</v>
      </c>
      <c r="D1171" s="12">
        <v>60</v>
      </c>
      <c r="E1171" s="13" t="s">
        <v>13</v>
      </c>
      <c r="F1171" s="15">
        <f t="shared" si="19"/>
        <v>762683.43999999587</v>
      </c>
      <c r="G1171" s="13"/>
      <c r="H1171" s="4"/>
    </row>
    <row r="1172" spans="1:8" s="1" customFormat="1" ht="10.199999999999999" hidden="1" customHeight="1" x14ac:dyDescent="0.2">
      <c r="A1172" s="11">
        <v>44022</v>
      </c>
      <c r="B1172" s="11">
        <v>44022</v>
      </c>
      <c r="C1172" s="4" t="s">
        <v>1146</v>
      </c>
      <c r="D1172" s="12">
        <v>45</v>
      </c>
      <c r="E1172" s="13" t="s">
        <v>13</v>
      </c>
      <c r="F1172" s="15">
        <f t="shared" si="19"/>
        <v>762728.43999999587</v>
      </c>
      <c r="G1172" s="13"/>
      <c r="H1172" s="4"/>
    </row>
    <row r="1173" spans="1:8" s="1" customFormat="1" ht="10.199999999999999" hidden="1" customHeight="1" x14ac:dyDescent="0.2">
      <c r="A1173" s="11">
        <v>44022</v>
      </c>
      <c r="B1173" s="11">
        <v>44022</v>
      </c>
      <c r="C1173" s="4" t="s">
        <v>1147</v>
      </c>
      <c r="D1173" s="12">
        <v>45</v>
      </c>
      <c r="E1173" s="13" t="s">
        <v>13</v>
      </c>
      <c r="F1173" s="15">
        <f t="shared" si="19"/>
        <v>762773.43999999587</v>
      </c>
      <c r="G1173" s="13"/>
      <c r="H1173" s="4"/>
    </row>
    <row r="1174" spans="1:8" s="1" customFormat="1" ht="10.199999999999999" hidden="1" customHeight="1" x14ac:dyDescent="0.2">
      <c r="A1174" s="11">
        <v>44022</v>
      </c>
      <c r="B1174" s="11">
        <v>44022</v>
      </c>
      <c r="C1174" s="4" t="s">
        <v>1148</v>
      </c>
      <c r="D1174" s="12">
        <v>45</v>
      </c>
      <c r="E1174" s="13" t="s">
        <v>13</v>
      </c>
      <c r="F1174" s="15">
        <f t="shared" si="19"/>
        <v>762818.43999999587</v>
      </c>
      <c r="G1174" s="13"/>
      <c r="H1174" s="4"/>
    </row>
    <row r="1175" spans="1:8" s="1" customFormat="1" ht="10.199999999999999" hidden="1" customHeight="1" x14ac:dyDescent="0.2">
      <c r="A1175" s="11">
        <v>44022</v>
      </c>
      <c r="B1175" s="11">
        <v>44022</v>
      </c>
      <c r="C1175" s="4" t="s">
        <v>1149</v>
      </c>
      <c r="D1175" s="12">
        <v>45</v>
      </c>
      <c r="E1175" s="13" t="s">
        <v>13</v>
      </c>
      <c r="F1175" s="15">
        <f t="shared" si="19"/>
        <v>762863.43999999587</v>
      </c>
      <c r="G1175" s="13"/>
      <c r="H1175" s="4"/>
    </row>
    <row r="1176" spans="1:8" s="1" customFormat="1" ht="10.199999999999999" hidden="1" customHeight="1" x14ac:dyDescent="0.2">
      <c r="A1176" s="11">
        <v>44022</v>
      </c>
      <c r="B1176" s="11">
        <v>44022</v>
      </c>
      <c r="C1176" s="4" t="s">
        <v>1150</v>
      </c>
      <c r="D1176" s="12">
        <v>45</v>
      </c>
      <c r="E1176" s="13" t="s">
        <v>13</v>
      </c>
      <c r="F1176" s="15">
        <f t="shared" si="19"/>
        <v>762908.43999999587</v>
      </c>
      <c r="G1176" s="13"/>
      <c r="H1176" s="4"/>
    </row>
    <row r="1177" spans="1:8" s="1" customFormat="1" ht="10.199999999999999" hidden="1" customHeight="1" x14ac:dyDescent="0.2">
      <c r="A1177" s="11">
        <v>44022</v>
      </c>
      <c r="B1177" s="11">
        <v>44022</v>
      </c>
      <c r="C1177" s="4" t="s">
        <v>1151</v>
      </c>
      <c r="D1177" s="12">
        <v>45</v>
      </c>
      <c r="E1177" s="13" t="s">
        <v>13</v>
      </c>
      <c r="F1177" s="15">
        <f t="shared" si="19"/>
        <v>762953.43999999587</v>
      </c>
      <c r="G1177" s="13"/>
      <c r="H1177" s="4"/>
    </row>
    <row r="1178" spans="1:8" s="1" customFormat="1" ht="10.199999999999999" hidden="1" customHeight="1" x14ac:dyDescent="0.2">
      <c r="A1178" s="11">
        <v>44022</v>
      </c>
      <c r="B1178" s="11">
        <v>44022</v>
      </c>
      <c r="C1178" s="4" t="s">
        <v>1152</v>
      </c>
      <c r="D1178" s="12">
        <v>45</v>
      </c>
      <c r="E1178" s="13" t="s">
        <v>13</v>
      </c>
      <c r="F1178" s="15">
        <f t="shared" si="19"/>
        <v>762998.43999999587</v>
      </c>
      <c r="G1178" s="13"/>
      <c r="H1178" s="4"/>
    </row>
    <row r="1179" spans="1:8" s="1" customFormat="1" ht="10.199999999999999" hidden="1" customHeight="1" x14ac:dyDescent="0.2">
      <c r="A1179" s="11">
        <v>44022</v>
      </c>
      <c r="B1179" s="11">
        <v>44022</v>
      </c>
      <c r="C1179" s="4" t="s">
        <v>1153</v>
      </c>
      <c r="D1179" s="12">
        <v>45</v>
      </c>
      <c r="E1179" s="13" t="s">
        <v>13</v>
      </c>
      <c r="F1179" s="15">
        <f t="shared" si="19"/>
        <v>763043.43999999587</v>
      </c>
      <c r="G1179" s="13"/>
      <c r="H1179" s="4"/>
    </row>
    <row r="1180" spans="1:8" s="1" customFormat="1" ht="10.199999999999999" hidden="1" customHeight="1" x14ac:dyDescent="0.2">
      <c r="A1180" s="11">
        <v>44022</v>
      </c>
      <c r="B1180" s="11">
        <v>44022</v>
      </c>
      <c r="C1180" s="4" t="s">
        <v>1154</v>
      </c>
      <c r="D1180" s="12">
        <v>-18.43</v>
      </c>
      <c r="E1180" s="13" t="s">
        <v>24</v>
      </c>
      <c r="F1180" s="15">
        <f t="shared" si="19"/>
        <v>763025.00999999582</v>
      </c>
      <c r="G1180" s="13"/>
      <c r="H1180" s="4"/>
    </row>
    <row r="1181" spans="1:8" s="1" customFormat="1" ht="10.199999999999999" hidden="1" customHeight="1" x14ac:dyDescent="0.2">
      <c r="A1181" s="11">
        <v>44022</v>
      </c>
      <c r="B1181" s="11">
        <v>44022</v>
      </c>
      <c r="C1181" s="4" t="s">
        <v>1155</v>
      </c>
      <c r="D1181" s="12">
        <v>60</v>
      </c>
      <c r="E1181" s="13" t="s">
        <v>13</v>
      </c>
      <c r="F1181" s="15">
        <f t="shared" si="19"/>
        <v>763085.00999999582</v>
      </c>
      <c r="G1181" s="13"/>
      <c r="H1181" s="4"/>
    </row>
    <row r="1182" spans="1:8" s="1" customFormat="1" ht="10.199999999999999" hidden="1" customHeight="1" x14ac:dyDescent="0.2">
      <c r="A1182" s="11">
        <v>44024</v>
      </c>
      <c r="B1182" s="11">
        <v>44024</v>
      </c>
      <c r="C1182" s="4" t="s">
        <v>1156</v>
      </c>
      <c r="D1182" s="12">
        <v>60</v>
      </c>
      <c r="E1182" s="13" t="s">
        <v>13</v>
      </c>
      <c r="F1182" s="15">
        <f t="shared" si="19"/>
        <v>763145.00999999582</v>
      </c>
      <c r="G1182" s="13"/>
      <c r="H1182" s="4"/>
    </row>
    <row r="1183" spans="1:8" s="1" customFormat="1" ht="10.199999999999999" hidden="1" customHeight="1" x14ac:dyDescent="0.2">
      <c r="A1183" s="11">
        <v>44025</v>
      </c>
      <c r="B1183" s="11">
        <v>44025</v>
      </c>
      <c r="C1183" s="4" t="s">
        <v>1157</v>
      </c>
      <c r="D1183" s="12">
        <v>60</v>
      </c>
      <c r="E1183" s="13" t="s">
        <v>13</v>
      </c>
      <c r="F1183" s="15">
        <f t="shared" si="19"/>
        <v>763205.00999999582</v>
      </c>
      <c r="G1183" s="13"/>
      <c r="H1183" s="4"/>
    </row>
    <row r="1184" spans="1:8" s="1" customFormat="1" ht="10.199999999999999" hidden="1" customHeight="1" x14ac:dyDescent="0.2">
      <c r="A1184" s="11">
        <v>44025</v>
      </c>
      <c r="B1184" s="11">
        <v>44025</v>
      </c>
      <c r="C1184" s="4" t="s">
        <v>1158</v>
      </c>
      <c r="D1184" s="12">
        <v>-177.22</v>
      </c>
      <c r="E1184" s="13" t="s">
        <v>7</v>
      </c>
      <c r="F1184" s="15">
        <f t="shared" si="19"/>
        <v>763027.78999999585</v>
      </c>
      <c r="G1184" s="13"/>
      <c r="H1184" s="4"/>
    </row>
    <row r="1185" spans="1:8" s="1" customFormat="1" ht="10.199999999999999" hidden="1" customHeight="1" x14ac:dyDescent="0.2">
      <c r="A1185" s="11">
        <v>44025</v>
      </c>
      <c r="B1185" s="11">
        <v>44025</v>
      </c>
      <c r="C1185" s="4" t="s">
        <v>1159</v>
      </c>
      <c r="D1185" s="12">
        <v>-13427.97</v>
      </c>
      <c r="E1185" s="13" t="s">
        <v>7</v>
      </c>
      <c r="F1185" s="15">
        <f t="shared" si="19"/>
        <v>749599.81999999587</v>
      </c>
      <c r="G1185" s="13"/>
      <c r="H1185" s="4"/>
    </row>
    <row r="1186" spans="1:8" s="1" customFormat="1" ht="10.199999999999999" hidden="1" customHeight="1" x14ac:dyDescent="0.2">
      <c r="A1186" s="11">
        <v>44025</v>
      </c>
      <c r="B1186" s="11">
        <v>44025</v>
      </c>
      <c r="C1186" s="4" t="s">
        <v>1160</v>
      </c>
      <c r="D1186" s="12">
        <v>-226.09</v>
      </c>
      <c r="E1186" s="13" t="s">
        <v>7</v>
      </c>
      <c r="F1186" s="15">
        <f t="shared" si="19"/>
        <v>749373.72999999591</v>
      </c>
      <c r="G1186" s="13"/>
      <c r="H1186" s="4"/>
    </row>
    <row r="1187" spans="1:8" s="1" customFormat="1" ht="10.199999999999999" hidden="1" customHeight="1" x14ac:dyDescent="0.2">
      <c r="A1187" s="11">
        <v>44025</v>
      </c>
      <c r="B1187" s="11">
        <v>44025</v>
      </c>
      <c r="C1187" s="4" t="s">
        <v>1161</v>
      </c>
      <c r="D1187" s="12">
        <v>-279.81</v>
      </c>
      <c r="E1187" s="13" t="s">
        <v>7</v>
      </c>
      <c r="F1187" s="15">
        <f t="shared" si="19"/>
        <v>749093.91999999585</v>
      </c>
      <c r="G1187" s="13"/>
      <c r="H1187" s="4"/>
    </row>
    <row r="1188" spans="1:8" s="1" customFormat="1" ht="10.199999999999999" hidden="1" customHeight="1" x14ac:dyDescent="0.2">
      <c r="A1188" s="11">
        <v>44025</v>
      </c>
      <c r="B1188" s="11">
        <v>44025</v>
      </c>
      <c r="C1188" s="4" t="s">
        <v>1162</v>
      </c>
      <c r="D1188" s="12">
        <v>45</v>
      </c>
      <c r="E1188" s="13" t="s">
        <v>13</v>
      </c>
      <c r="F1188" s="15">
        <f t="shared" si="19"/>
        <v>749138.91999999585</v>
      </c>
      <c r="G1188" s="13"/>
      <c r="H1188" s="4"/>
    </row>
    <row r="1189" spans="1:8" s="1" customFormat="1" ht="10.199999999999999" hidden="1" customHeight="1" x14ac:dyDescent="0.2">
      <c r="A1189" s="11">
        <v>44025</v>
      </c>
      <c r="B1189" s="11">
        <v>44025</v>
      </c>
      <c r="C1189" s="4" t="s">
        <v>1163</v>
      </c>
      <c r="D1189" s="12">
        <v>45</v>
      </c>
      <c r="E1189" s="13" t="s">
        <v>13</v>
      </c>
      <c r="F1189" s="15">
        <f t="shared" si="19"/>
        <v>749183.91999999585</v>
      </c>
      <c r="G1189" s="13"/>
      <c r="H1189" s="4"/>
    </row>
    <row r="1190" spans="1:8" s="1" customFormat="1" ht="10.199999999999999" hidden="1" customHeight="1" x14ac:dyDescent="0.2">
      <c r="A1190" s="11">
        <v>44025</v>
      </c>
      <c r="B1190" s="11">
        <v>44025</v>
      </c>
      <c r="C1190" s="4" t="s">
        <v>1164</v>
      </c>
      <c r="D1190" s="12">
        <v>60</v>
      </c>
      <c r="E1190" s="13" t="s">
        <v>13</v>
      </c>
      <c r="F1190" s="15">
        <f t="shared" si="19"/>
        <v>749243.91999999585</v>
      </c>
      <c r="G1190" s="13"/>
      <c r="H1190" s="4"/>
    </row>
    <row r="1191" spans="1:8" s="1" customFormat="1" ht="10.199999999999999" hidden="1" customHeight="1" x14ac:dyDescent="0.2">
      <c r="A1191" s="11">
        <v>44025</v>
      </c>
      <c r="B1191" s="11">
        <v>44025</v>
      </c>
      <c r="C1191" s="4" t="s">
        <v>1165</v>
      </c>
      <c r="D1191" s="12">
        <v>60</v>
      </c>
      <c r="E1191" s="13" t="s">
        <v>13</v>
      </c>
      <c r="F1191" s="15">
        <f t="shared" si="19"/>
        <v>749303.91999999585</v>
      </c>
      <c r="G1191" s="13"/>
      <c r="H1191" s="4"/>
    </row>
    <row r="1192" spans="1:8" s="1" customFormat="1" ht="10.199999999999999" hidden="1" customHeight="1" x14ac:dyDescent="0.2">
      <c r="A1192" s="11">
        <v>44025</v>
      </c>
      <c r="B1192" s="11">
        <v>44025</v>
      </c>
      <c r="C1192" s="4" t="s">
        <v>1166</v>
      </c>
      <c r="D1192" s="12">
        <v>45</v>
      </c>
      <c r="E1192" s="13" t="s">
        <v>13</v>
      </c>
      <c r="F1192" s="15">
        <f t="shared" si="19"/>
        <v>749348.91999999585</v>
      </c>
      <c r="G1192" s="13"/>
      <c r="H1192" s="4"/>
    </row>
    <row r="1193" spans="1:8" s="1" customFormat="1" ht="10.199999999999999" hidden="1" customHeight="1" x14ac:dyDescent="0.2">
      <c r="A1193" s="11">
        <v>44025</v>
      </c>
      <c r="B1193" s="11">
        <v>44025</v>
      </c>
      <c r="C1193" s="4" t="s">
        <v>1167</v>
      </c>
      <c r="D1193" s="12">
        <v>45</v>
      </c>
      <c r="E1193" s="13" t="s">
        <v>13</v>
      </c>
      <c r="F1193" s="15">
        <f t="shared" si="19"/>
        <v>749393.91999999585</v>
      </c>
      <c r="G1193" s="13"/>
      <c r="H1193" s="4"/>
    </row>
    <row r="1194" spans="1:8" s="1" customFormat="1" ht="10.199999999999999" hidden="1" customHeight="1" x14ac:dyDescent="0.2">
      <c r="A1194" s="11">
        <v>44025</v>
      </c>
      <c r="B1194" s="11">
        <v>44025</v>
      </c>
      <c r="C1194" s="4" t="s">
        <v>1168</v>
      </c>
      <c r="D1194" s="12">
        <v>45</v>
      </c>
      <c r="E1194" s="13" t="s">
        <v>13</v>
      </c>
      <c r="F1194" s="15">
        <f t="shared" si="19"/>
        <v>749438.91999999585</v>
      </c>
      <c r="G1194" s="13"/>
      <c r="H1194" s="4"/>
    </row>
    <row r="1195" spans="1:8" s="1" customFormat="1" ht="10.199999999999999" hidden="1" customHeight="1" x14ac:dyDescent="0.2">
      <c r="A1195" s="11">
        <v>44025</v>
      </c>
      <c r="B1195" s="11">
        <v>44025</v>
      </c>
      <c r="C1195" s="4" t="s">
        <v>1169</v>
      </c>
      <c r="D1195" s="12">
        <v>-806.83</v>
      </c>
      <c r="E1195" s="13" t="s">
        <v>24</v>
      </c>
      <c r="F1195" s="15">
        <f t="shared" si="19"/>
        <v>748632.08999999589</v>
      </c>
      <c r="G1195" s="13"/>
      <c r="H1195" s="4"/>
    </row>
    <row r="1196" spans="1:8" s="1" customFormat="1" ht="10.199999999999999" hidden="1" customHeight="1" x14ac:dyDescent="0.2">
      <c r="A1196" s="11">
        <v>44025</v>
      </c>
      <c r="B1196" s="11">
        <v>44025</v>
      </c>
      <c r="C1196" s="4" t="s">
        <v>1170</v>
      </c>
      <c r="D1196" s="12">
        <v>-752.88</v>
      </c>
      <c r="E1196" s="13" t="s">
        <v>24</v>
      </c>
      <c r="F1196" s="15">
        <f t="shared" si="19"/>
        <v>747879.20999999589</v>
      </c>
      <c r="G1196" s="13"/>
      <c r="H1196" s="4"/>
    </row>
    <row r="1197" spans="1:8" s="1" customFormat="1" ht="10.199999999999999" hidden="1" customHeight="1" x14ac:dyDescent="0.2">
      <c r="A1197" s="11">
        <v>44025</v>
      </c>
      <c r="B1197" s="11">
        <v>44025</v>
      </c>
      <c r="C1197" s="4" t="s">
        <v>1171</v>
      </c>
      <c r="D1197" s="12">
        <v>-5414.43</v>
      </c>
      <c r="E1197" s="13" t="s">
        <v>24</v>
      </c>
      <c r="F1197" s="15">
        <f t="shared" si="19"/>
        <v>742464.77999999584</v>
      </c>
      <c r="G1197" s="13"/>
      <c r="H1197" s="4"/>
    </row>
    <row r="1198" spans="1:8" s="1" customFormat="1" ht="10.199999999999999" hidden="1" customHeight="1" x14ac:dyDescent="0.2">
      <c r="A1198" s="11">
        <v>44025</v>
      </c>
      <c r="B1198" s="11">
        <v>44025</v>
      </c>
      <c r="C1198" s="4" t="s">
        <v>1172</v>
      </c>
      <c r="D1198" s="12">
        <v>-33886.18</v>
      </c>
      <c r="E1198" s="13" t="s">
        <v>24</v>
      </c>
      <c r="F1198" s="15">
        <f t="shared" si="19"/>
        <v>708578.59999999579</v>
      </c>
      <c r="G1198" s="13"/>
      <c r="H1198" s="4"/>
    </row>
    <row r="1199" spans="1:8" s="1" customFormat="1" ht="10.199999999999999" hidden="1" customHeight="1" x14ac:dyDescent="0.2">
      <c r="A1199" s="11">
        <v>44025</v>
      </c>
      <c r="B1199" s="11">
        <v>44025</v>
      </c>
      <c r="C1199" s="4" t="s">
        <v>1173</v>
      </c>
      <c r="D1199" s="12">
        <v>-15207.55</v>
      </c>
      <c r="E1199" s="13" t="s">
        <v>24</v>
      </c>
      <c r="F1199" s="15">
        <f t="shared" si="19"/>
        <v>693371.04999999574</v>
      </c>
      <c r="G1199" s="13"/>
      <c r="H1199" s="4"/>
    </row>
    <row r="1200" spans="1:8" s="1" customFormat="1" ht="10.199999999999999" hidden="1" customHeight="1" x14ac:dyDescent="0.2">
      <c r="A1200" s="11">
        <v>44025</v>
      </c>
      <c r="B1200" s="11">
        <v>44025</v>
      </c>
      <c r="C1200" s="4" t="s">
        <v>1174</v>
      </c>
      <c r="D1200" s="12">
        <v>45</v>
      </c>
      <c r="E1200" s="13" t="s">
        <v>13</v>
      </c>
      <c r="F1200" s="15">
        <f t="shared" si="19"/>
        <v>693416.04999999574</v>
      </c>
      <c r="G1200" s="13"/>
      <c r="H1200" s="4"/>
    </row>
    <row r="1201" spans="1:8" s="1" customFormat="1" ht="10.199999999999999" hidden="1" customHeight="1" x14ac:dyDescent="0.2">
      <c r="A1201" s="11">
        <v>44025</v>
      </c>
      <c r="B1201" s="11">
        <v>44025</v>
      </c>
      <c r="C1201" s="4" t="s">
        <v>1175</v>
      </c>
      <c r="D1201" s="12">
        <v>60</v>
      </c>
      <c r="E1201" s="13" t="s">
        <v>13</v>
      </c>
      <c r="F1201" s="15">
        <f t="shared" si="19"/>
        <v>693476.04999999574</v>
      </c>
      <c r="G1201" s="13"/>
      <c r="H1201" s="4"/>
    </row>
    <row r="1202" spans="1:8" s="1" customFormat="1" ht="10.199999999999999" hidden="1" customHeight="1" x14ac:dyDescent="0.2">
      <c r="A1202" s="11">
        <v>44025</v>
      </c>
      <c r="B1202" s="11">
        <v>44025</v>
      </c>
      <c r="C1202" s="4" t="s">
        <v>1176</v>
      </c>
      <c r="D1202" s="12">
        <v>60</v>
      </c>
      <c r="E1202" s="13" t="s">
        <v>13</v>
      </c>
      <c r="F1202" s="15">
        <f t="shared" si="19"/>
        <v>693536.04999999574</v>
      </c>
      <c r="G1202" s="13"/>
      <c r="H1202" s="4"/>
    </row>
    <row r="1203" spans="1:8" s="1" customFormat="1" ht="10.199999999999999" hidden="1" customHeight="1" x14ac:dyDescent="0.2">
      <c r="A1203" s="11">
        <v>44026</v>
      </c>
      <c r="B1203" s="11">
        <v>44026</v>
      </c>
      <c r="C1203" s="4" t="s">
        <v>1177</v>
      </c>
      <c r="D1203" s="12">
        <v>45</v>
      </c>
      <c r="E1203" s="13" t="s">
        <v>13</v>
      </c>
      <c r="F1203" s="15">
        <f t="shared" si="19"/>
        <v>693581.04999999574</v>
      </c>
      <c r="G1203" s="13"/>
      <c r="H1203" s="4"/>
    </row>
    <row r="1204" spans="1:8" s="1" customFormat="1" ht="10.199999999999999" hidden="1" customHeight="1" x14ac:dyDescent="0.2">
      <c r="A1204" s="11">
        <v>44026</v>
      </c>
      <c r="B1204" s="11">
        <v>44026</v>
      </c>
      <c r="C1204" s="4" t="s">
        <v>1178</v>
      </c>
      <c r="D1204" s="12">
        <v>60</v>
      </c>
      <c r="E1204" s="13" t="s">
        <v>13</v>
      </c>
      <c r="F1204" s="15">
        <f t="shared" si="19"/>
        <v>693641.04999999574</v>
      </c>
      <c r="G1204" s="13"/>
      <c r="H1204" s="4"/>
    </row>
    <row r="1205" spans="1:8" s="1" customFormat="1" ht="10.199999999999999" hidden="1" customHeight="1" x14ac:dyDescent="0.2">
      <c r="A1205" s="11">
        <v>44026</v>
      </c>
      <c r="B1205" s="11">
        <v>44026</v>
      </c>
      <c r="C1205" s="4" t="s">
        <v>1179</v>
      </c>
      <c r="D1205" s="12">
        <v>45</v>
      </c>
      <c r="E1205" s="13" t="s">
        <v>13</v>
      </c>
      <c r="F1205" s="15">
        <f t="shared" si="19"/>
        <v>693686.04999999574</v>
      </c>
      <c r="G1205" s="13"/>
      <c r="H1205" s="4"/>
    </row>
    <row r="1206" spans="1:8" s="1" customFormat="1" ht="10.199999999999999" hidden="1" customHeight="1" x14ac:dyDescent="0.2">
      <c r="A1206" s="11">
        <v>44026</v>
      </c>
      <c r="B1206" s="18">
        <v>44026</v>
      </c>
      <c r="C1206" s="2" t="s">
        <v>1470</v>
      </c>
      <c r="D1206" s="12">
        <v>575.04</v>
      </c>
      <c r="E1206" s="13" t="s">
        <v>13</v>
      </c>
      <c r="F1206" s="15">
        <f t="shared" si="19"/>
        <v>694261.08999999578</v>
      </c>
      <c r="G1206" s="6" t="s">
        <v>167</v>
      </c>
      <c r="H1206" s="4"/>
    </row>
    <row r="1207" spans="1:8" s="1" customFormat="1" ht="10.199999999999999" hidden="1" customHeight="1" x14ac:dyDescent="0.2">
      <c r="A1207" s="11">
        <v>44026</v>
      </c>
      <c r="B1207" s="11">
        <v>44026</v>
      </c>
      <c r="C1207" s="4" t="s">
        <v>1180</v>
      </c>
      <c r="D1207" s="12">
        <v>45</v>
      </c>
      <c r="E1207" s="13" t="s">
        <v>13</v>
      </c>
      <c r="F1207" s="15">
        <f t="shared" si="19"/>
        <v>694306.08999999578</v>
      </c>
      <c r="G1207" s="13"/>
      <c r="H1207" s="4"/>
    </row>
    <row r="1208" spans="1:8" s="1" customFormat="1" ht="10.199999999999999" hidden="1" customHeight="1" x14ac:dyDescent="0.2">
      <c r="A1208" s="11">
        <v>44026</v>
      </c>
      <c r="B1208" s="18">
        <v>44026</v>
      </c>
      <c r="C1208" s="2" t="s">
        <v>1471</v>
      </c>
      <c r="D1208" s="12">
        <v>2558.6</v>
      </c>
      <c r="E1208" s="13" t="s">
        <v>13</v>
      </c>
      <c r="F1208" s="15">
        <f t="shared" si="19"/>
        <v>696864.68999999575</v>
      </c>
      <c r="G1208" s="6" t="s">
        <v>167</v>
      </c>
      <c r="H1208" s="4"/>
    </row>
    <row r="1209" spans="1:8" s="1" customFormat="1" ht="10.199999999999999" hidden="1" customHeight="1" x14ac:dyDescent="0.2">
      <c r="A1209" s="11">
        <v>44026</v>
      </c>
      <c r="B1209" s="11">
        <v>44026</v>
      </c>
      <c r="C1209" s="4" t="s">
        <v>1181</v>
      </c>
      <c r="D1209" s="12">
        <v>60</v>
      </c>
      <c r="E1209" s="13" t="s">
        <v>13</v>
      </c>
      <c r="F1209" s="15">
        <f t="shared" si="19"/>
        <v>696924.68999999575</v>
      </c>
      <c r="G1209" s="13"/>
      <c r="H1209" s="4"/>
    </row>
    <row r="1210" spans="1:8" s="1" customFormat="1" ht="10.199999999999999" hidden="1" customHeight="1" x14ac:dyDescent="0.2">
      <c r="A1210" s="11">
        <v>44026</v>
      </c>
      <c r="B1210" s="11">
        <v>44026</v>
      </c>
      <c r="C1210" s="4" t="s">
        <v>1182</v>
      </c>
      <c r="D1210" s="12">
        <v>60</v>
      </c>
      <c r="E1210" s="13" t="s">
        <v>13</v>
      </c>
      <c r="F1210" s="15">
        <f t="shared" si="19"/>
        <v>696984.68999999575</v>
      </c>
      <c r="G1210" s="13"/>
      <c r="H1210" s="4"/>
    </row>
    <row r="1211" spans="1:8" s="1" customFormat="1" ht="10.199999999999999" hidden="1" customHeight="1" x14ac:dyDescent="0.2">
      <c r="A1211" s="11">
        <v>44026</v>
      </c>
      <c r="B1211" s="11">
        <v>44026</v>
      </c>
      <c r="C1211" s="4" t="s">
        <v>1183</v>
      </c>
      <c r="D1211" s="12">
        <v>60</v>
      </c>
      <c r="E1211" s="13" t="s">
        <v>13</v>
      </c>
      <c r="F1211" s="15">
        <f t="shared" si="19"/>
        <v>697044.68999999575</v>
      </c>
      <c r="G1211" s="13"/>
      <c r="H1211" s="4"/>
    </row>
    <row r="1212" spans="1:8" s="1" customFormat="1" ht="10.199999999999999" hidden="1" customHeight="1" x14ac:dyDescent="0.2">
      <c r="A1212" s="11">
        <v>44026</v>
      </c>
      <c r="B1212" s="11">
        <v>44026</v>
      </c>
      <c r="C1212" s="4" t="s">
        <v>1184</v>
      </c>
      <c r="D1212" s="12">
        <v>60</v>
      </c>
      <c r="E1212" s="13" t="s">
        <v>13</v>
      </c>
      <c r="F1212" s="15">
        <f t="shared" si="19"/>
        <v>697104.68999999575</v>
      </c>
      <c r="G1212" s="13"/>
      <c r="H1212" s="4"/>
    </row>
    <row r="1213" spans="1:8" s="1" customFormat="1" ht="10.199999999999999" hidden="1" customHeight="1" x14ac:dyDescent="0.2">
      <c r="A1213" s="11">
        <v>44026</v>
      </c>
      <c r="B1213" s="11">
        <v>44026</v>
      </c>
      <c r="C1213" s="4" t="s">
        <v>1185</v>
      </c>
      <c r="D1213" s="12">
        <v>45</v>
      </c>
      <c r="E1213" s="13" t="s">
        <v>13</v>
      </c>
      <c r="F1213" s="15">
        <f t="shared" si="19"/>
        <v>697149.68999999575</v>
      </c>
      <c r="G1213" s="13"/>
      <c r="H1213" s="4"/>
    </row>
    <row r="1214" spans="1:8" s="1" customFormat="1" ht="10.199999999999999" hidden="1" customHeight="1" x14ac:dyDescent="0.2">
      <c r="A1214" s="11">
        <v>44026</v>
      </c>
      <c r="B1214" s="11">
        <v>44026</v>
      </c>
      <c r="C1214" s="4" t="s">
        <v>1186</v>
      </c>
      <c r="D1214" s="12">
        <v>60</v>
      </c>
      <c r="E1214" s="13" t="s">
        <v>13</v>
      </c>
      <c r="F1214" s="15">
        <f t="shared" si="19"/>
        <v>697209.68999999575</v>
      </c>
      <c r="G1214" s="13"/>
      <c r="H1214" s="4"/>
    </row>
    <row r="1215" spans="1:8" s="1" customFormat="1" ht="10.199999999999999" hidden="1" customHeight="1" x14ac:dyDescent="0.2">
      <c r="A1215" s="11">
        <v>44026</v>
      </c>
      <c r="B1215" s="11">
        <v>44026</v>
      </c>
      <c r="C1215" s="4" t="s">
        <v>1187</v>
      </c>
      <c r="D1215" s="12">
        <v>45</v>
      </c>
      <c r="E1215" s="13" t="s">
        <v>13</v>
      </c>
      <c r="F1215" s="15">
        <f t="shared" si="19"/>
        <v>697254.68999999575</v>
      </c>
      <c r="G1215" s="13"/>
      <c r="H1215" s="4"/>
    </row>
    <row r="1216" spans="1:8" s="1" customFormat="1" ht="10.199999999999999" hidden="1" customHeight="1" x14ac:dyDescent="0.2">
      <c r="A1216" s="11">
        <v>44026</v>
      </c>
      <c r="B1216" s="11">
        <v>44026</v>
      </c>
      <c r="C1216" s="4" t="s">
        <v>1188</v>
      </c>
      <c r="D1216" s="12">
        <v>60</v>
      </c>
      <c r="E1216" s="13" t="s">
        <v>13</v>
      </c>
      <c r="F1216" s="15">
        <f t="shared" si="19"/>
        <v>697314.68999999575</v>
      </c>
      <c r="G1216" s="13"/>
      <c r="H1216" s="4"/>
    </row>
    <row r="1217" spans="1:8" s="1" customFormat="1" ht="10.199999999999999" hidden="1" customHeight="1" x14ac:dyDescent="0.2">
      <c r="A1217" s="11">
        <v>44026</v>
      </c>
      <c r="B1217" s="11">
        <v>44026</v>
      </c>
      <c r="C1217" s="4" t="s">
        <v>1189</v>
      </c>
      <c r="D1217" s="12">
        <v>60</v>
      </c>
      <c r="E1217" s="13" t="s">
        <v>13</v>
      </c>
      <c r="F1217" s="15">
        <f t="shared" si="19"/>
        <v>697374.68999999575</v>
      </c>
      <c r="G1217" s="13"/>
      <c r="H1217" s="4"/>
    </row>
    <row r="1218" spans="1:8" s="1" customFormat="1" ht="10.199999999999999" hidden="1" customHeight="1" x14ac:dyDescent="0.2">
      <c r="A1218" s="11">
        <v>44026</v>
      </c>
      <c r="B1218" s="11">
        <v>44026</v>
      </c>
      <c r="C1218" s="4" t="s">
        <v>1190</v>
      </c>
      <c r="D1218" s="12">
        <v>60</v>
      </c>
      <c r="E1218" s="13" t="s">
        <v>13</v>
      </c>
      <c r="F1218" s="15">
        <f t="shared" si="19"/>
        <v>697434.68999999575</v>
      </c>
      <c r="G1218" s="13"/>
      <c r="H1218" s="4"/>
    </row>
    <row r="1219" spans="1:8" s="1" customFormat="1" ht="10.199999999999999" hidden="1" customHeight="1" x14ac:dyDescent="0.2">
      <c r="A1219" s="11">
        <v>44026</v>
      </c>
      <c r="B1219" s="11">
        <v>44026</v>
      </c>
      <c r="C1219" s="4" t="s">
        <v>1191</v>
      </c>
      <c r="D1219" s="12">
        <v>45</v>
      </c>
      <c r="E1219" s="13" t="s">
        <v>13</v>
      </c>
      <c r="F1219" s="15">
        <f t="shared" si="19"/>
        <v>697479.68999999575</v>
      </c>
      <c r="G1219" s="13"/>
      <c r="H1219" s="4"/>
    </row>
    <row r="1220" spans="1:8" s="1" customFormat="1" ht="10.199999999999999" hidden="1" customHeight="1" x14ac:dyDescent="0.2">
      <c r="A1220" s="11">
        <v>44026</v>
      </c>
      <c r="B1220" s="11">
        <v>44026</v>
      </c>
      <c r="C1220" s="4" t="s">
        <v>1192</v>
      </c>
      <c r="D1220" s="12">
        <v>45</v>
      </c>
      <c r="E1220" s="13" t="s">
        <v>13</v>
      </c>
      <c r="F1220" s="15">
        <f t="shared" si="19"/>
        <v>697524.68999999575</v>
      </c>
      <c r="G1220" s="13"/>
      <c r="H1220" s="4"/>
    </row>
    <row r="1221" spans="1:8" s="1" customFormat="1" ht="10.199999999999999" hidden="1" customHeight="1" x14ac:dyDescent="0.2">
      <c r="A1221" s="11">
        <v>44026</v>
      </c>
      <c r="B1221" s="11">
        <v>44026</v>
      </c>
      <c r="C1221" s="4" t="s">
        <v>1193</v>
      </c>
      <c r="D1221" s="12">
        <v>60</v>
      </c>
      <c r="E1221" s="13" t="s">
        <v>13</v>
      </c>
      <c r="F1221" s="15">
        <f t="shared" si="19"/>
        <v>697584.68999999575</v>
      </c>
      <c r="G1221" s="13"/>
      <c r="H1221" s="4"/>
    </row>
    <row r="1222" spans="1:8" s="1" customFormat="1" ht="10.199999999999999" hidden="1" customHeight="1" x14ac:dyDescent="0.2">
      <c r="A1222" s="11">
        <v>44026</v>
      </c>
      <c r="B1222" s="11">
        <v>44026</v>
      </c>
      <c r="C1222" s="4" t="s">
        <v>1194</v>
      </c>
      <c r="D1222" s="12">
        <v>45</v>
      </c>
      <c r="E1222" s="13" t="s">
        <v>13</v>
      </c>
      <c r="F1222" s="15">
        <f t="shared" si="19"/>
        <v>697629.68999999575</v>
      </c>
      <c r="G1222" s="13"/>
      <c r="H1222" s="4"/>
    </row>
    <row r="1223" spans="1:8" s="1" customFormat="1" ht="10.199999999999999" hidden="1" customHeight="1" x14ac:dyDescent="0.2">
      <c r="A1223" s="11">
        <v>44026</v>
      </c>
      <c r="B1223" s="11">
        <v>44026</v>
      </c>
      <c r="C1223" s="4" t="s">
        <v>1195</v>
      </c>
      <c r="D1223" s="12">
        <v>45</v>
      </c>
      <c r="E1223" s="13" t="s">
        <v>13</v>
      </c>
      <c r="F1223" s="15">
        <f t="shared" si="19"/>
        <v>697674.68999999575</v>
      </c>
      <c r="G1223" s="13"/>
      <c r="H1223" s="4"/>
    </row>
    <row r="1224" spans="1:8" s="1" customFormat="1" ht="10.199999999999999" hidden="1" customHeight="1" x14ac:dyDescent="0.2">
      <c r="A1224" s="11">
        <v>44026</v>
      </c>
      <c r="B1224" s="11">
        <v>44026</v>
      </c>
      <c r="C1224" s="4" t="s">
        <v>1196</v>
      </c>
      <c r="D1224" s="12">
        <v>45</v>
      </c>
      <c r="E1224" s="13" t="s">
        <v>13</v>
      </c>
      <c r="F1224" s="15">
        <f t="shared" si="19"/>
        <v>697719.68999999575</v>
      </c>
      <c r="G1224" s="13"/>
      <c r="H1224" s="4"/>
    </row>
    <row r="1225" spans="1:8" s="1" customFormat="1" ht="10.199999999999999" hidden="1" customHeight="1" x14ac:dyDescent="0.2">
      <c r="A1225" s="11">
        <v>44026</v>
      </c>
      <c r="B1225" s="11">
        <v>44026</v>
      </c>
      <c r="C1225" s="4" t="s">
        <v>1197</v>
      </c>
      <c r="D1225" s="12">
        <v>45</v>
      </c>
      <c r="E1225" s="13" t="s">
        <v>13</v>
      </c>
      <c r="F1225" s="15">
        <f t="shared" si="19"/>
        <v>697764.68999999575</v>
      </c>
      <c r="G1225" s="13"/>
      <c r="H1225" s="4"/>
    </row>
    <row r="1226" spans="1:8" s="1" customFormat="1" ht="10.199999999999999" hidden="1" customHeight="1" x14ac:dyDescent="0.2">
      <c r="A1226" s="11">
        <v>44026</v>
      </c>
      <c r="B1226" s="11">
        <v>44026</v>
      </c>
      <c r="C1226" s="4" t="s">
        <v>1198</v>
      </c>
      <c r="D1226" s="12">
        <v>60</v>
      </c>
      <c r="E1226" s="13" t="s">
        <v>13</v>
      </c>
      <c r="F1226" s="15">
        <f t="shared" ref="F1226:F1289" si="20">SUM(F1225+D1226)</f>
        <v>697824.68999999575</v>
      </c>
      <c r="G1226" s="13"/>
      <c r="H1226" s="4"/>
    </row>
    <row r="1227" spans="1:8" s="1" customFormat="1" ht="10.199999999999999" hidden="1" customHeight="1" x14ac:dyDescent="0.2">
      <c r="A1227" s="11">
        <v>44026</v>
      </c>
      <c r="B1227" s="11">
        <v>44026</v>
      </c>
      <c r="C1227" s="4" t="s">
        <v>1199</v>
      </c>
      <c r="D1227" s="12">
        <v>60</v>
      </c>
      <c r="E1227" s="13" t="s">
        <v>13</v>
      </c>
      <c r="F1227" s="15">
        <f t="shared" si="20"/>
        <v>697884.68999999575</v>
      </c>
      <c r="G1227" s="13"/>
      <c r="H1227" s="4"/>
    </row>
    <row r="1228" spans="1:8" s="1" customFormat="1" ht="10.199999999999999" hidden="1" customHeight="1" x14ac:dyDescent="0.2">
      <c r="A1228" s="11">
        <v>44026</v>
      </c>
      <c r="B1228" s="11">
        <v>44026</v>
      </c>
      <c r="C1228" s="4" t="s">
        <v>1200</v>
      </c>
      <c r="D1228" s="12">
        <v>45</v>
      </c>
      <c r="E1228" s="13" t="s">
        <v>13</v>
      </c>
      <c r="F1228" s="15">
        <f t="shared" si="20"/>
        <v>697929.68999999575</v>
      </c>
      <c r="G1228" s="13"/>
      <c r="H1228" s="4"/>
    </row>
    <row r="1229" spans="1:8" s="1" customFormat="1" ht="10.199999999999999" hidden="1" customHeight="1" x14ac:dyDescent="0.2">
      <c r="A1229" s="11">
        <v>44026</v>
      </c>
      <c r="B1229" s="11">
        <v>44026</v>
      </c>
      <c r="C1229" s="4" t="s">
        <v>1201</v>
      </c>
      <c r="D1229" s="12">
        <v>45</v>
      </c>
      <c r="E1229" s="13" t="s">
        <v>13</v>
      </c>
      <c r="F1229" s="15">
        <f t="shared" si="20"/>
        <v>697974.68999999575</v>
      </c>
      <c r="G1229" s="13"/>
      <c r="H1229" s="4"/>
    </row>
    <row r="1230" spans="1:8" s="1" customFormat="1" ht="10.199999999999999" hidden="1" customHeight="1" x14ac:dyDescent="0.2">
      <c r="A1230" s="11">
        <v>44026</v>
      </c>
      <c r="B1230" s="11">
        <v>44026</v>
      </c>
      <c r="C1230" s="4" t="s">
        <v>1202</v>
      </c>
      <c r="D1230" s="12">
        <v>60</v>
      </c>
      <c r="E1230" s="13" t="s">
        <v>13</v>
      </c>
      <c r="F1230" s="15">
        <f t="shared" si="20"/>
        <v>698034.68999999575</v>
      </c>
      <c r="G1230" s="13"/>
      <c r="H1230" s="4"/>
    </row>
    <row r="1231" spans="1:8" s="1" customFormat="1" ht="10.199999999999999" hidden="1" customHeight="1" x14ac:dyDescent="0.2">
      <c r="A1231" s="11">
        <v>44026</v>
      </c>
      <c r="B1231" s="11">
        <v>44026</v>
      </c>
      <c r="C1231" s="4" t="s">
        <v>1203</v>
      </c>
      <c r="D1231" s="12">
        <v>60</v>
      </c>
      <c r="E1231" s="13" t="s">
        <v>13</v>
      </c>
      <c r="F1231" s="15">
        <f t="shared" si="20"/>
        <v>698094.68999999575</v>
      </c>
      <c r="G1231" s="13"/>
      <c r="H1231" s="4"/>
    </row>
    <row r="1232" spans="1:8" s="1" customFormat="1" ht="10.199999999999999" hidden="1" customHeight="1" x14ac:dyDescent="0.2">
      <c r="A1232" s="11">
        <v>44027</v>
      </c>
      <c r="B1232" s="11">
        <v>44027</v>
      </c>
      <c r="C1232" s="4" t="s">
        <v>1204</v>
      </c>
      <c r="D1232" s="12">
        <v>-191.13</v>
      </c>
      <c r="E1232" s="13" t="s">
        <v>7</v>
      </c>
      <c r="F1232" s="15">
        <f t="shared" si="20"/>
        <v>697903.55999999575</v>
      </c>
      <c r="G1232" s="13"/>
      <c r="H1232" s="4"/>
    </row>
    <row r="1233" spans="1:8" s="1" customFormat="1" ht="10.199999999999999" hidden="1" customHeight="1" x14ac:dyDescent="0.2">
      <c r="A1233" s="11">
        <v>44027</v>
      </c>
      <c r="B1233" s="11">
        <v>44027</v>
      </c>
      <c r="C1233" s="4" t="s">
        <v>1205</v>
      </c>
      <c r="D1233" s="12">
        <v>-174.47</v>
      </c>
      <c r="E1233" s="13" t="s">
        <v>7</v>
      </c>
      <c r="F1233" s="15">
        <f t="shared" si="20"/>
        <v>697729.08999999578</v>
      </c>
      <c r="G1233" s="13"/>
      <c r="H1233" s="4"/>
    </row>
    <row r="1234" spans="1:8" s="1" customFormat="1" ht="10.199999999999999" hidden="1" customHeight="1" x14ac:dyDescent="0.2">
      <c r="A1234" s="11">
        <v>44027</v>
      </c>
      <c r="B1234" s="11">
        <v>44027</v>
      </c>
      <c r="C1234" s="4" t="s">
        <v>1206</v>
      </c>
      <c r="D1234" s="12">
        <v>-105.9</v>
      </c>
      <c r="E1234" s="13" t="s">
        <v>7</v>
      </c>
      <c r="F1234" s="15">
        <f t="shared" si="20"/>
        <v>697623.18999999575</v>
      </c>
      <c r="G1234" s="13"/>
      <c r="H1234" s="4"/>
    </row>
    <row r="1235" spans="1:8" s="1" customFormat="1" ht="10.199999999999999" hidden="1" customHeight="1" x14ac:dyDescent="0.2">
      <c r="A1235" s="11">
        <v>44027</v>
      </c>
      <c r="B1235" s="11">
        <v>44027</v>
      </c>
      <c r="C1235" s="4" t="s">
        <v>1207</v>
      </c>
      <c r="D1235" s="12">
        <v>45</v>
      </c>
      <c r="E1235" s="13" t="s">
        <v>13</v>
      </c>
      <c r="F1235" s="15">
        <f t="shared" si="20"/>
        <v>697668.18999999575</v>
      </c>
      <c r="G1235" s="13"/>
      <c r="H1235" s="4"/>
    </row>
    <row r="1236" spans="1:8" s="1" customFormat="1" ht="10.199999999999999" hidden="1" customHeight="1" x14ac:dyDescent="0.2">
      <c r="A1236" s="11">
        <v>44027</v>
      </c>
      <c r="B1236" s="11">
        <v>44027</v>
      </c>
      <c r="C1236" s="4" t="s">
        <v>1208</v>
      </c>
      <c r="D1236" s="12">
        <v>60</v>
      </c>
      <c r="E1236" s="13" t="s">
        <v>13</v>
      </c>
      <c r="F1236" s="15">
        <f t="shared" si="20"/>
        <v>697728.18999999575</v>
      </c>
      <c r="G1236" s="13"/>
      <c r="H1236" s="4"/>
    </row>
    <row r="1237" spans="1:8" s="1" customFormat="1" ht="10.199999999999999" hidden="1" customHeight="1" x14ac:dyDescent="0.2">
      <c r="A1237" s="11">
        <v>44027</v>
      </c>
      <c r="B1237" s="11">
        <v>44027</v>
      </c>
      <c r="C1237" s="4" t="s">
        <v>1209</v>
      </c>
      <c r="D1237" s="12">
        <v>60</v>
      </c>
      <c r="E1237" s="13" t="s">
        <v>13</v>
      </c>
      <c r="F1237" s="15">
        <f t="shared" si="20"/>
        <v>697788.18999999575</v>
      </c>
      <c r="G1237" s="13"/>
      <c r="H1237" s="4"/>
    </row>
    <row r="1238" spans="1:8" s="1" customFormat="1" ht="10.199999999999999" hidden="1" customHeight="1" x14ac:dyDescent="0.2">
      <c r="A1238" s="11">
        <v>44027</v>
      </c>
      <c r="B1238" s="11">
        <v>44027</v>
      </c>
      <c r="C1238" s="4" t="s">
        <v>1210</v>
      </c>
      <c r="D1238" s="12">
        <v>45</v>
      </c>
      <c r="E1238" s="13" t="s">
        <v>13</v>
      </c>
      <c r="F1238" s="15">
        <f t="shared" si="20"/>
        <v>697833.18999999575</v>
      </c>
      <c r="G1238" s="13"/>
      <c r="H1238" s="4"/>
    </row>
    <row r="1239" spans="1:8" s="1" customFormat="1" ht="10.199999999999999" hidden="1" customHeight="1" x14ac:dyDescent="0.2">
      <c r="A1239" s="11">
        <v>44027</v>
      </c>
      <c r="B1239" s="11">
        <v>44027</v>
      </c>
      <c r="C1239" s="4" t="s">
        <v>1211</v>
      </c>
      <c r="D1239" s="12">
        <v>60</v>
      </c>
      <c r="E1239" s="13" t="s">
        <v>13</v>
      </c>
      <c r="F1239" s="15">
        <f t="shared" si="20"/>
        <v>697893.18999999575</v>
      </c>
      <c r="G1239" s="13"/>
      <c r="H1239" s="4"/>
    </row>
    <row r="1240" spans="1:8" s="1" customFormat="1" ht="10.199999999999999" hidden="1" customHeight="1" x14ac:dyDescent="0.2">
      <c r="A1240" s="11">
        <v>44027</v>
      </c>
      <c r="B1240" s="11">
        <v>44027</v>
      </c>
      <c r="C1240" s="4" t="s">
        <v>1212</v>
      </c>
      <c r="D1240" s="12">
        <v>60</v>
      </c>
      <c r="E1240" s="13" t="s">
        <v>13</v>
      </c>
      <c r="F1240" s="15">
        <f t="shared" si="20"/>
        <v>697953.18999999575</v>
      </c>
      <c r="G1240" s="13"/>
      <c r="H1240" s="4"/>
    </row>
    <row r="1241" spans="1:8" s="1" customFormat="1" ht="10.199999999999999" hidden="1" customHeight="1" x14ac:dyDescent="0.2">
      <c r="A1241" s="11">
        <v>44027</v>
      </c>
      <c r="B1241" s="11">
        <v>44027</v>
      </c>
      <c r="C1241" s="4" t="s">
        <v>1213</v>
      </c>
      <c r="D1241" s="12">
        <v>60</v>
      </c>
      <c r="E1241" s="13" t="s">
        <v>13</v>
      </c>
      <c r="F1241" s="15">
        <f t="shared" si="20"/>
        <v>698013.18999999575</v>
      </c>
      <c r="G1241" s="13"/>
      <c r="H1241" s="4"/>
    </row>
    <row r="1242" spans="1:8" s="1" customFormat="1" ht="10.199999999999999" hidden="1" customHeight="1" x14ac:dyDescent="0.2">
      <c r="A1242" s="11">
        <v>44027</v>
      </c>
      <c r="B1242" s="11">
        <v>44027</v>
      </c>
      <c r="C1242" s="4" t="s">
        <v>1214</v>
      </c>
      <c r="D1242" s="12">
        <v>60</v>
      </c>
      <c r="E1242" s="13" t="s">
        <v>13</v>
      </c>
      <c r="F1242" s="15">
        <f t="shared" si="20"/>
        <v>698073.18999999575</v>
      </c>
      <c r="G1242" s="13"/>
      <c r="H1242" s="4"/>
    </row>
    <row r="1243" spans="1:8" s="1" customFormat="1" ht="10.199999999999999" hidden="1" customHeight="1" x14ac:dyDescent="0.2">
      <c r="A1243" s="11">
        <v>44027</v>
      </c>
      <c r="B1243" s="11">
        <v>44027</v>
      </c>
      <c r="C1243" s="4" t="s">
        <v>1215</v>
      </c>
      <c r="D1243" s="12">
        <v>60</v>
      </c>
      <c r="E1243" s="13" t="s">
        <v>13</v>
      </c>
      <c r="F1243" s="15">
        <f t="shared" si="20"/>
        <v>698133.18999999575</v>
      </c>
      <c r="G1243" s="13"/>
      <c r="H1243" s="4"/>
    </row>
    <row r="1244" spans="1:8" s="1" customFormat="1" ht="10.199999999999999" hidden="1" customHeight="1" x14ac:dyDescent="0.2">
      <c r="A1244" s="11">
        <v>44027</v>
      </c>
      <c r="B1244" s="11">
        <v>44027</v>
      </c>
      <c r="C1244" s="4" t="s">
        <v>1216</v>
      </c>
      <c r="D1244" s="12">
        <v>60</v>
      </c>
      <c r="E1244" s="13" t="s">
        <v>13</v>
      </c>
      <c r="F1244" s="15">
        <f t="shared" si="20"/>
        <v>698193.18999999575</v>
      </c>
      <c r="G1244" s="13"/>
      <c r="H1244" s="4"/>
    </row>
    <row r="1245" spans="1:8" s="1" customFormat="1" ht="10.199999999999999" hidden="1" customHeight="1" x14ac:dyDescent="0.2">
      <c r="A1245" s="11">
        <v>44027</v>
      </c>
      <c r="B1245" s="11">
        <v>44027</v>
      </c>
      <c r="C1245" s="4" t="s">
        <v>1217</v>
      </c>
      <c r="D1245" s="12">
        <v>60</v>
      </c>
      <c r="E1245" s="13" t="s">
        <v>13</v>
      </c>
      <c r="F1245" s="15">
        <f t="shared" si="20"/>
        <v>698253.18999999575</v>
      </c>
      <c r="G1245" s="13"/>
      <c r="H1245" s="4"/>
    </row>
    <row r="1246" spans="1:8" s="1" customFormat="1" ht="10.199999999999999" hidden="1" customHeight="1" x14ac:dyDescent="0.2">
      <c r="A1246" s="11">
        <v>44027</v>
      </c>
      <c r="B1246" s="11">
        <v>44027</v>
      </c>
      <c r="C1246" s="4" t="s">
        <v>1218</v>
      </c>
      <c r="D1246" s="12">
        <v>60</v>
      </c>
      <c r="E1246" s="13" t="s">
        <v>13</v>
      </c>
      <c r="F1246" s="15">
        <f t="shared" si="20"/>
        <v>698313.18999999575</v>
      </c>
      <c r="G1246" s="13"/>
      <c r="H1246" s="4"/>
    </row>
    <row r="1247" spans="1:8" s="1" customFormat="1" ht="10.199999999999999" hidden="1" customHeight="1" x14ac:dyDescent="0.2">
      <c r="A1247" s="11">
        <v>44027</v>
      </c>
      <c r="B1247" s="11">
        <v>44027</v>
      </c>
      <c r="C1247" s="4" t="s">
        <v>1219</v>
      </c>
      <c r="D1247" s="12">
        <v>60</v>
      </c>
      <c r="E1247" s="13" t="s">
        <v>13</v>
      </c>
      <c r="F1247" s="15">
        <f t="shared" si="20"/>
        <v>698373.18999999575</v>
      </c>
      <c r="G1247" s="13"/>
      <c r="H1247" s="4"/>
    </row>
    <row r="1248" spans="1:8" s="1" customFormat="1" ht="10.199999999999999" hidden="1" customHeight="1" x14ac:dyDescent="0.2">
      <c r="A1248" s="11">
        <v>44027</v>
      </c>
      <c r="B1248" s="11">
        <v>44027</v>
      </c>
      <c r="C1248" s="4" t="s">
        <v>1220</v>
      </c>
      <c r="D1248" s="12">
        <v>45</v>
      </c>
      <c r="E1248" s="13" t="s">
        <v>13</v>
      </c>
      <c r="F1248" s="15">
        <f t="shared" si="20"/>
        <v>698418.18999999575</v>
      </c>
      <c r="G1248" s="13"/>
      <c r="H1248" s="4"/>
    </row>
    <row r="1249" spans="1:8" s="1" customFormat="1" ht="10.199999999999999" hidden="1" customHeight="1" x14ac:dyDescent="0.2">
      <c r="A1249" s="11">
        <v>44027</v>
      </c>
      <c r="B1249" s="11">
        <v>44027</v>
      </c>
      <c r="C1249" s="4" t="s">
        <v>1221</v>
      </c>
      <c r="D1249" s="12">
        <v>60</v>
      </c>
      <c r="E1249" s="13" t="s">
        <v>13</v>
      </c>
      <c r="F1249" s="15">
        <f t="shared" si="20"/>
        <v>698478.18999999575</v>
      </c>
      <c r="G1249" s="13"/>
      <c r="H1249" s="4"/>
    </row>
    <row r="1250" spans="1:8" s="1" customFormat="1" ht="10.199999999999999" hidden="1" customHeight="1" x14ac:dyDescent="0.2">
      <c r="A1250" s="11">
        <v>44027</v>
      </c>
      <c r="B1250" s="11">
        <v>44027</v>
      </c>
      <c r="C1250" s="4" t="s">
        <v>1222</v>
      </c>
      <c r="D1250" s="12">
        <v>45</v>
      </c>
      <c r="E1250" s="13" t="s">
        <v>13</v>
      </c>
      <c r="F1250" s="15">
        <f t="shared" si="20"/>
        <v>698523.18999999575</v>
      </c>
      <c r="G1250" s="13"/>
      <c r="H1250" s="4"/>
    </row>
    <row r="1251" spans="1:8" s="1" customFormat="1" ht="10.199999999999999" hidden="1" customHeight="1" x14ac:dyDescent="0.2">
      <c r="A1251" s="11">
        <v>44027</v>
      </c>
      <c r="B1251" s="11">
        <v>44027</v>
      </c>
      <c r="C1251" s="4" t="s">
        <v>1223</v>
      </c>
      <c r="D1251" s="12">
        <v>60</v>
      </c>
      <c r="E1251" s="13" t="s">
        <v>13</v>
      </c>
      <c r="F1251" s="15">
        <f t="shared" si="20"/>
        <v>698583.18999999575</v>
      </c>
      <c r="G1251" s="13"/>
      <c r="H1251" s="4"/>
    </row>
    <row r="1252" spans="1:8" s="1" customFormat="1" ht="10.199999999999999" hidden="1" customHeight="1" x14ac:dyDescent="0.2">
      <c r="A1252" s="11">
        <v>44027</v>
      </c>
      <c r="B1252" s="11">
        <v>44027</v>
      </c>
      <c r="C1252" s="4" t="s">
        <v>1224</v>
      </c>
      <c r="D1252" s="12">
        <v>45</v>
      </c>
      <c r="E1252" s="13" t="s">
        <v>13</v>
      </c>
      <c r="F1252" s="15">
        <f t="shared" si="20"/>
        <v>698628.18999999575</v>
      </c>
      <c r="G1252" s="13"/>
      <c r="H1252" s="4"/>
    </row>
    <row r="1253" spans="1:8" s="1" customFormat="1" ht="10.199999999999999" hidden="1" customHeight="1" x14ac:dyDescent="0.2">
      <c r="A1253" s="11">
        <v>44027</v>
      </c>
      <c r="B1253" s="11">
        <v>44027</v>
      </c>
      <c r="C1253" s="4" t="s">
        <v>1225</v>
      </c>
      <c r="D1253" s="12">
        <v>45</v>
      </c>
      <c r="E1253" s="13" t="s">
        <v>13</v>
      </c>
      <c r="F1253" s="15">
        <f t="shared" si="20"/>
        <v>698673.18999999575</v>
      </c>
      <c r="G1253" s="13"/>
      <c r="H1253" s="4"/>
    </row>
    <row r="1254" spans="1:8" s="1" customFormat="1" ht="10.199999999999999" hidden="1" customHeight="1" x14ac:dyDescent="0.2">
      <c r="A1254" s="11">
        <v>44027</v>
      </c>
      <c r="B1254" s="11">
        <v>44027</v>
      </c>
      <c r="C1254" s="4" t="s">
        <v>1226</v>
      </c>
      <c r="D1254" s="12">
        <v>60</v>
      </c>
      <c r="E1254" s="13" t="s">
        <v>13</v>
      </c>
      <c r="F1254" s="15">
        <f t="shared" si="20"/>
        <v>698733.18999999575</v>
      </c>
      <c r="G1254" s="13"/>
      <c r="H1254" s="4"/>
    </row>
    <row r="1255" spans="1:8" s="1" customFormat="1" ht="10.199999999999999" hidden="1" customHeight="1" x14ac:dyDescent="0.2">
      <c r="A1255" s="11">
        <v>44027</v>
      </c>
      <c r="B1255" s="11">
        <v>44027</v>
      </c>
      <c r="C1255" s="4" t="s">
        <v>1227</v>
      </c>
      <c r="D1255" s="12">
        <v>45</v>
      </c>
      <c r="E1255" s="13" t="s">
        <v>13</v>
      </c>
      <c r="F1255" s="15">
        <f t="shared" si="20"/>
        <v>698778.18999999575</v>
      </c>
      <c r="G1255" s="13"/>
      <c r="H1255" s="4"/>
    </row>
    <row r="1256" spans="1:8" s="1" customFormat="1" ht="10.199999999999999" hidden="1" customHeight="1" x14ac:dyDescent="0.2">
      <c r="A1256" s="11">
        <v>44027</v>
      </c>
      <c r="B1256" s="11">
        <v>44027</v>
      </c>
      <c r="C1256" s="4" t="s">
        <v>1228</v>
      </c>
      <c r="D1256" s="12">
        <v>45</v>
      </c>
      <c r="E1256" s="13" t="s">
        <v>13</v>
      </c>
      <c r="F1256" s="15">
        <f t="shared" si="20"/>
        <v>698823.18999999575</v>
      </c>
      <c r="G1256" s="13"/>
      <c r="H1256" s="4"/>
    </row>
    <row r="1257" spans="1:8" s="1" customFormat="1" ht="10.199999999999999" hidden="1" customHeight="1" x14ac:dyDescent="0.2">
      <c r="A1257" s="11">
        <v>44028</v>
      </c>
      <c r="B1257" s="11">
        <v>44028</v>
      </c>
      <c r="C1257" s="4" t="s">
        <v>1229</v>
      </c>
      <c r="D1257" s="12">
        <v>45</v>
      </c>
      <c r="E1257" s="13" t="s">
        <v>13</v>
      </c>
      <c r="F1257" s="15">
        <f t="shared" si="20"/>
        <v>698868.18999999575</v>
      </c>
      <c r="G1257" s="13"/>
      <c r="H1257" s="4"/>
    </row>
    <row r="1258" spans="1:8" s="1" customFormat="1" ht="10.199999999999999" hidden="1" customHeight="1" x14ac:dyDescent="0.2">
      <c r="A1258" s="11">
        <v>44028</v>
      </c>
      <c r="B1258" s="11">
        <v>44028</v>
      </c>
      <c r="C1258" s="4" t="s">
        <v>1230</v>
      </c>
      <c r="D1258" s="12">
        <v>60</v>
      </c>
      <c r="E1258" s="13" t="s">
        <v>13</v>
      </c>
      <c r="F1258" s="15">
        <f t="shared" si="20"/>
        <v>698928.18999999575</v>
      </c>
      <c r="G1258" s="13"/>
      <c r="H1258" s="4"/>
    </row>
    <row r="1259" spans="1:8" s="1" customFormat="1" ht="10.199999999999999" hidden="1" customHeight="1" x14ac:dyDescent="0.2">
      <c r="A1259" s="11">
        <v>44028</v>
      </c>
      <c r="B1259" s="11">
        <v>44028</v>
      </c>
      <c r="C1259" s="4" t="s">
        <v>59</v>
      </c>
      <c r="D1259" s="12">
        <v>-2277.71</v>
      </c>
      <c r="E1259" s="13" t="s">
        <v>60</v>
      </c>
      <c r="F1259" s="15">
        <f t="shared" si="20"/>
        <v>696650.47999999579</v>
      </c>
      <c r="G1259" s="13"/>
      <c r="H1259" s="4"/>
    </row>
    <row r="1260" spans="1:8" s="1" customFormat="1" ht="10.199999999999999" hidden="1" customHeight="1" x14ac:dyDescent="0.2">
      <c r="A1260" s="11">
        <v>44028</v>
      </c>
      <c r="B1260" s="11">
        <v>44028</v>
      </c>
      <c r="C1260" s="4" t="s">
        <v>1231</v>
      </c>
      <c r="D1260" s="12">
        <v>-528.6</v>
      </c>
      <c r="E1260" s="13" t="s">
        <v>24</v>
      </c>
      <c r="F1260" s="15">
        <f t="shared" si="20"/>
        <v>696121.87999999581</v>
      </c>
      <c r="G1260" s="13"/>
      <c r="H1260" s="4"/>
    </row>
    <row r="1261" spans="1:8" s="1" customFormat="1" ht="10.199999999999999" hidden="1" customHeight="1" x14ac:dyDescent="0.2">
      <c r="A1261" s="11">
        <v>44028</v>
      </c>
      <c r="B1261" s="11">
        <v>44028</v>
      </c>
      <c r="C1261" s="4" t="s">
        <v>61</v>
      </c>
      <c r="D1261" s="12">
        <v>-267805.28000000003</v>
      </c>
      <c r="E1261" s="13" t="s">
        <v>60</v>
      </c>
      <c r="F1261" s="15">
        <f t="shared" si="20"/>
        <v>428316.59999999579</v>
      </c>
      <c r="G1261" s="13"/>
      <c r="H1261" s="4"/>
    </row>
    <row r="1262" spans="1:8" s="1" customFormat="1" ht="10.199999999999999" hidden="1" customHeight="1" x14ac:dyDescent="0.2">
      <c r="A1262" s="11">
        <v>44028</v>
      </c>
      <c r="B1262" s="11">
        <v>44028</v>
      </c>
      <c r="C1262" s="4" t="s">
        <v>1232</v>
      </c>
      <c r="D1262" s="12">
        <v>60</v>
      </c>
      <c r="E1262" s="13" t="s">
        <v>13</v>
      </c>
      <c r="F1262" s="15">
        <f t="shared" si="20"/>
        <v>428376.59999999579</v>
      </c>
      <c r="G1262" s="13"/>
      <c r="H1262" s="4"/>
    </row>
    <row r="1263" spans="1:8" s="1" customFormat="1" ht="10.199999999999999" hidden="1" customHeight="1" x14ac:dyDescent="0.2">
      <c r="A1263" s="11">
        <v>44028</v>
      </c>
      <c r="B1263" s="11">
        <v>44028</v>
      </c>
      <c r="C1263" s="4" t="s">
        <v>1233</v>
      </c>
      <c r="D1263" s="12">
        <v>60</v>
      </c>
      <c r="E1263" s="13" t="s">
        <v>13</v>
      </c>
      <c r="F1263" s="15">
        <f t="shared" si="20"/>
        <v>428436.59999999579</v>
      </c>
      <c r="G1263" s="13"/>
      <c r="H1263" s="4"/>
    </row>
    <row r="1264" spans="1:8" s="1" customFormat="1" ht="10.199999999999999" hidden="1" customHeight="1" x14ac:dyDescent="0.2">
      <c r="A1264" s="11">
        <v>44028</v>
      </c>
      <c r="B1264" s="11">
        <v>44028</v>
      </c>
      <c r="C1264" s="4" t="s">
        <v>1234</v>
      </c>
      <c r="D1264" s="12">
        <v>45</v>
      </c>
      <c r="E1264" s="13" t="s">
        <v>13</v>
      </c>
      <c r="F1264" s="15">
        <f t="shared" si="20"/>
        <v>428481.59999999579</v>
      </c>
      <c r="G1264" s="13"/>
      <c r="H1264" s="4"/>
    </row>
    <row r="1265" spans="1:8" s="1" customFormat="1" ht="10.199999999999999" hidden="1" customHeight="1" x14ac:dyDescent="0.2">
      <c r="A1265" s="11">
        <v>44028</v>
      </c>
      <c r="B1265" s="11">
        <v>44028</v>
      </c>
      <c r="C1265" s="4" t="s">
        <v>1235</v>
      </c>
      <c r="D1265" s="12">
        <v>45</v>
      </c>
      <c r="E1265" s="13" t="s">
        <v>13</v>
      </c>
      <c r="F1265" s="15">
        <f t="shared" si="20"/>
        <v>428526.59999999579</v>
      </c>
      <c r="G1265" s="13"/>
      <c r="H1265" s="4"/>
    </row>
    <row r="1266" spans="1:8" s="1" customFormat="1" ht="10.199999999999999" hidden="1" customHeight="1" x14ac:dyDescent="0.2">
      <c r="A1266" s="11">
        <v>44028</v>
      </c>
      <c r="B1266" s="11">
        <v>44028</v>
      </c>
      <c r="C1266" s="4" t="s">
        <v>1236</v>
      </c>
      <c r="D1266" s="12">
        <v>60</v>
      </c>
      <c r="E1266" s="13" t="s">
        <v>13</v>
      </c>
      <c r="F1266" s="15">
        <f t="shared" si="20"/>
        <v>428586.59999999579</v>
      </c>
      <c r="G1266" s="13"/>
      <c r="H1266" s="4"/>
    </row>
    <row r="1267" spans="1:8" s="1" customFormat="1" ht="10.199999999999999" hidden="1" customHeight="1" x14ac:dyDescent="0.2">
      <c r="A1267" s="11">
        <v>44028</v>
      </c>
      <c r="B1267" s="11">
        <v>44028</v>
      </c>
      <c r="C1267" s="4" t="s">
        <v>1237</v>
      </c>
      <c r="D1267" s="12">
        <v>45</v>
      </c>
      <c r="E1267" s="13" t="s">
        <v>13</v>
      </c>
      <c r="F1267" s="15">
        <f t="shared" si="20"/>
        <v>428631.59999999579</v>
      </c>
      <c r="G1267" s="13"/>
      <c r="H1267" s="4"/>
    </row>
    <row r="1268" spans="1:8" s="1" customFormat="1" ht="10.199999999999999" hidden="1" customHeight="1" x14ac:dyDescent="0.2">
      <c r="A1268" s="11">
        <v>44028</v>
      </c>
      <c r="B1268" s="11">
        <v>44028</v>
      </c>
      <c r="C1268" s="4" t="s">
        <v>1238</v>
      </c>
      <c r="D1268" s="12">
        <v>60</v>
      </c>
      <c r="E1268" s="13" t="s">
        <v>13</v>
      </c>
      <c r="F1268" s="15">
        <f t="shared" si="20"/>
        <v>428691.59999999579</v>
      </c>
      <c r="G1268" s="13"/>
      <c r="H1268" s="4"/>
    </row>
    <row r="1269" spans="1:8" s="1" customFormat="1" ht="10.199999999999999" hidden="1" customHeight="1" x14ac:dyDescent="0.2">
      <c r="A1269" s="11">
        <v>44028</v>
      </c>
      <c r="B1269" s="11">
        <v>44028</v>
      </c>
      <c r="C1269" s="4" t="s">
        <v>1239</v>
      </c>
      <c r="D1269" s="12">
        <v>45</v>
      </c>
      <c r="E1269" s="13" t="s">
        <v>13</v>
      </c>
      <c r="F1269" s="15">
        <f t="shared" si="20"/>
        <v>428736.59999999579</v>
      </c>
      <c r="G1269" s="13"/>
      <c r="H1269" s="4"/>
    </row>
    <row r="1270" spans="1:8" s="1" customFormat="1" ht="10.199999999999999" hidden="1" customHeight="1" x14ac:dyDescent="0.2">
      <c r="A1270" s="11">
        <v>44028</v>
      </c>
      <c r="B1270" s="11">
        <v>44028</v>
      </c>
      <c r="C1270" s="4" t="s">
        <v>1240</v>
      </c>
      <c r="D1270" s="12">
        <v>45</v>
      </c>
      <c r="E1270" s="13" t="s">
        <v>13</v>
      </c>
      <c r="F1270" s="15">
        <f t="shared" si="20"/>
        <v>428781.59999999579</v>
      </c>
      <c r="G1270" s="13"/>
      <c r="H1270" s="4"/>
    </row>
    <row r="1271" spans="1:8" s="1" customFormat="1" ht="10.199999999999999" hidden="1" customHeight="1" x14ac:dyDescent="0.2">
      <c r="A1271" s="11">
        <v>44028</v>
      </c>
      <c r="B1271" s="11">
        <v>44028</v>
      </c>
      <c r="C1271" s="4" t="s">
        <v>1241</v>
      </c>
      <c r="D1271" s="12">
        <v>60</v>
      </c>
      <c r="E1271" s="13" t="s">
        <v>13</v>
      </c>
      <c r="F1271" s="15">
        <f t="shared" si="20"/>
        <v>428841.59999999579</v>
      </c>
      <c r="G1271" s="13"/>
      <c r="H1271" s="4"/>
    </row>
    <row r="1272" spans="1:8" s="1" customFormat="1" ht="10.199999999999999" hidden="1" customHeight="1" x14ac:dyDescent="0.2">
      <c r="A1272" s="11">
        <v>44028</v>
      </c>
      <c r="B1272" s="11">
        <v>44028</v>
      </c>
      <c r="C1272" s="4" t="s">
        <v>1242</v>
      </c>
      <c r="D1272" s="12">
        <v>60</v>
      </c>
      <c r="E1272" s="13" t="s">
        <v>13</v>
      </c>
      <c r="F1272" s="15">
        <f t="shared" si="20"/>
        <v>428901.59999999579</v>
      </c>
      <c r="G1272" s="13"/>
      <c r="H1272" s="4"/>
    </row>
    <row r="1273" spans="1:8" s="1" customFormat="1" ht="10.199999999999999" hidden="1" customHeight="1" x14ac:dyDescent="0.2">
      <c r="A1273" s="11">
        <v>44028</v>
      </c>
      <c r="B1273" s="11">
        <v>44028</v>
      </c>
      <c r="C1273" s="4" t="s">
        <v>1243</v>
      </c>
      <c r="D1273" s="12">
        <v>60</v>
      </c>
      <c r="E1273" s="13" t="s">
        <v>13</v>
      </c>
      <c r="F1273" s="15">
        <f t="shared" si="20"/>
        <v>428961.59999999579</v>
      </c>
      <c r="G1273" s="13"/>
      <c r="H1273" s="4"/>
    </row>
    <row r="1274" spans="1:8" s="1" customFormat="1" ht="10.199999999999999" hidden="1" customHeight="1" x14ac:dyDescent="0.2">
      <c r="A1274" s="11">
        <v>44028</v>
      </c>
      <c r="B1274" s="11">
        <v>44028</v>
      </c>
      <c r="C1274" s="4" t="s">
        <v>1244</v>
      </c>
      <c r="D1274" s="12">
        <v>60</v>
      </c>
      <c r="E1274" s="13" t="s">
        <v>13</v>
      </c>
      <c r="F1274" s="15">
        <f t="shared" si="20"/>
        <v>429021.59999999579</v>
      </c>
      <c r="G1274" s="13"/>
      <c r="H1274" s="4"/>
    </row>
    <row r="1275" spans="1:8" s="1" customFormat="1" ht="10.199999999999999" hidden="1" customHeight="1" x14ac:dyDescent="0.2">
      <c r="A1275" s="11">
        <v>44029</v>
      </c>
      <c r="B1275" s="11">
        <v>44029</v>
      </c>
      <c r="C1275" s="4" t="s">
        <v>1245</v>
      </c>
      <c r="D1275" s="12">
        <v>60</v>
      </c>
      <c r="E1275" s="13" t="s">
        <v>13</v>
      </c>
      <c r="F1275" s="15">
        <f t="shared" si="20"/>
        <v>429081.59999999579</v>
      </c>
      <c r="G1275" s="13"/>
      <c r="H1275" s="4"/>
    </row>
    <row r="1276" spans="1:8" s="1" customFormat="1" ht="10.199999999999999" hidden="1" customHeight="1" x14ac:dyDescent="0.2">
      <c r="A1276" s="11">
        <v>44029</v>
      </c>
      <c r="B1276" s="11">
        <v>44029</v>
      </c>
      <c r="C1276" s="4" t="s">
        <v>1246</v>
      </c>
      <c r="D1276" s="12">
        <v>60</v>
      </c>
      <c r="E1276" s="13" t="s">
        <v>13</v>
      </c>
      <c r="F1276" s="15">
        <f t="shared" si="20"/>
        <v>429141.59999999579</v>
      </c>
      <c r="G1276" s="13"/>
      <c r="H1276" s="4"/>
    </row>
    <row r="1277" spans="1:8" s="1" customFormat="1" ht="10.199999999999999" hidden="1" customHeight="1" x14ac:dyDescent="0.2">
      <c r="A1277" s="11">
        <v>44029</v>
      </c>
      <c r="B1277" s="11">
        <v>44029</v>
      </c>
      <c r="C1277" s="4" t="s">
        <v>1247</v>
      </c>
      <c r="D1277" s="12">
        <v>45</v>
      </c>
      <c r="E1277" s="13" t="s">
        <v>13</v>
      </c>
      <c r="F1277" s="15">
        <f t="shared" si="20"/>
        <v>429186.59999999579</v>
      </c>
      <c r="G1277" s="13"/>
      <c r="H1277" s="4"/>
    </row>
    <row r="1278" spans="1:8" s="1" customFormat="1" ht="10.199999999999999" hidden="1" customHeight="1" x14ac:dyDescent="0.2">
      <c r="A1278" s="11">
        <v>44029</v>
      </c>
      <c r="B1278" s="11">
        <v>44029</v>
      </c>
      <c r="C1278" s="4" t="s">
        <v>1248</v>
      </c>
      <c r="D1278" s="12">
        <v>60</v>
      </c>
      <c r="E1278" s="13" t="s">
        <v>13</v>
      </c>
      <c r="F1278" s="15">
        <f t="shared" si="20"/>
        <v>429246.59999999579</v>
      </c>
      <c r="G1278" s="13"/>
      <c r="H1278" s="4"/>
    </row>
    <row r="1279" spans="1:8" s="1" customFormat="1" ht="10.199999999999999" hidden="1" customHeight="1" x14ac:dyDescent="0.2">
      <c r="A1279" s="11">
        <v>44029</v>
      </c>
      <c r="B1279" s="11">
        <v>44029</v>
      </c>
      <c r="C1279" s="4" t="s">
        <v>1249</v>
      </c>
      <c r="D1279" s="12">
        <v>60</v>
      </c>
      <c r="E1279" s="13" t="s">
        <v>13</v>
      </c>
      <c r="F1279" s="15">
        <f t="shared" si="20"/>
        <v>429306.59999999579</v>
      </c>
      <c r="G1279" s="13"/>
      <c r="H1279" s="4"/>
    </row>
    <row r="1280" spans="1:8" s="1" customFormat="1" ht="10.199999999999999" hidden="1" customHeight="1" x14ac:dyDescent="0.2">
      <c r="A1280" s="11">
        <v>44029</v>
      </c>
      <c r="B1280" s="11">
        <v>44029</v>
      </c>
      <c r="C1280" s="4" t="s">
        <v>1250</v>
      </c>
      <c r="D1280" s="12">
        <v>60</v>
      </c>
      <c r="E1280" s="13" t="s">
        <v>13</v>
      </c>
      <c r="F1280" s="15">
        <f t="shared" si="20"/>
        <v>429366.59999999579</v>
      </c>
      <c r="G1280" s="13"/>
      <c r="H1280" s="4"/>
    </row>
    <row r="1281" spans="1:8" s="1" customFormat="1" ht="10.199999999999999" hidden="1" customHeight="1" x14ac:dyDescent="0.2">
      <c r="A1281" s="11">
        <v>44029</v>
      </c>
      <c r="B1281" s="11">
        <v>44029</v>
      </c>
      <c r="C1281" s="4" t="s">
        <v>1251</v>
      </c>
      <c r="D1281" s="12">
        <v>60</v>
      </c>
      <c r="E1281" s="13" t="s">
        <v>13</v>
      </c>
      <c r="F1281" s="15">
        <f t="shared" si="20"/>
        <v>429426.59999999579</v>
      </c>
      <c r="G1281" s="13"/>
      <c r="H1281" s="4"/>
    </row>
    <row r="1282" spans="1:8" s="1" customFormat="1" ht="10.199999999999999" hidden="1" customHeight="1" x14ac:dyDescent="0.2">
      <c r="A1282" s="11">
        <v>44029</v>
      </c>
      <c r="B1282" s="11">
        <v>44029</v>
      </c>
      <c r="C1282" s="4" t="s">
        <v>1252</v>
      </c>
      <c r="D1282" s="12">
        <v>45</v>
      </c>
      <c r="E1282" s="13" t="s">
        <v>13</v>
      </c>
      <c r="F1282" s="15">
        <f t="shared" si="20"/>
        <v>429471.59999999579</v>
      </c>
      <c r="G1282" s="13"/>
      <c r="H1282" s="4"/>
    </row>
    <row r="1283" spans="1:8" s="1" customFormat="1" ht="10.199999999999999" hidden="1" customHeight="1" x14ac:dyDescent="0.2">
      <c r="A1283" s="11">
        <v>44029</v>
      </c>
      <c r="B1283" s="11">
        <v>44029</v>
      </c>
      <c r="C1283" s="4" t="s">
        <v>1253</v>
      </c>
      <c r="D1283" s="12">
        <v>60</v>
      </c>
      <c r="E1283" s="13" t="s">
        <v>13</v>
      </c>
      <c r="F1283" s="15">
        <f t="shared" si="20"/>
        <v>429531.59999999579</v>
      </c>
      <c r="G1283" s="13"/>
      <c r="H1283" s="4"/>
    </row>
    <row r="1284" spans="1:8" s="1" customFormat="1" ht="10.199999999999999" hidden="1" customHeight="1" x14ac:dyDescent="0.2">
      <c r="A1284" s="11">
        <v>44029</v>
      </c>
      <c r="B1284" s="11">
        <v>44029</v>
      </c>
      <c r="C1284" s="4" t="s">
        <v>1254</v>
      </c>
      <c r="D1284" s="12">
        <v>45</v>
      </c>
      <c r="E1284" s="13" t="s">
        <v>13</v>
      </c>
      <c r="F1284" s="15">
        <f t="shared" si="20"/>
        <v>429576.59999999579</v>
      </c>
      <c r="G1284" s="13"/>
      <c r="H1284" s="4"/>
    </row>
    <row r="1285" spans="1:8" s="1" customFormat="1" ht="10.199999999999999" hidden="1" customHeight="1" x14ac:dyDescent="0.2">
      <c r="A1285" s="11">
        <v>44029</v>
      </c>
      <c r="B1285" s="11">
        <v>44029</v>
      </c>
      <c r="C1285" s="4" t="s">
        <v>1255</v>
      </c>
      <c r="D1285" s="12">
        <v>60</v>
      </c>
      <c r="E1285" s="13" t="s">
        <v>13</v>
      </c>
      <c r="F1285" s="15">
        <f t="shared" si="20"/>
        <v>429636.59999999579</v>
      </c>
      <c r="G1285" s="13"/>
      <c r="H1285" s="4"/>
    </row>
    <row r="1286" spans="1:8" s="1" customFormat="1" ht="10.199999999999999" hidden="1" customHeight="1" x14ac:dyDescent="0.2">
      <c r="A1286" s="11">
        <v>44029</v>
      </c>
      <c r="B1286" s="11">
        <v>44029</v>
      </c>
      <c r="C1286" s="4" t="s">
        <v>1256</v>
      </c>
      <c r="D1286" s="12">
        <v>60</v>
      </c>
      <c r="E1286" s="13" t="s">
        <v>13</v>
      </c>
      <c r="F1286" s="15">
        <f t="shared" si="20"/>
        <v>429696.59999999579</v>
      </c>
      <c r="G1286" s="13"/>
      <c r="H1286" s="4"/>
    </row>
    <row r="1287" spans="1:8" s="1" customFormat="1" ht="10.199999999999999" hidden="1" customHeight="1" x14ac:dyDescent="0.2">
      <c r="A1287" s="11">
        <v>44029</v>
      </c>
      <c r="B1287" s="11">
        <v>44029</v>
      </c>
      <c r="C1287" s="4" t="s">
        <v>1257</v>
      </c>
      <c r="D1287" s="12">
        <v>60</v>
      </c>
      <c r="E1287" s="13" t="s">
        <v>13</v>
      </c>
      <c r="F1287" s="15">
        <f t="shared" si="20"/>
        <v>429756.59999999579</v>
      </c>
      <c r="G1287" s="13"/>
      <c r="H1287" s="4"/>
    </row>
    <row r="1288" spans="1:8" s="1" customFormat="1" ht="10.199999999999999" hidden="1" customHeight="1" x14ac:dyDescent="0.2">
      <c r="A1288" s="11">
        <v>44029</v>
      </c>
      <c r="B1288" s="11">
        <v>44029</v>
      </c>
      <c r="C1288" s="4" t="s">
        <v>1258</v>
      </c>
      <c r="D1288" s="12">
        <v>60</v>
      </c>
      <c r="E1288" s="13" t="s">
        <v>13</v>
      </c>
      <c r="F1288" s="15">
        <f t="shared" si="20"/>
        <v>429816.59999999579</v>
      </c>
      <c r="G1288" s="13"/>
      <c r="H1288" s="4"/>
    </row>
    <row r="1289" spans="1:8" s="1" customFormat="1" ht="10.199999999999999" hidden="1" customHeight="1" x14ac:dyDescent="0.2">
      <c r="A1289" s="11">
        <v>44029</v>
      </c>
      <c r="B1289" s="11">
        <v>44029</v>
      </c>
      <c r="C1289" s="4" t="s">
        <v>1259</v>
      </c>
      <c r="D1289" s="12">
        <v>60</v>
      </c>
      <c r="E1289" s="13" t="s">
        <v>13</v>
      </c>
      <c r="F1289" s="15">
        <f t="shared" si="20"/>
        <v>429876.59999999579</v>
      </c>
      <c r="G1289" s="13"/>
      <c r="H1289" s="4"/>
    </row>
    <row r="1290" spans="1:8" s="1" customFormat="1" ht="10.199999999999999" hidden="1" customHeight="1" x14ac:dyDescent="0.2">
      <c r="A1290" s="11">
        <v>44029</v>
      </c>
      <c r="B1290" s="11">
        <v>44029</v>
      </c>
      <c r="C1290" s="4" t="s">
        <v>1260</v>
      </c>
      <c r="D1290" s="12">
        <v>60</v>
      </c>
      <c r="E1290" s="13" t="s">
        <v>13</v>
      </c>
      <c r="F1290" s="15">
        <f t="shared" ref="F1290:F1353" si="21">SUM(F1289+D1290)</f>
        <v>429936.59999999579</v>
      </c>
      <c r="G1290" s="13"/>
      <c r="H1290" s="4"/>
    </row>
    <row r="1291" spans="1:8" s="1" customFormat="1" ht="10.199999999999999" hidden="1" customHeight="1" x14ac:dyDescent="0.2">
      <c r="A1291" s="11">
        <v>44029</v>
      </c>
      <c r="B1291" s="11">
        <v>44029</v>
      </c>
      <c r="C1291" s="4" t="s">
        <v>1261</v>
      </c>
      <c r="D1291" s="12">
        <v>45</v>
      </c>
      <c r="E1291" s="13" t="s">
        <v>13</v>
      </c>
      <c r="F1291" s="15">
        <f t="shared" si="21"/>
        <v>429981.59999999579</v>
      </c>
      <c r="G1291" s="13"/>
      <c r="H1291" s="4"/>
    </row>
    <row r="1292" spans="1:8" s="1" customFormat="1" ht="10.199999999999999" hidden="1" customHeight="1" x14ac:dyDescent="0.2">
      <c r="A1292" s="11">
        <v>44029</v>
      </c>
      <c r="B1292" s="11">
        <v>44029</v>
      </c>
      <c r="C1292" s="4" t="s">
        <v>1262</v>
      </c>
      <c r="D1292" s="12">
        <v>45</v>
      </c>
      <c r="E1292" s="13" t="s">
        <v>13</v>
      </c>
      <c r="F1292" s="15">
        <f t="shared" si="21"/>
        <v>430026.59999999579</v>
      </c>
      <c r="G1292" s="13"/>
      <c r="H1292" s="4"/>
    </row>
    <row r="1293" spans="1:8" s="1" customFormat="1" ht="10.199999999999999" hidden="1" customHeight="1" x14ac:dyDescent="0.2">
      <c r="A1293" s="11">
        <v>44029</v>
      </c>
      <c r="B1293" s="11">
        <v>44029</v>
      </c>
      <c r="C1293" s="4" t="s">
        <v>1263</v>
      </c>
      <c r="D1293" s="12">
        <v>60</v>
      </c>
      <c r="E1293" s="13" t="s">
        <v>13</v>
      </c>
      <c r="F1293" s="15">
        <f t="shared" si="21"/>
        <v>430086.59999999579</v>
      </c>
      <c r="G1293" s="13"/>
      <c r="H1293" s="4"/>
    </row>
    <row r="1294" spans="1:8" s="1" customFormat="1" ht="10.199999999999999" hidden="1" customHeight="1" x14ac:dyDescent="0.2">
      <c r="A1294" s="11">
        <v>44029</v>
      </c>
      <c r="B1294" s="11">
        <v>44029</v>
      </c>
      <c r="C1294" s="4" t="s">
        <v>1264</v>
      </c>
      <c r="D1294" s="12">
        <v>45</v>
      </c>
      <c r="E1294" s="13" t="s">
        <v>13</v>
      </c>
      <c r="F1294" s="15">
        <f t="shared" si="21"/>
        <v>430131.59999999579</v>
      </c>
      <c r="G1294" s="13"/>
      <c r="H1294" s="4"/>
    </row>
    <row r="1295" spans="1:8" s="1" customFormat="1" ht="10.199999999999999" hidden="1" customHeight="1" x14ac:dyDescent="0.2">
      <c r="A1295" s="11">
        <v>44029</v>
      </c>
      <c r="B1295" s="11">
        <v>44029</v>
      </c>
      <c r="C1295" s="4" t="s">
        <v>1265</v>
      </c>
      <c r="D1295" s="12">
        <v>60</v>
      </c>
      <c r="E1295" s="13" t="s">
        <v>13</v>
      </c>
      <c r="F1295" s="15">
        <f t="shared" si="21"/>
        <v>430191.59999999579</v>
      </c>
      <c r="G1295" s="13"/>
      <c r="H1295" s="4"/>
    </row>
    <row r="1296" spans="1:8" s="1" customFormat="1" ht="10.199999999999999" hidden="1" customHeight="1" x14ac:dyDescent="0.2">
      <c r="A1296" s="11">
        <v>44029</v>
      </c>
      <c r="B1296" s="11">
        <v>44029</v>
      </c>
      <c r="C1296" s="4" t="s">
        <v>1266</v>
      </c>
      <c r="D1296" s="12">
        <v>60</v>
      </c>
      <c r="E1296" s="13" t="s">
        <v>13</v>
      </c>
      <c r="F1296" s="15">
        <f t="shared" si="21"/>
        <v>430251.59999999579</v>
      </c>
      <c r="G1296" s="13"/>
      <c r="H1296" s="4"/>
    </row>
    <row r="1297" spans="1:8" s="1" customFormat="1" ht="10.199999999999999" hidden="1" customHeight="1" x14ac:dyDescent="0.2">
      <c r="A1297" s="11">
        <v>44029</v>
      </c>
      <c r="B1297" s="11">
        <v>44029</v>
      </c>
      <c r="C1297" s="4" t="s">
        <v>1267</v>
      </c>
      <c r="D1297" s="12">
        <v>60</v>
      </c>
      <c r="E1297" s="13" t="s">
        <v>13</v>
      </c>
      <c r="F1297" s="15">
        <f t="shared" si="21"/>
        <v>430311.59999999579</v>
      </c>
      <c r="G1297" s="13"/>
      <c r="H1297" s="4"/>
    </row>
    <row r="1298" spans="1:8" s="1" customFormat="1" ht="10.199999999999999" hidden="1" customHeight="1" x14ac:dyDescent="0.2">
      <c r="A1298" s="11">
        <v>44032</v>
      </c>
      <c r="B1298" s="11">
        <v>44032</v>
      </c>
      <c r="C1298" s="4" t="s">
        <v>1268</v>
      </c>
      <c r="D1298" s="12">
        <v>-841.06</v>
      </c>
      <c r="E1298" s="13" t="s">
        <v>7</v>
      </c>
      <c r="F1298" s="15">
        <f t="shared" si="21"/>
        <v>429470.53999999579</v>
      </c>
      <c r="G1298" s="13"/>
      <c r="H1298" s="4"/>
    </row>
    <row r="1299" spans="1:8" s="1" customFormat="1" ht="10.199999999999999" hidden="1" customHeight="1" x14ac:dyDescent="0.2">
      <c r="A1299" s="11">
        <v>44032</v>
      </c>
      <c r="B1299" s="11">
        <v>44032</v>
      </c>
      <c r="C1299" s="4" t="s">
        <v>1269</v>
      </c>
      <c r="D1299" s="12">
        <v>-160.76</v>
      </c>
      <c r="E1299" s="13" t="s">
        <v>36</v>
      </c>
      <c r="F1299" s="15">
        <f t="shared" si="21"/>
        <v>429309.77999999578</v>
      </c>
      <c r="G1299" s="13"/>
      <c r="H1299" s="4"/>
    </row>
    <row r="1300" spans="1:8" s="1" customFormat="1" ht="10.199999999999999" hidden="1" customHeight="1" x14ac:dyDescent="0.2">
      <c r="A1300" s="11">
        <v>44032</v>
      </c>
      <c r="B1300" s="11">
        <v>44032</v>
      </c>
      <c r="C1300" s="4" t="s">
        <v>1270</v>
      </c>
      <c r="D1300" s="12">
        <v>-239.96</v>
      </c>
      <c r="E1300" s="13" t="s">
        <v>7</v>
      </c>
      <c r="F1300" s="15">
        <f t="shared" si="21"/>
        <v>429069.81999999576</v>
      </c>
      <c r="G1300" s="13"/>
      <c r="H1300" s="4"/>
    </row>
    <row r="1301" spans="1:8" s="1" customFormat="1" ht="10.199999999999999" hidden="1" customHeight="1" x14ac:dyDescent="0.2">
      <c r="A1301" s="11">
        <v>44032</v>
      </c>
      <c r="B1301" s="11">
        <v>44032</v>
      </c>
      <c r="C1301" s="4" t="s">
        <v>1271</v>
      </c>
      <c r="D1301" s="12">
        <v>45</v>
      </c>
      <c r="E1301" s="13" t="s">
        <v>13</v>
      </c>
      <c r="F1301" s="15">
        <f t="shared" si="21"/>
        <v>429114.81999999576</v>
      </c>
      <c r="G1301" s="13"/>
      <c r="H1301" s="4"/>
    </row>
    <row r="1302" spans="1:8" s="1" customFormat="1" ht="10.199999999999999" hidden="1" customHeight="1" x14ac:dyDescent="0.2">
      <c r="A1302" s="11">
        <v>44032</v>
      </c>
      <c r="B1302" s="11">
        <v>44032</v>
      </c>
      <c r="C1302" s="4" t="s">
        <v>1272</v>
      </c>
      <c r="D1302" s="12">
        <v>60</v>
      </c>
      <c r="E1302" s="13" t="s">
        <v>13</v>
      </c>
      <c r="F1302" s="15">
        <f t="shared" si="21"/>
        <v>429174.81999999576</v>
      </c>
      <c r="G1302" s="13"/>
      <c r="H1302" s="4"/>
    </row>
    <row r="1303" spans="1:8" s="1" customFormat="1" ht="10.199999999999999" hidden="1" customHeight="1" x14ac:dyDescent="0.2">
      <c r="A1303" s="11">
        <v>44032</v>
      </c>
      <c r="B1303" s="11">
        <v>44032</v>
      </c>
      <c r="C1303" s="4" t="s">
        <v>1273</v>
      </c>
      <c r="D1303" s="12">
        <v>45</v>
      </c>
      <c r="E1303" s="13" t="s">
        <v>13</v>
      </c>
      <c r="F1303" s="15">
        <f t="shared" si="21"/>
        <v>429219.81999999576</v>
      </c>
      <c r="G1303" s="13"/>
      <c r="H1303" s="4"/>
    </row>
    <row r="1304" spans="1:8" s="1" customFormat="1" ht="10.199999999999999" hidden="1" customHeight="1" x14ac:dyDescent="0.2">
      <c r="A1304" s="11">
        <v>44032</v>
      </c>
      <c r="B1304" s="11">
        <v>44032</v>
      </c>
      <c r="C1304" s="4" t="s">
        <v>1274</v>
      </c>
      <c r="D1304" s="12">
        <v>60</v>
      </c>
      <c r="E1304" s="13" t="s">
        <v>13</v>
      </c>
      <c r="F1304" s="15">
        <f t="shared" si="21"/>
        <v>429279.81999999576</v>
      </c>
      <c r="G1304" s="13"/>
      <c r="H1304" s="4"/>
    </row>
    <row r="1305" spans="1:8" s="1" customFormat="1" ht="10.199999999999999" hidden="1" customHeight="1" x14ac:dyDescent="0.2">
      <c r="A1305" s="11">
        <v>44032</v>
      </c>
      <c r="B1305" s="11">
        <v>44032</v>
      </c>
      <c r="C1305" s="4" t="s">
        <v>1275</v>
      </c>
      <c r="D1305" s="12">
        <v>60</v>
      </c>
      <c r="E1305" s="13" t="s">
        <v>13</v>
      </c>
      <c r="F1305" s="15">
        <f t="shared" si="21"/>
        <v>429339.81999999576</v>
      </c>
      <c r="G1305" s="13"/>
      <c r="H1305" s="4"/>
    </row>
    <row r="1306" spans="1:8" s="1" customFormat="1" ht="10.199999999999999" hidden="1" customHeight="1" x14ac:dyDescent="0.2">
      <c r="A1306" s="11">
        <v>44032</v>
      </c>
      <c r="B1306" s="11">
        <v>44032</v>
      </c>
      <c r="C1306" s="4" t="s">
        <v>1276</v>
      </c>
      <c r="D1306" s="12">
        <v>60</v>
      </c>
      <c r="E1306" s="13" t="s">
        <v>13</v>
      </c>
      <c r="F1306" s="15">
        <f t="shared" si="21"/>
        <v>429399.81999999576</v>
      </c>
      <c r="G1306" s="13"/>
      <c r="H1306" s="4"/>
    </row>
    <row r="1307" spans="1:8" s="1" customFormat="1" ht="10.199999999999999" hidden="1" customHeight="1" x14ac:dyDescent="0.2">
      <c r="A1307" s="11">
        <v>44032</v>
      </c>
      <c r="B1307" s="11">
        <v>44032</v>
      </c>
      <c r="C1307" s="4" t="s">
        <v>1277</v>
      </c>
      <c r="D1307" s="12">
        <v>60</v>
      </c>
      <c r="E1307" s="13" t="s">
        <v>13</v>
      </c>
      <c r="F1307" s="15">
        <f t="shared" si="21"/>
        <v>429459.81999999576</v>
      </c>
      <c r="G1307" s="13"/>
      <c r="H1307" s="4"/>
    </row>
    <row r="1308" spans="1:8" s="1" customFormat="1" ht="10.199999999999999" hidden="1" customHeight="1" x14ac:dyDescent="0.2">
      <c r="A1308" s="11">
        <v>44032</v>
      </c>
      <c r="B1308" s="11">
        <v>44032</v>
      </c>
      <c r="C1308" s="4" t="s">
        <v>1278</v>
      </c>
      <c r="D1308" s="12">
        <v>60</v>
      </c>
      <c r="E1308" s="13" t="s">
        <v>13</v>
      </c>
      <c r="F1308" s="15">
        <f t="shared" si="21"/>
        <v>429519.81999999576</v>
      </c>
      <c r="G1308" s="13"/>
      <c r="H1308" s="4"/>
    </row>
    <row r="1309" spans="1:8" s="1" customFormat="1" ht="10.199999999999999" hidden="1" customHeight="1" x14ac:dyDescent="0.2">
      <c r="A1309" s="11">
        <v>44032</v>
      </c>
      <c r="B1309" s="11">
        <v>44032</v>
      </c>
      <c r="C1309" s="4" t="s">
        <v>1279</v>
      </c>
      <c r="D1309" s="12">
        <v>60</v>
      </c>
      <c r="E1309" s="13" t="s">
        <v>13</v>
      </c>
      <c r="F1309" s="15">
        <f t="shared" si="21"/>
        <v>429579.81999999576</v>
      </c>
      <c r="G1309" s="13"/>
      <c r="H1309" s="4"/>
    </row>
    <row r="1310" spans="1:8" s="1" customFormat="1" ht="10.199999999999999" hidden="1" customHeight="1" x14ac:dyDescent="0.2">
      <c r="A1310" s="11">
        <v>44032</v>
      </c>
      <c r="B1310" s="11">
        <v>44032</v>
      </c>
      <c r="C1310" s="4" t="s">
        <v>1280</v>
      </c>
      <c r="D1310" s="12">
        <v>60</v>
      </c>
      <c r="E1310" s="13" t="s">
        <v>13</v>
      </c>
      <c r="F1310" s="15">
        <f t="shared" si="21"/>
        <v>429639.81999999576</v>
      </c>
      <c r="G1310" s="13"/>
      <c r="H1310" s="4"/>
    </row>
    <row r="1311" spans="1:8" s="1" customFormat="1" ht="10.199999999999999" hidden="1" customHeight="1" x14ac:dyDescent="0.2">
      <c r="A1311" s="11">
        <v>44032</v>
      </c>
      <c r="B1311" s="11">
        <v>44032</v>
      </c>
      <c r="C1311" s="4" t="s">
        <v>1281</v>
      </c>
      <c r="D1311" s="12">
        <v>60</v>
      </c>
      <c r="E1311" s="13" t="s">
        <v>13</v>
      </c>
      <c r="F1311" s="15">
        <f t="shared" si="21"/>
        <v>429699.81999999576</v>
      </c>
      <c r="G1311" s="13"/>
      <c r="H1311" s="4"/>
    </row>
    <row r="1312" spans="1:8" s="1" customFormat="1" ht="10.199999999999999" hidden="1" customHeight="1" x14ac:dyDescent="0.2">
      <c r="A1312" s="11">
        <v>44032</v>
      </c>
      <c r="B1312" s="11">
        <v>44032</v>
      </c>
      <c r="C1312" s="4" t="s">
        <v>1282</v>
      </c>
      <c r="D1312" s="12">
        <v>60</v>
      </c>
      <c r="E1312" s="13" t="s">
        <v>13</v>
      </c>
      <c r="F1312" s="15">
        <f t="shared" si="21"/>
        <v>429759.81999999576</v>
      </c>
      <c r="G1312" s="13"/>
      <c r="H1312" s="4"/>
    </row>
    <row r="1313" spans="1:8" s="1" customFormat="1" ht="10.199999999999999" hidden="1" customHeight="1" x14ac:dyDescent="0.2">
      <c r="A1313" s="11">
        <v>44032</v>
      </c>
      <c r="B1313" s="11">
        <v>44032</v>
      </c>
      <c r="C1313" s="4" t="s">
        <v>1283</v>
      </c>
      <c r="D1313" s="12">
        <v>60</v>
      </c>
      <c r="E1313" s="13" t="s">
        <v>13</v>
      </c>
      <c r="F1313" s="15">
        <f t="shared" si="21"/>
        <v>429819.81999999576</v>
      </c>
      <c r="G1313" s="13"/>
      <c r="H1313" s="4"/>
    </row>
    <row r="1314" spans="1:8" s="1" customFormat="1" ht="10.199999999999999" hidden="1" customHeight="1" x14ac:dyDescent="0.2">
      <c r="A1314" s="11">
        <v>44032</v>
      </c>
      <c r="B1314" s="11">
        <v>44032</v>
      </c>
      <c r="C1314" s="4" t="s">
        <v>1284</v>
      </c>
      <c r="D1314" s="12">
        <v>60</v>
      </c>
      <c r="E1314" s="13" t="s">
        <v>13</v>
      </c>
      <c r="F1314" s="15">
        <f t="shared" si="21"/>
        <v>429879.81999999576</v>
      </c>
      <c r="G1314" s="13"/>
      <c r="H1314" s="4"/>
    </row>
    <row r="1315" spans="1:8" s="1" customFormat="1" ht="10.199999999999999" hidden="1" customHeight="1" x14ac:dyDescent="0.2">
      <c r="A1315" s="11">
        <v>44032</v>
      </c>
      <c r="B1315" s="11">
        <v>44032</v>
      </c>
      <c r="C1315" s="4" t="s">
        <v>1285</v>
      </c>
      <c r="D1315" s="12">
        <v>60</v>
      </c>
      <c r="E1315" s="13" t="s">
        <v>13</v>
      </c>
      <c r="F1315" s="15">
        <f t="shared" si="21"/>
        <v>429939.81999999576</v>
      </c>
      <c r="G1315" s="13"/>
      <c r="H1315" s="4"/>
    </row>
    <row r="1316" spans="1:8" s="1" customFormat="1" ht="10.199999999999999" hidden="1" customHeight="1" x14ac:dyDescent="0.2">
      <c r="A1316" s="11">
        <v>44032</v>
      </c>
      <c r="B1316" s="11">
        <v>44032</v>
      </c>
      <c r="C1316" s="4" t="s">
        <v>1286</v>
      </c>
      <c r="D1316" s="12">
        <v>60</v>
      </c>
      <c r="E1316" s="13" t="s">
        <v>13</v>
      </c>
      <c r="F1316" s="15">
        <f t="shared" si="21"/>
        <v>429999.81999999576</v>
      </c>
      <c r="G1316" s="13"/>
      <c r="H1316" s="4"/>
    </row>
    <row r="1317" spans="1:8" s="1" customFormat="1" ht="10.199999999999999" hidden="1" customHeight="1" x14ac:dyDescent="0.2">
      <c r="A1317" s="11">
        <v>44032</v>
      </c>
      <c r="B1317" s="11">
        <v>44032</v>
      </c>
      <c r="C1317" s="4" t="s">
        <v>1287</v>
      </c>
      <c r="D1317" s="12">
        <v>60</v>
      </c>
      <c r="E1317" s="13" t="s">
        <v>13</v>
      </c>
      <c r="F1317" s="15">
        <f t="shared" si="21"/>
        <v>430059.81999999576</v>
      </c>
      <c r="G1317" s="13"/>
      <c r="H1317" s="4"/>
    </row>
    <row r="1318" spans="1:8" s="1" customFormat="1" ht="10.199999999999999" hidden="1" customHeight="1" x14ac:dyDescent="0.2">
      <c r="A1318" s="11">
        <v>44032</v>
      </c>
      <c r="B1318" s="11">
        <v>44032</v>
      </c>
      <c r="C1318" s="4" t="s">
        <v>1288</v>
      </c>
      <c r="D1318" s="12">
        <v>60</v>
      </c>
      <c r="E1318" s="13" t="s">
        <v>13</v>
      </c>
      <c r="F1318" s="15">
        <f t="shared" si="21"/>
        <v>430119.81999999576</v>
      </c>
      <c r="G1318" s="13"/>
      <c r="H1318" s="4"/>
    </row>
    <row r="1319" spans="1:8" s="1" customFormat="1" ht="10.199999999999999" hidden="1" customHeight="1" x14ac:dyDescent="0.2">
      <c r="A1319" s="11">
        <v>44032</v>
      </c>
      <c r="B1319" s="11">
        <v>44032</v>
      </c>
      <c r="C1319" s="4" t="s">
        <v>1289</v>
      </c>
      <c r="D1319" s="12">
        <v>45</v>
      </c>
      <c r="E1319" s="13" t="s">
        <v>13</v>
      </c>
      <c r="F1319" s="15">
        <f t="shared" si="21"/>
        <v>430164.81999999576</v>
      </c>
      <c r="G1319" s="13"/>
      <c r="H1319" s="4"/>
    </row>
    <row r="1320" spans="1:8" s="1" customFormat="1" ht="10.199999999999999" hidden="1" customHeight="1" x14ac:dyDescent="0.2">
      <c r="A1320" s="11">
        <v>44032</v>
      </c>
      <c r="B1320" s="11">
        <v>44032</v>
      </c>
      <c r="C1320" s="4" t="s">
        <v>1290</v>
      </c>
      <c r="D1320" s="12">
        <v>60</v>
      </c>
      <c r="E1320" s="13" t="s">
        <v>13</v>
      </c>
      <c r="F1320" s="15">
        <f t="shared" si="21"/>
        <v>430224.81999999576</v>
      </c>
      <c r="G1320" s="13"/>
      <c r="H1320" s="4"/>
    </row>
    <row r="1321" spans="1:8" s="1" customFormat="1" ht="10.199999999999999" hidden="1" customHeight="1" x14ac:dyDescent="0.2">
      <c r="A1321" s="11">
        <v>44032</v>
      </c>
      <c r="B1321" s="11">
        <v>44032</v>
      </c>
      <c r="C1321" s="4" t="s">
        <v>1291</v>
      </c>
      <c r="D1321" s="12">
        <v>60</v>
      </c>
      <c r="E1321" s="13" t="s">
        <v>13</v>
      </c>
      <c r="F1321" s="15">
        <f t="shared" si="21"/>
        <v>430284.81999999576</v>
      </c>
      <c r="G1321" s="13"/>
      <c r="H1321" s="4"/>
    </row>
    <row r="1322" spans="1:8" s="1" customFormat="1" ht="10.199999999999999" hidden="1" customHeight="1" x14ac:dyDescent="0.2">
      <c r="A1322" s="11">
        <v>44032</v>
      </c>
      <c r="B1322" s="11">
        <v>44032</v>
      </c>
      <c r="C1322" s="4" t="s">
        <v>1292</v>
      </c>
      <c r="D1322" s="12">
        <v>45</v>
      </c>
      <c r="E1322" s="13" t="s">
        <v>13</v>
      </c>
      <c r="F1322" s="15">
        <f t="shared" si="21"/>
        <v>430329.81999999576</v>
      </c>
      <c r="G1322" s="13"/>
      <c r="H1322" s="4"/>
    </row>
    <row r="1323" spans="1:8" s="1" customFormat="1" ht="10.199999999999999" hidden="1" customHeight="1" x14ac:dyDescent="0.2">
      <c r="A1323" s="11">
        <v>44032</v>
      </c>
      <c r="B1323" s="11">
        <v>44032</v>
      </c>
      <c r="C1323" s="4" t="s">
        <v>1293</v>
      </c>
      <c r="D1323" s="12">
        <v>60</v>
      </c>
      <c r="E1323" s="13" t="s">
        <v>13</v>
      </c>
      <c r="F1323" s="15">
        <f t="shared" si="21"/>
        <v>430389.81999999576</v>
      </c>
      <c r="G1323" s="13"/>
      <c r="H1323" s="4"/>
    </row>
    <row r="1324" spans="1:8" s="1" customFormat="1" ht="10.199999999999999" hidden="1" customHeight="1" x14ac:dyDescent="0.2">
      <c r="A1324" s="11">
        <v>44032</v>
      </c>
      <c r="B1324" s="11">
        <v>44032</v>
      </c>
      <c r="C1324" s="4" t="s">
        <v>1294</v>
      </c>
      <c r="D1324" s="12">
        <v>60</v>
      </c>
      <c r="E1324" s="13" t="s">
        <v>13</v>
      </c>
      <c r="F1324" s="15">
        <f t="shared" si="21"/>
        <v>430449.81999999576</v>
      </c>
      <c r="G1324" s="13"/>
      <c r="H1324" s="4"/>
    </row>
    <row r="1325" spans="1:8" s="1" customFormat="1" ht="10.199999999999999" hidden="1" customHeight="1" x14ac:dyDescent="0.2">
      <c r="A1325" s="11">
        <v>44032</v>
      </c>
      <c r="B1325" s="11">
        <v>44032</v>
      </c>
      <c r="C1325" s="4" t="s">
        <v>1295</v>
      </c>
      <c r="D1325" s="12">
        <v>60</v>
      </c>
      <c r="E1325" s="13" t="s">
        <v>13</v>
      </c>
      <c r="F1325" s="15">
        <f t="shared" si="21"/>
        <v>430509.81999999576</v>
      </c>
      <c r="G1325" s="13"/>
      <c r="H1325" s="4"/>
    </row>
    <row r="1326" spans="1:8" s="1" customFormat="1" ht="10.199999999999999" hidden="1" customHeight="1" x14ac:dyDescent="0.2">
      <c r="A1326" s="11">
        <v>44032</v>
      </c>
      <c r="B1326" s="11">
        <v>44032</v>
      </c>
      <c r="C1326" s="4" t="s">
        <v>1296</v>
      </c>
      <c r="D1326" s="12">
        <v>60</v>
      </c>
      <c r="E1326" s="13" t="s">
        <v>13</v>
      </c>
      <c r="F1326" s="15">
        <f t="shared" si="21"/>
        <v>430569.81999999576</v>
      </c>
      <c r="G1326" s="13"/>
      <c r="H1326" s="4"/>
    </row>
    <row r="1327" spans="1:8" s="1" customFormat="1" ht="10.199999999999999" hidden="1" customHeight="1" x14ac:dyDescent="0.2">
      <c r="A1327" s="11">
        <v>44032</v>
      </c>
      <c r="B1327" s="11">
        <v>44032</v>
      </c>
      <c r="C1327" s="4" t="s">
        <v>1297</v>
      </c>
      <c r="D1327" s="12">
        <v>45</v>
      </c>
      <c r="E1327" s="13" t="s">
        <v>13</v>
      </c>
      <c r="F1327" s="15">
        <f t="shared" si="21"/>
        <v>430614.81999999576</v>
      </c>
      <c r="G1327" s="13"/>
      <c r="H1327" s="4"/>
    </row>
    <row r="1328" spans="1:8" s="1" customFormat="1" ht="10.199999999999999" hidden="1" customHeight="1" x14ac:dyDescent="0.2">
      <c r="A1328" s="11">
        <v>44032</v>
      </c>
      <c r="B1328" s="11">
        <v>44032</v>
      </c>
      <c r="C1328" s="4" t="s">
        <v>1298</v>
      </c>
      <c r="D1328" s="12">
        <v>45</v>
      </c>
      <c r="E1328" s="13" t="s">
        <v>13</v>
      </c>
      <c r="F1328" s="15">
        <f t="shared" si="21"/>
        <v>430659.81999999576</v>
      </c>
      <c r="G1328" s="13"/>
      <c r="H1328" s="4"/>
    </row>
    <row r="1329" spans="1:8" s="1" customFormat="1" ht="10.199999999999999" hidden="1" customHeight="1" x14ac:dyDescent="0.2">
      <c r="A1329" s="11">
        <v>44032</v>
      </c>
      <c r="B1329" s="11">
        <v>44032</v>
      </c>
      <c r="C1329" s="4" t="s">
        <v>1299</v>
      </c>
      <c r="D1329" s="12">
        <v>60</v>
      </c>
      <c r="E1329" s="13" t="s">
        <v>13</v>
      </c>
      <c r="F1329" s="15">
        <f t="shared" si="21"/>
        <v>430719.81999999576</v>
      </c>
      <c r="G1329" s="13"/>
      <c r="H1329" s="4"/>
    </row>
    <row r="1330" spans="1:8" s="1" customFormat="1" ht="10.199999999999999" hidden="1" customHeight="1" x14ac:dyDescent="0.2">
      <c r="A1330" s="11">
        <v>44032</v>
      </c>
      <c r="B1330" s="11">
        <v>44032</v>
      </c>
      <c r="C1330" s="4" t="s">
        <v>1300</v>
      </c>
      <c r="D1330" s="12">
        <v>60</v>
      </c>
      <c r="E1330" s="13" t="s">
        <v>13</v>
      </c>
      <c r="F1330" s="15">
        <f t="shared" si="21"/>
        <v>430779.81999999576</v>
      </c>
      <c r="G1330" s="13"/>
      <c r="H1330" s="4"/>
    </row>
    <row r="1331" spans="1:8" s="1" customFormat="1" ht="10.199999999999999" hidden="1" customHeight="1" x14ac:dyDescent="0.2">
      <c r="A1331" s="11">
        <v>44032</v>
      </c>
      <c r="B1331" s="11">
        <v>44032</v>
      </c>
      <c r="C1331" s="4" t="s">
        <v>61</v>
      </c>
      <c r="D1331" s="12">
        <v>-38</v>
      </c>
      <c r="E1331" s="13" t="s">
        <v>60</v>
      </c>
      <c r="F1331" s="15">
        <f t="shared" si="21"/>
        <v>430741.81999999576</v>
      </c>
      <c r="G1331" s="13"/>
      <c r="H1331" s="4"/>
    </row>
    <row r="1332" spans="1:8" s="1" customFormat="1" ht="10.199999999999999" hidden="1" customHeight="1" x14ac:dyDescent="0.2">
      <c r="A1332" s="11">
        <v>44033</v>
      </c>
      <c r="B1332" s="11">
        <v>44033</v>
      </c>
      <c r="C1332" s="4" t="s">
        <v>1301</v>
      </c>
      <c r="D1332" s="12">
        <v>45</v>
      </c>
      <c r="E1332" s="13" t="s">
        <v>13</v>
      </c>
      <c r="F1332" s="15">
        <f t="shared" si="21"/>
        <v>430786.81999999576</v>
      </c>
      <c r="G1332" s="13"/>
      <c r="H1332" s="4"/>
    </row>
    <row r="1333" spans="1:8" s="1" customFormat="1" ht="10.199999999999999" hidden="1" customHeight="1" x14ac:dyDescent="0.2">
      <c r="A1333" s="11">
        <v>44033</v>
      </c>
      <c r="B1333" s="11">
        <v>44033</v>
      </c>
      <c r="C1333" s="4" t="s">
        <v>1302</v>
      </c>
      <c r="D1333" s="12">
        <v>60</v>
      </c>
      <c r="E1333" s="13" t="s">
        <v>13</v>
      </c>
      <c r="F1333" s="15">
        <f t="shared" si="21"/>
        <v>430846.81999999576</v>
      </c>
      <c r="G1333" s="13"/>
      <c r="H1333" s="4"/>
    </row>
    <row r="1334" spans="1:8" s="1" customFormat="1" ht="10.199999999999999" hidden="1" customHeight="1" x14ac:dyDescent="0.2">
      <c r="A1334" s="11">
        <v>44033</v>
      </c>
      <c r="B1334" s="11">
        <v>44033</v>
      </c>
      <c r="C1334" s="27" t="s">
        <v>1303</v>
      </c>
      <c r="D1334" s="12">
        <v>60</v>
      </c>
      <c r="E1334" s="13" t="s">
        <v>13</v>
      </c>
      <c r="F1334" s="15">
        <f t="shared" si="21"/>
        <v>430906.81999999576</v>
      </c>
      <c r="G1334" s="13"/>
      <c r="H1334" s="4"/>
    </row>
    <row r="1335" spans="1:8" s="1" customFormat="1" ht="10.199999999999999" hidden="1" customHeight="1" x14ac:dyDescent="0.2">
      <c r="A1335" s="11">
        <v>44033</v>
      </c>
      <c r="B1335" s="11">
        <v>44033</v>
      </c>
      <c r="C1335" s="4" t="s">
        <v>1304</v>
      </c>
      <c r="D1335" s="12">
        <v>60</v>
      </c>
      <c r="E1335" s="13" t="s">
        <v>13</v>
      </c>
      <c r="F1335" s="15">
        <f t="shared" si="21"/>
        <v>430966.81999999576</v>
      </c>
      <c r="G1335" s="13"/>
      <c r="H1335" s="4"/>
    </row>
    <row r="1336" spans="1:8" s="1" customFormat="1" ht="10.199999999999999" hidden="1" customHeight="1" x14ac:dyDescent="0.2">
      <c r="A1336" s="11">
        <v>44033</v>
      </c>
      <c r="B1336" s="11">
        <v>44033</v>
      </c>
      <c r="C1336" s="4" t="s">
        <v>1305</v>
      </c>
      <c r="D1336" s="12">
        <v>60</v>
      </c>
      <c r="E1336" s="13" t="s">
        <v>13</v>
      </c>
      <c r="F1336" s="15">
        <f t="shared" si="21"/>
        <v>431026.81999999576</v>
      </c>
      <c r="G1336" s="13"/>
      <c r="H1336" s="4"/>
    </row>
    <row r="1337" spans="1:8" s="1" customFormat="1" ht="10.199999999999999" hidden="1" customHeight="1" x14ac:dyDescent="0.2">
      <c r="A1337" s="11">
        <v>44033</v>
      </c>
      <c r="B1337" s="11">
        <v>44033</v>
      </c>
      <c r="C1337" s="4" t="s">
        <v>1306</v>
      </c>
      <c r="D1337" s="12">
        <v>60</v>
      </c>
      <c r="E1337" s="13" t="s">
        <v>13</v>
      </c>
      <c r="F1337" s="15">
        <f t="shared" si="21"/>
        <v>431086.81999999576</v>
      </c>
      <c r="G1337" s="13"/>
      <c r="H1337" s="4"/>
    </row>
    <row r="1338" spans="1:8" s="1" customFormat="1" ht="10.199999999999999" hidden="1" customHeight="1" x14ac:dyDescent="0.2">
      <c r="A1338" s="11">
        <v>44033</v>
      </c>
      <c r="B1338" s="11">
        <v>44033</v>
      </c>
      <c r="C1338" s="4" t="s">
        <v>1307</v>
      </c>
      <c r="D1338" s="12">
        <v>60</v>
      </c>
      <c r="E1338" s="13" t="s">
        <v>13</v>
      </c>
      <c r="F1338" s="15">
        <f t="shared" si="21"/>
        <v>431146.81999999576</v>
      </c>
      <c r="G1338" s="13"/>
      <c r="H1338" s="4"/>
    </row>
    <row r="1339" spans="1:8" s="1" customFormat="1" ht="10.199999999999999" hidden="1" customHeight="1" x14ac:dyDescent="0.2">
      <c r="A1339" s="11">
        <v>44033</v>
      </c>
      <c r="B1339" s="11">
        <v>44033</v>
      </c>
      <c r="C1339" s="4" t="s">
        <v>1308</v>
      </c>
      <c r="D1339" s="12">
        <v>60</v>
      </c>
      <c r="E1339" s="13" t="s">
        <v>13</v>
      </c>
      <c r="F1339" s="15">
        <f t="shared" si="21"/>
        <v>431206.81999999576</v>
      </c>
      <c r="G1339" s="13"/>
      <c r="H1339" s="4"/>
    </row>
    <row r="1340" spans="1:8" s="1" customFormat="1" ht="10.199999999999999" hidden="1" customHeight="1" x14ac:dyDescent="0.2">
      <c r="A1340" s="11">
        <v>44033</v>
      </c>
      <c r="B1340" s="11">
        <v>44033</v>
      </c>
      <c r="C1340" s="4" t="s">
        <v>1309</v>
      </c>
      <c r="D1340" s="12">
        <v>60</v>
      </c>
      <c r="E1340" s="13" t="s">
        <v>13</v>
      </c>
      <c r="F1340" s="15">
        <f t="shared" si="21"/>
        <v>431266.81999999576</v>
      </c>
      <c r="G1340" s="13"/>
      <c r="H1340" s="4"/>
    </row>
    <row r="1341" spans="1:8" s="1" customFormat="1" ht="10.199999999999999" hidden="1" customHeight="1" x14ac:dyDescent="0.2">
      <c r="A1341" s="11">
        <v>44033</v>
      </c>
      <c r="B1341" s="11">
        <v>44033</v>
      </c>
      <c r="C1341" s="4" t="s">
        <v>1310</v>
      </c>
      <c r="D1341" s="12">
        <v>60</v>
      </c>
      <c r="E1341" s="13" t="s">
        <v>13</v>
      </c>
      <c r="F1341" s="15">
        <f t="shared" si="21"/>
        <v>431326.81999999576</v>
      </c>
      <c r="G1341" s="13"/>
      <c r="H1341" s="4"/>
    </row>
    <row r="1342" spans="1:8" s="1" customFormat="1" ht="10.199999999999999" hidden="1" customHeight="1" x14ac:dyDescent="0.2">
      <c r="A1342" s="11">
        <v>44033</v>
      </c>
      <c r="B1342" s="11">
        <v>44033</v>
      </c>
      <c r="C1342" s="4" t="s">
        <v>1311</v>
      </c>
      <c r="D1342" s="12">
        <v>60</v>
      </c>
      <c r="E1342" s="13" t="s">
        <v>13</v>
      </c>
      <c r="F1342" s="15">
        <f t="shared" si="21"/>
        <v>431386.81999999576</v>
      </c>
      <c r="G1342" s="13"/>
      <c r="H1342" s="4"/>
    </row>
    <row r="1343" spans="1:8" s="1" customFormat="1" ht="10.199999999999999" hidden="1" customHeight="1" x14ac:dyDescent="0.2">
      <c r="A1343" s="11">
        <v>44033</v>
      </c>
      <c r="B1343" s="11">
        <v>44033</v>
      </c>
      <c r="C1343" s="4" t="s">
        <v>1312</v>
      </c>
      <c r="D1343" s="12">
        <v>60</v>
      </c>
      <c r="E1343" s="13" t="s">
        <v>13</v>
      </c>
      <c r="F1343" s="15">
        <f t="shared" si="21"/>
        <v>431446.81999999576</v>
      </c>
      <c r="G1343" s="13"/>
      <c r="H1343" s="4"/>
    </row>
    <row r="1344" spans="1:8" s="1" customFormat="1" ht="10.199999999999999" hidden="1" customHeight="1" x14ac:dyDescent="0.2">
      <c r="A1344" s="11">
        <v>44033</v>
      </c>
      <c r="B1344" s="11">
        <v>44033</v>
      </c>
      <c r="C1344" s="4" t="s">
        <v>1313</v>
      </c>
      <c r="D1344" s="12">
        <v>60</v>
      </c>
      <c r="E1344" s="13" t="s">
        <v>13</v>
      </c>
      <c r="F1344" s="15">
        <f t="shared" si="21"/>
        <v>431506.81999999576</v>
      </c>
      <c r="G1344" s="13"/>
      <c r="H1344" s="4"/>
    </row>
    <row r="1345" spans="1:8" s="1" customFormat="1" ht="10.199999999999999" hidden="1" customHeight="1" x14ac:dyDescent="0.2">
      <c r="A1345" s="11">
        <v>44033</v>
      </c>
      <c r="B1345" s="11">
        <v>44033</v>
      </c>
      <c r="C1345" s="4" t="s">
        <v>1314</v>
      </c>
      <c r="D1345" s="12">
        <v>45</v>
      </c>
      <c r="E1345" s="13" t="s">
        <v>13</v>
      </c>
      <c r="F1345" s="15">
        <f t="shared" si="21"/>
        <v>431551.81999999576</v>
      </c>
      <c r="G1345" s="13"/>
      <c r="H1345" s="4"/>
    </row>
    <row r="1346" spans="1:8" s="1" customFormat="1" ht="10.199999999999999" hidden="1" customHeight="1" x14ac:dyDescent="0.2">
      <c r="A1346" s="11">
        <v>44033</v>
      </c>
      <c r="B1346" s="11">
        <v>44033</v>
      </c>
      <c r="C1346" s="4" t="s">
        <v>1315</v>
      </c>
      <c r="D1346" s="12">
        <v>60</v>
      </c>
      <c r="E1346" s="13" t="s">
        <v>13</v>
      </c>
      <c r="F1346" s="15">
        <f t="shared" si="21"/>
        <v>431611.81999999576</v>
      </c>
      <c r="G1346" s="13"/>
      <c r="H1346" s="4"/>
    </row>
    <row r="1347" spans="1:8" s="1" customFormat="1" ht="10.199999999999999" hidden="1" customHeight="1" x14ac:dyDescent="0.2">
      <c r="A1347" s="11">
        <v>44033</v>
      </c>
      <c r="B1347" s="11">
        <v>44033</v>
      </c>
      <c r="C1347" s="4" t="s">
        <v>1316</v>
      </c>
      <c r="D1347" s="12">
        <v>60</v>
      </c>
      <c r="E1347" s="13" t="s">
        <v>13</v>
      </c>
      <c r="F1347" s="15">
        <f t="shared" si="21"/>
        <v>431671.81999999576</v>
      </c>
      <c r="G1347" s="13"/>
      <c r="H1347" s="4"/>
    </row>
    <row r="1348" spans="1:8" s="1" customFormat="1" ht="10.199999999999999" hidden="1" customHeight="1" x14ac:dyDescent="0.2">
      <c r="A1348" s="11">
        <v>44033</v>
      </c>
      <c r="B1348" s="11">
        <v>44033</v>
      </c>
      <c r="C1348" s="4" t="s">
        <v>1317</v>
      </c>
      <c r="D1348" s="12">
        <v>60</v>
      </c>
      <c r="E1348" s="13" t="s">
        <v>13</v>
      </c>
      <c r="F1348" s="15">
        <f t="shared" si="21"/>
        <v>431731.81999999576</v>
      </c>
      <c r="G1348" s="13"/>
      <c r="H1348" s="4"/>
    </row>
    <row r="1349" spans="1:8" s="1" customFormat="1" ht="10.199999999999999" hidden="1" customHeight="1" x14ac:dyDescent="0.2">
      <c r="A1349" s="11">
        <v>44033</v>
      </c>
      <c r="B1349" s="11">
        <v>44033</v>
      </c>
      <c r="C1349" s="4" t="s">
        <v>1318</v>
      </c>
      <c r="D1349" s="12">
        <v>60</v>
      </c>
      <c r="E1349" s="13" t="s">
        <v>13</v>
      </c>
      <c r="F1349" s="15">
        <f t="shared" si="21"/>
        <v>431791.81999999576</v>
      </c>
      <c r="G1349" s="13"/>
      <c r="H1349" s="4"/>
    </row>
    <row r="1350" spans="1:8" s="1" customFormat="1" ht="10.199999999999999" hidden="1" customHeight="1" x14ac:dyDescent="0.2">
      <c r="A1350" s="11">
        <v>44033</v>
      </c>
      <c r="B1350" s="11">
        <v>44033</v>
      </c>
      <c r="C1350" s="4" t="s">
        <v>1319</v>
      </c>
      <c r="D1350" s="12">
        <v>60</v>
      </c>
      <c r="E1350" s="13" t="s">
        <v>13</v>
      </c>
      <c r="F1350" s="15">
        <f t="shared" si="21"/>
        <v>431851.81999999576</v>
      </c>
      <c r="G1350" s="13"/>
      <c r="H1350" s="4"/>
    </row>
    <row r="1351" spans="1:8" s="1" customFormat="1" ht="10.199999999999999" hidden="1" customHeight="1" x14ac:dyDescent="0.2">
      <c r="A1351" s="11">
        <v>44033</v>
      </c>
      <c r="B1351" s="11">
        <v>44033</v>
      </c>
      <c r="C1351" s="4" t="s">
        <v>1320</v>
      </c>
      <c r="D1351" s="12">
        <v>60</v>
      </c>
      <c r="E1351" s="13" t="s">
        <v>13</v>
      </c>
      <c r="F1351" s="15">
        <f t="shared" si="21"/>
        <v>431911.81999999576</v>
      </c>
      <c r="G1351" s="13"/>
      <c r="H1351" s="4"/>
    </row>
    <row r="1352" spans="1:8" s="1" customFormat="1" ht="10.199999999999999" hidden="1" customHeight="1" x14ac:dyDescent="0.2">
      <c r="A1352" s="11">
        <v>44033</v>
      </c>
      <c r="B1352" s="11">
        <v>44033</v>
      </c>
      <c r="C1352" s="4" t="s">
        <v>1321</v>
      </c>
      <c r="D1352" s="12">
        <v>60</v>
      </c>
      <c r="E1352" s="13" t="s">
        <v>13</v>
      </c>
      <c r="F1352" s="15">
        <f t="shared" si="21"/>
        <v>431971.81999999576</v>
      </c>
      <c r="G1352" s="13"/>
      <c r="H1352" s="4"/>
    </row>
    <row r="1353" spans="1:8" s="1" customFormat="1" ht="10.199999999999999" hidden="1" customHeight="1" x14ac:dyDescent="0.2">
      <c r="A1353" s="11">
        <v>44033</v>
      </c>
      <c r="B1353" s="11">
        <v>44033</v>
      </c>
      <c r="C1353" s="4" t="s">
        <v>1322</v>
      </c>
      <c r="D1353" s="12">
        <v>60</v>
      </c>
      <c r="E1353" s="13" t="s">
        <v>13</v>
      </c>
      <c r="F1353" s="15">
        <f t="shared" si="21"/>
        <v>432031.81999999576</v>
      </c>
      <c r="G1353" s="13"/>
      <c r="H1353" s="4"/>
    </row>
    <row r="1354" spans="1:8" s="1" customFormat="1" ht="10.199999999999999" hidden="1" customHeight="1" x14ac:dyDescent="0.2">
      <c r="A1354" s="11">
        <v>44033</v>
      </c>
      <c r="B1354" s="11">
        <v>44033</v>
      </c>
      <c r="C1354" s="4" t="s">
        <v>1323</v>
      </c>
      <c r="D1354" s="12">
        <v>60</v>
      </c>
      <c r="E1354" s="13" t="s">
        <v>13</v>
      </c>
      <c r="F1354" s="15">
        <f t="shared" ref="F1354:F1417" si="22">SUM(F1353+D1354)</f>
        <v>432091.81999999576</v>
      </c>
      <c r="G1354" s="13"/>
      <c r="H1354" s="4"/>
    </row>
    <row r="1355" spans="1:8" s="1" customFormat="1" ht="10.199999999999999" hidden="1" customHeight="1" x14ac:dyDescent="0.2">
      <c r="A1355" s="11">
        <v>44033</v>
      </c>
      <c r="B1355" s="11">
        <v>44033</v>
      </c>
      <c r="C1355" s="4" t="s">
        <v>1324</v>
      </c>
      <c r="D1355" s="12">
        <v>60</v>
      </c>
      <c r="E1355" s="13" t="s">
        <v>13</v>
      </c>
      <c r="F1355" s="15">
        <f t="shared" si="22"/>
        <v>432151.81999999576</v>
      </c>
      <c r="G1355" s="13"/>
      <c r="H1355" s="4"/>
    </row>
    <row r="1356" spans="1:8" s="1" customFormat="1" ht="10.199999999999999" hidden="1" customHeight="1" x14ac:dyDescent="0.2">
      <c r="A1356" s="11">
        <v>44033</v>
      </c>
      <c r="B1356" s="11">
        <v>44033</v>
      </c>
      <c r="C1356" s="4" t="s">
        <v>1325</v>
      </c>
      <c r="D1356" s="12">
        <v>100000</v>
      </c>
      <c r="E1356" s="13" t="s">
        <v>13</v>
      </c>
      <c r="F1356" s="15">
        <f t="shared" si="22"/>
        <v>532151.81999999576</v>
      </c>
      <c r="G1356" s="13"/>
      <c r="H1356" s="4"/>
    </row>
    <row r="1357" spans="1:8" s="1" customFormat="1" ht="10.199999999999999" hidden="1" customHeight="1" x14ac:dyDescent="0.2">
      <c r="A1357" s="11">
        <v>44033</v>
      </c>
      <c r="B1357" s="11">
        <v>44033</v>
      </c>
      <c r="C1357" s="4" t="s">
        <v>1326</v>
      </c>
      <c r="D1357" s="12">
        <v>100000</v>
      </c>
      <c r="E1357" s="13" t="s">
        <v>13</v>
      </c>
      <c r="F1357" s="15">
        <f t="shared" si="22"/>
        <v>632151.81999999576</v>
      </c>
      <c r="G1357" s="13"/>
      <c r="H1357" s="4"/>
    </row>
    <row r="1358" spans="1:8" s="1" customFormat="1" ht="10.199999999999999" hidden="1" customHeight="1" x14ac:dyDescent="0.2">
      <c r="A1358" s="11">
        <v>44033</v>
      </c>
      <c r="B1358" s="11">
        <v>44033</v>
      </c>
      <c r="C1358" s="4" t="s">
        <v>1327</v>
      </c>
      <c r="D1358" s="12">
        <v>100000</v>
      </c>
      <c r="E1358" s="13" t="s">
        <v>13</v>
      </c>
      <c r="F1358" s="15">
        <f t="shared" si="22"/>
        <v>732151.81999999576</v>
      </c>
      <c r="G1358" s="13"/>
      <c r="H1358" s="4"/>
    </row>
    <row r="1359" spans="1:8" s="1" customFormat="1" ht="10.199999999999999" hidden="1" customHeight="1" x14ac:dyDescent="0.2">
      <c r="A1359" s="11">
        <v>44033</v>
      </c>
      <c r="B1359" s="11">
        <v>44033</v>
      </c>
      <c r="C1359" s="4" t="s">
        <v>1328</v>
      </c>
      <c r="D1359" s="12">
        <v>60</v>
      </c>
      <c r="E1359" s="13" t="s">
        <v>13</v>
      </c>
      <c r="F1359" s="15">
        <f t="shared" si="22"/>
        <v>732211.81999999576</v>
      </c>
      <c r="G1359" s="13"/>
      <c r="H1359" s="4"/>
    </row>
    <row r="1360" spans="1:8" s="1" customFormat="1" ht="10.199999999999999" hidden="1" customHeight="1" x14ac:dyDescent="0.2">
      <c r="A1360" s="11">
        <v>44033</v>
      </c>
      <c r="B1360" s="11">
        <v>44033</v>
      </c>
      <c r="C1360" s="4" t="s">
        <v>1329</v>
      </c>
      <c r="D1360" s="12">
        <v>60</v>
      </c>
      <c r="E1360" s="13" t="s">
        <v>13</v>
      </c>
      <c r="F1360" s="15">
        <f t="shared" si="22"/>
        <v>732271.81999999576</v>
      </c>
      <c r="G1360" s="13"/>
      <c r="H1360" s="4"/>
    </row>
    <row r="1361" spans="1:8" s="1" customFormat="1" ht="10.199999999999999" hidden="1" customHeight="1" x14ac:dyDescent="0.2">
      <c r="A1361" s="11">
        <v>44033</v>
      </c>
      <c r="B1361" s="11">
        <v>44033</v>
      </c>
      <c r="C1361" s="4" t="s">
        <v>1330</v>
      </c>
      <c r="D1361" s="12">
        <v>45</v>
      </c>
      <c r="E1361" s="13" t="s">
        <v>13</v>
      </c>
      <c r="F1361" s="15">
        <f t="shared" si="22"/>
        <v>732316.81999999576</v>
      </c>
      <c r="G1361" s="13"/>
      <c r="H1361" s="4"/>
    </row>
    <row r="1362" spans="1:8" s="1" customFormat="1" ht="10.199999999999999" hidden="1" customHeight="1" x14ac:dyDescent="0.2">
      <c r="A1362" s="11">
        <v>44033</v>
      </c>
      <c r="B1362" s="11">
        <v>44033</v>
      </c>
      <c r="C1362" s="4" t="s">
        <v>1331</v>
      </c>
      <c r="D1362" s="12">
        <v>60</v>
      </c>
      <c r="E1362" s="13" t="s">
        <v>13</v>
      </c>
      <c r="F1362" s="15">
        <f t="shared" si="22"/>
        <v>732376.81999999576</v>
      </c>
      <c r="G1362" s="13"/>
      <c r="H1362" s="4"/>
    </row>
    <row r="1363" spans="1:8" s="1" customFormat="1" ht="10.199999999999999" hidden="1" customHeight="1" x14ac:dyDescent="0.2">
      <c r="A1363" s="11">
        <v>44033</v>
      </c>
      <c r="B1363" s="11">
        <v>44033</v>
      </c>
      <c r="C1363" s="4" t="s">
        <v>1332</v>
      </c>
      <c r="D1363" s="12">
        <v>60</v>
      </c>
      <c r="E1363" s="13" t="s">
        <v>13</v>
      </c>
      <c r="F1363" s="15">
        <f t="shared" si="22"/>
        <v>732436.81999999576</v>
      </c>
      <c r="G1363" s="13"/>
      <c r="H1363" s="4"/>
    </row>
    <row r="1364" spans="1:8" s="1" customFormat="1" ht="10.199999999999999" hidden="1" customHeight="1" x14ac:dyDescent="0.2">
      <c r="A1364" s="11">
        <v>44033</v>
      </c>
      <c r="B1364" s="11">
        <v>44033</v>
      </c>
      <c r="C1364" s="4" t="s">
        <v>1333</v>
      </c>
      <c r="D1364" s="12">
        <v>-128.43</v>
      </c>
      <c r="E1364" s="13" t="s">
        <v>24</v>
      </c>
      <c r="F1364" s="15">
        <f t="shared" si="22"/>
        <v>732308.38999999571</v>
      </c>
      <c r="G1364" s="13"/>
      <c r="H1364" s="4"/>
    </row>
    <row r="1365" spans="1:8" s="1" customFormat="1" ht="10.199999999999999" hidden="1" customHeight="1" x14ac:dyDescent="0.2">
      <c r="A1365" s="11">
        <v>44033</v>
      </c>
      <c r="B1365" s="11">
        <v>44033</v>
      </c>
      <c r="C1365" s="4" t="s">
        <v>1334</v>
      </c>
      <c r="D1365" s="12">
        <v>60</v>
      </c>
      <c r="E1365" s="13" t="s">
        <v>13</v>
      </c>
      <c r="F1365" s="15">
        <f t="shared" si="22"/>
        <v>732368.38999999571</v>
      </c>
      <c r="G1365" s="13"/>
      <c r="H1365" s="4"/>
    </row>
    <row r="1366" spans="1:8" s="1" customFormat="1" ht="10.199999999999999" hidden="1" customHeight="1" x14ac:dyDescent="0.2">
      <c r="A1366" s="11">
        <v>44034</v>
      </c>
      <c r="B1366" s="11">
        <v>44034</v>
      </c>
      <c r="C1366" s="4" t="s">
        <v>1335</v>
      </c>
      <c r="D1366" s="12">
        <v>-10.96</v>
      </c>
      <c r="E1366" s="13" t="s">
        <v>9</v>
      </c>
      <c r="F1366" s="15">
        <f t="shared" si="22"/>
        <v>732357.42999999574</v>
      </c>
      <c r="G1366" s="13"/>
      <c r="H1366" s="4"/>
    </row>
    <row r="1367" spans="1:8" s="1" customFormat="1" ht="10.199999999999999" hidden="1" customHeight="1" x14ac:dyDescent="0.2">
      <c r="A1367" s="11">
        <v>44034</v>
      </c>
      <c r="B1367" s="11">
        <v>44034</v>
      </c>
      <c r="C1367" s="4" t="s">
        <v>1336</v>
      </c>
      <c r="D1367" s="12">
        <v>60</v>
      </c>
      <c r="E1367" s="13" t="s">
        <v>13</v>
      </c>
      <c r="F1367" s="15">
        <f t="shared" si="22"/>
        <v>732417.42999999574</v>
      </c>
      <c r="G1367" s="13"/>
      <c r="H1367" s="4"/>
    </row>
    <row r="1368" spans="1:8" s="1" customFormat="1" ht="10.199999999999999" hidden="1" customHeight="1" x14ac:dyDescent="0.2">
      <c r="A1368" s="11">
        <v>44034</v>
      </c>
      <c r="B1368" s="11">
        <v>44034</v>
      </c>
      <c r="C1368" s="4" t="s">
        <v>1337</v>
      </c>
      <c r="D1368" s="12">
        <v>60</v>
      </c>
      <c r="E1368" s="13" t="s">
        <v>13</v>
      </c>
      <c r="F1368" s="15">
        <f t="shared" si="22"/>
        <v>732477.42999999574</v>
      </c>
      <c r="G1368" s="13"/>
      <c r="H1368" s="4"/>
    </row>
    <row r="1369" spans="1:8" s="1" customFormat="1" ht="10.199999999999999" hidden="1" customHeight="1" x14ac:dyDescent="0.2">
      <c r="A1369" s="11">
        <v>44034</v>
      </c>
      <c r="B1369" s="11">
        <v>44034</v>
      </c>
      <c r="C1369" s="4" t="s">
        <v>1338</v>
      </c>
      <c r="D1369" s="12">
        <v>60</v>
      </c>
      <c r="E1369" s="13" t="s">
        <v>13</v>
      </c>
      <c r="F1369" s="15">
        <f t="shared" si="22"/>
        <v>732537.42999999574</v>
      </c>
      <c r="G1369" s="13"/>
      <c r="H1369" s="4"/>
    </row>
    <row r="1370" spans="1:8" s="1" customFormat="1" ht="10.199999999999999" hidden="1" customHeight="1" x14ac:dyDescent="0.2">
      <c r="A1370" s="11">
        <v>44034</v>
      </c>
      <c r="B1370" s="11">
        <v>44034</v>
      </c>
      <c r="C1370" s="4" t="s">
        <v>1339</v>
      </c>
      <c r="D1370" s="12">
        <v>60</v>
      </c>
      <c r="E1370" s="13" t="s">
        <v>13</v>
      </c>
      <c r="F1370" s="15">
        <f t="shared" si="22"/>
        <v>732597.42999999574</v>
      </c>
      <c r="G1370" s="13"/>
      <c r="H1370" s="4"/>
    </row>
    <row r="1371" spans="1:8" s="1" customFormat="1" ht="10.199999999999999" hidden="1" customHeight="1" x14ac:dyDescent="0.2">
      <c r="A1371" s="11">
        <v>44034</v>
      </c>
      <c r="B1371" s="11">
        <v>44034</v>
      </c>
      <c r="C1371" s="4" t="s">
        <v>1340</v>
      </c>
      <c r="D1371" s="12">
        <v>60</v>
      </c>
      <c r="E1371" s="13" t="s">
        <v>13</v>
      </c>
      <c r="F1371" s="15">
        <f t="shared" si="22"/>
        <v>732657.42999999574</v>
      </c>
      <c r="G1371" s="13"/>
      <c r="H1371" s="4"/>
    </row>
    <row r="1372" spans="1:8" s="1" customFormat="1" ht="10.199999999999999" hidden="1" customHeight="1" x14ac:dyDescent="0.2">
      <c r="A1372" s="11">
        <v>44034</v>
      </c>
      <c r="B1372" s="11">
        <v>44034</v>
      </c>
      <c r="C1372" s="4" t="s">
        <v>1341</v>
      </c>
      <c r="D1372" s="12">
        <v>60</v>
      </c>
      <c r="E1372" s="13" t="s">
        <v>13</v>
      </c>
      <c r="F1372" s="15">
        <f t="shared" si="22"/>
        <v>732717.42999999574</v>
      </c>
      <c r="G1372" s="13"/>
      <c r="H1372" s="4"/>
    </row>
    <row r="1373" spans="1:8" s="1" customFormat="1" ht="10.199999999999999" hidden="1" customHeight="1" x14ac:dyDescent="0.2">
      <c r="A1373" s="11">
        <v>44034</v>
      </c>
      <c r="B1373" s="11">
        <v>44034</v>
      </c>
      <c r="C1373" s="4" t="s">
        <v>1342</v>
      </c>
      <c r="D1373" s="12">
        <v>60</v>
      </c>
      <c r="E1373" s="13" t="s">
        <v>13</v>
      </c>
      <c r="F1373" s="15">
        <f t="shared" si="22"/>
        <v>732777.42999999574</v>
      </c>
      <c r="G1373" s="13"/>
      <c r="H1373" s="4"/>
    </row>
    <row r="1374" spans="1:8" s="1" customFormat="1" ht="10.199999999999999" hidden="1" customHeight="1" x14ac:dyDescent="0.2">
      <c r="A1374" s="11">
        <v>44034</v>
      </c>
      <c r="B1374" s="11">
        <v>44034</v>
      </c>
      <c r="C1374" s="4" t="s">
        <v>1343</v>
      </c>
      <c r="D1374" s="12">
        <v>60</v>
      </c>
      <c r="E1374" s="13" t="s">
        <v>13</v>
      </c>
      <c r="F1374" s="15">
        <f t="shared" si="22"/>
        <v>732837.42999999574</v>
      </c>
      <c r="G1374" s="13"/>
      <c r="H1374" s="4"/>
    </row>
    <row r="1375" spans="1:8" s="1" customFormat="1" ht="10.199999999999999" hidden="1" customHeight="1" x14ac:dyDescent="0.2">
      <c r="A1375" s="11">
        <v>44034</v>
      </c>
      <c r="B1375" s="11">
        <v>44034</v>
      </c>
      <c r="C1375" s="4" t="s">
        <v>1344</v>
      </c>
      <c r="D1375" s="12">
        <v>60</v>
      </c>
      <c r="E1375" s="13" t="s">
        <v>13</v>
      </c>
      <c r="F1375" s="15">
        <f t="shared" si="22"/>
        <v>732897.42999999574</v>
      </c>
      <c r="G1375" s="13"/>
      <c r="H1375" s="4"/>
    </row>
    <row r="1376" spans="1:8" s="1" customFormat="1" ht="10.199999999999999" hidden="1" customHeight="1" x14ac:dyDescent="0.2">
      <c r="A1376" s="11">
        <v>44034</v>
      </c>
      <c r="B1376" s="11">
        <v>44034</v>
      </c>
      <c r="C1376" s="4" t="s">
        <v>1345</v>
      </c>
      <c r="D1376" s="12">
        <v>60</v>
      </c>
      <c r="E1376" s="13" t="s">
        <v>13</v>
      </c>
      <c r="F1376" s="15">
        <f t="shared" si="22"/>
        <v>732957.42999999574</v>
      </c>
      <c r="G1376" s="13"/>
      <c r="H1376" s="4"/>
    </row>
    <row r="1377" spans="1:8" s="1" customFormat="1" ht="10.199999999999999" hidden="1" customHeight="1" x14ac:dyDescent="0.2">
      <c r="A1377" s="11">
        <v>44034</v>
      </c>
      <c r="B1377" s="11">
        <v>44034</v>
      </c>
      <c r="C1377" s="4" t="s">
        <v>1346</v>
      </c>
      <c r="D1377" s="12">
        <v>60</v>
      </c>
      <c r="E1377" s="13" t="s">
        <v>13</v>
      </c>
      <c r="F1377" s="15">
        <f t="shared" si="22"/>
        <v>733017.42999999574</v>
      </c>
      <c r="G1377" s="13"/>
      <c r="H1377" s="4"/>
    </row>
    <row r="1378" spans="1:8" s="1" customFormat="1" ht="10.199999999999999" hidden="1" customHeight="1" x14ac:dyDescent="0.2">
      <c r="A1378" s="11">
        <v>44034</v>
      </c>
      <c r="B1378" s="11">
        <v>44034</v>
      </c>
      <c r="C1378" s="4" t="s">
        <v>1347</v>
      </c>
      <c r="D1378" s="12">
        <v>60</v>
      </c>
      <c r="E1378" s="13" t="s">
        <v>13</v>
      </c>
      <c r="F1378" s="15">
        <f t="shared" si="22"/>
        <v>733077.42999999574</v>
      </c>
      <c r="G1378" s="13"/>
      <c r="H1378" s="4"/>
    </row>
    <row r="1379" spans="1:8" s="1" customFormat="1" ht="10.199999999999999" hidden="1" customHeight="1" x14ac:dyDescent="0.2">
      <c r="A1379" s="11">
        <v>44034</v>
      </c>
      <c r="B1379" s="11">
        <v>44034</v>
      </c>
      <c r="C1379" s="4" t="s">
        <v>1348</v>
      </c>
      <c r="D1379" s="12">
        <v>60</v>
      </c>
      <c r="E1379" s="13" t="s">
        <v>13</v>
      </c>
      <c r="F1379" s="15">
        <f t="shared" si="22"/>
        <v>733137.42999999574</v>
      </c>
      <c r="G1379" s="13"/>
      <c r="H1379" s="4"/>
    </row>
    <row r="1380" spans="1:8" s="1" customFormat="1" ht="10.199999999999999" hidden="1" customHeight="1" x14ac:dyDescent="0.2">
      <c r="A1380" s="11">
        <v>44034</v>
      </c>
      <c r="B1380" s="11">
        <v>44034</v>
      </c>
      <c r="C1380" s="4" t="s">
        <v>1349</v>
      </c>
      <c r="D1380" s="12">
        <v>60</v>
      </c>
      <c r="E1380" s="13" t="s">
        <v>13</v>
      </c>
      <c r="F1380" s="15">
        <f t="shared" si="22"/>
        <v>733197.42999999574</v>
      </c>
      <c r="G1380" s="13"/>
      <c r="H1380" s="4"/>
    </row>
    <row r="1381" spans="1:8" s="1" customFormat="1" ht="10.199999999999999" hidden="1" customHeight="1" x14ac:dyDescent="0.2">
      <c r="A1381" s="11">
        <v>44035</v>
      </c>
      <c r="B1381" s="11">
        <v>44035</v>
      </c>
      <c r="C1381" s="4" t="s">
        <v>1350</v>
      </c>
      <c r="D1381" s="12">
        <v>45</v>
      </c>
      <c r="E1381" s="13" t="s">
        <v>13</v>
      </c>
      <c r="F1381" s="15">
        <f t="shared" si="22"/>
        <v>733242.42999999574</v>
      </c>
      <c r="G1381" s="13"/>
      <c r="H1381" s="4"/>
    </row>
    <row r="1382" spans="1:8" s="1" customFormat="1" ht="10.199999999999999" hidden="1" customHeight="1" x14ac:dyDescent="0.2">
      <c r="A1382" s="11">
        <v>44036</v>
      </c>
      <c r="B1382" s="11">
        <v>44036</v>
      </c>
      <c r="C1382" s="4" t="s">
        <v>1351</v>
      </c>
      <c r="D1382" s="12">
        <v>60</v>
      </c>
      <c r="E1382" s="13" t="s">
        <v>13</v>
      </c>
      <c r="F1382" s="15">
        <f t="shared" si="22"/>
        <v>733302.42999999574</v>
      </c>
      <c r="G1382" s="13"/>
      <c r="H1382" s="4"/>
    </row>
    <row r="1383" spans="1:8" s="1" customFormat="1" ht="10.199999999999999" hidden="1" customHeight="1" x14ac:dyDescent="0.2">
      <c r="A1383" s="11">
        <v>44036</v>
      </c>
      <c r="B1383" s="18">
        <v>44036</v>
      </c>
      <c r="C1383" s="2" t="s">
        <v>1472</v>
      </c>
      <c r="D1383" s="12">
        <v>2423.91</v>
      </c>
      <c r="E1383" s="13" t="s">
        <v>13</v>
      </c>
      <c r="F1383" s="15">
        <f t="shared" si="22"/>
        <v>735726.33999999578</v>
      </c>
      <c r="G1383" s="6" t="s">
        <v>167</v>
      </c>
      <c r="H1383" s="4"/>
    </row>
    <row r="1384" spans="1:8" s="1" customFormat="1" ht="10.199999999999999" hidden="1" customHeight="1" x14ac:dyDescent="0.2">
      <c r="A1384" s="11">
        <v>44036</v>
      </c>
      <c r="B1384" s="11">
        <v>44036</v>
      </c>
      <c r="C1384" s="4" t="s">
        <v>1352</v>
      </c>
      <c r="D1384" s="12">
        <v>60</v>
      </c>
      <c r="E1384" s="13" t="s">
        <v>13</v>
      </c>
      <c r="F1384" s="15">
        <f t="shared" si="22"/>
        <v>735786.33999999578</v>
      </c>
      <c r="G1384" s="13"/>
      <c r="H1384" s="4"/>
    </row>
    <row r="1385" spans="1:8" s="1" customFormat="1" ht="10.199999999999999" hidden="1" customHeight="1" x14ac:dyDescent="0.2">
      <c r="A1385" s="11">
        <v>44036</v>
      </c>
      <c r="B1385" s="11">
        <v>44036</v>
      </c>
      <c r="C1385" s="4" t="s">
        <v>1353</v>
      </c>
      <c r="D1385" s="12">
        <v>45</v>
      </c>
      <c r="E1385" s="13" t="s">
        <v>13</v>
      </c>
      <c r="F1385" s="15">
        <f t="shared" si="22"/>
        <v>735831.33999999578</v>
      </c>
      <c r="G1385" s="13"/>
      <c r="H1385" s="4"/>
    </row>
    <row r="1386" spans="1:8" s="1" customFormat="1" ht="10.199999999999999" hidden="1" customHeight="1" x14ac:dyDescent="0.2">
      <c r="A1386" s="11">
        <v>44036</v>
      </c>
      <c r="B1386" s="11">
        <v>44036</v>
      </c>
      <c r="C1386" s="4" t="s">
        <v>1354</v>
      </c>
      <c r="D1386" s="12">
        <v>-265092.2</v>
      </c>
      <c r="E1386" s="13" t="s">
        <v>115</v>
      </c>
      <c r="F1386" s="15">
        <f t="shared" si="22"/>
        <v>470739.13999999576</v>
      </c>
      <c r="G1386" s="13"/>
      <c r="H1386" s="4"/>
    </row>
    <row r="1387" spans="1:8" s="1" customFormat="1" ht="10.199999999999999" hidden="1" customHeight="1" x14ac:dyDescent="0.2">
      <c r="A1387" s="11">
        <v>44039</v>
      </c>
      <c r="B1387" s="11">
        <v>44039</v>
      </c>
      <c r="C1387" s="4" t="s">
        <v>1355</v>
      </c>
      <c r="D1387" s="12">
        <v>-17336.07</v>
      </c>
      <c r="E1387" s="13" t="s">
        <v>115</v>
      </c>
      <c r="F1387" s="15">
        <f t="shared" si="22"/>
        <v>453403.06999999576</v>
      </c>
      <c r="G1387" s="13"/>
      <c r="H1387" s="4"/>
    </row>
    <row r="1388" spans="1:8" s="1" customFormat="1" ht="10.199999999999999" hidden="1" customHeight="1" x14ac:dyDescent="0.2">
      <c r="A1388" s="11">
        <v>44039</v>
      </c>
      <c r="B1388" s="11">
        <v>44039</v>
      </c>
      <c r="C1388" s="4" t="s">
        <v>1356</v>
      </c>
      <c r="D1388" s="12">
        <v>45</v>
      </c>
      <c r="E1388" s="13" t="s">
        <v>13</v>
      </c>
      <c r="F1388" s="15">
        <f t="shared" si="22"/>
        <v>453448.06999999576</v>
      </c>
      <c r="G1388" s="13"/>
      <c r="H1388" s="4"/>
    </row>
    <row r="1389" spans="1:8" s="1" customFormat="1" ht="10.199999999999999" hidden="1" customHeight="1" x14ac:dyDescent="0.2">
      <c r="A1389" s="11">
        <v>44039</v>
      </c>
      <c r="B1389" s="18">
        <v>44039</v>
      </c>
      <c r="C1389" s="2" t="s">
        <v>1473</v>
      </c>
      <c r="D1389" s="12">
        <v>590.24</v>
      </c>
      <c r="E1389" s="13" t="s">
        <v>13</v>
      </c>
      <c r="F1389" s="15">
        <f t="shared" si="22"/>
        <v>454038.30999999575</v>
      </c>
      <c r="G1389" s="6" t="s">
        <v>167</v>
      </c>
      <c r="H1389" s="4"/>
    </row>
    <row r="1390" spans="1:8" s="1" customFormat="1" ht="10.199999999999999" hidden="1" customHeight="1" x14ac:dyDescent="0.2">
      <c r="A1390" s="11">
        <v>44039</v>
      </c>
      <c r="B1390" s="11">
        <v>44039</v>
      </c>
      <c r="C1390" s="4" t="s">
        <v>1357</v>
      </c>
      <c r="D1390" s="12">
        <v>45</v>
      </c>
      <c r="E1390" s="13" t="s">
        <v>13</v>
      </c>
      <c r="F1390" s="15">
        <f t="shared" si="22"/>
        <v>454083.30999999575</v>
      </c>
      <c r="G1390" s="13"/>
      <c r="H1390" s="4"/>
    </row>
    <row r="1391" spans="1:8" s="1" customFormat="1" ht="10.199999999999999" hidden="1" customHeight="1" x14ac:dyDescent="0.2">
      <c r="A1391" s="11">
        <v>44040</v>
      </c>
      <c r="B1391" s="11">
        <v>44040</v>
      </c>
      <c r="C1391" s="4" t="s">
        <v>1358</v>
      </c>
      <c r="D1391" s="12">
        <v>-14.01</v>
      </c>
      <c r="E1391" s="13" t="s">
        <v>9</v>
      </c>
      <c r="F1391" s="15">
        <f t="shared" si="22"/>
        <v>454069.29999999574</v>
      </c>
      <c r="G1391" s="13"/>
      <c r="H1391" s="4"/>
    </row>
    <row r="1392" spans="1:8" s="1" customFormat="1" ht="10.199999999999999" hidden="1" customHeight="1" x14ac:dyDescent="0.2">
      <c r="A1392" s="11">
        <v>44040</v>
      </c>
      <c r="B1392" s="11">
        <v>44040</v>
      </c>
      <c r="C1392" s="4" t="s">
        <v>1359</v>
      </c>
      <c r="D1392" s="12">
        <v>60</v>
      </c>
      <c r="E1392" s="13" t="s">
        <v>13</v>
      </c>
      <c r="F1392" s="15">
        <f t="shared" si="22"/>
        <v>454129.29999999574</v>
      </c>
      <c r="G1392" s="13"/>
      <c r="H1392" s="4"/>
    </row>
    <row r="1393" spans="1:8" s="1" customFormat="1" ht="10.199999999999999" hidden="1" customHeight="1" x14ac:dyDescent="0.2">
      <c r="A1393" s="11">
        <v>44040</v>
      </c>
      <c r="B1393" s="18">
        <v>44040</v>
      </c>
      <c r="C1393" s="2" t="s">
        <v>1474</v>
      </c>
      <c r="D1393" s="12">
        <v>296.52</v>
      </c>
      <c r="E1393" s="13" t="s">
        <v>13</v>
      </c>
      <c r="F1393" s="15">
        <f t="shared" si="22"/>
        <v>454425.81999999576</v>
      </c>
      <c r="G1393" s="6" t="s">
        <v>167</v>
      </c>
      <c r="H1393" s="4"/>
    </row>
    <row r="1394" spans="1:8" s="1" customFormat="1" ht="10.199999999999999" hidden="1" customHeight="1" x14ac:dyDescent="0.2">
      <c r="A1394" s="11">
        <v>44040</v>
      </c>
      <c r="B1394" s="11">
        <v>44040</v>
      </c>
      <c r="C1394" s="4" t="s">
        <v>1360</v>
      </c>
      <c r="D1394" s="12">
        <v>60</v>
      </c>
      <c r="E1394" s="13" t="s">
        <v>13</v>
      </c>
      <c r="F1394" s="15">
        <f t="shared" si="22"/>
        <v>454485.81999999576</v>
      </c>
      <c r="G1394" s="13"/>
      <c r="H1394" s="4"/>
    </row>
    <row r="1395" spans="1:8" s="1" customFormat="1" ht="10.199999999999999" hidden="1" customHeight="1" x14ac:dyDescent="0.2">
      <c r="A1395" s="11">
        <v>44040</v>
      </c>
      <c r="B1395" s="18">
        <v>44040</v>
      </c>
      <c r="C1395" s="2" t="s">
        <v>1475</v>
      </c>
      <c r="D1395" s="12">
        <v>537.47</v>
      </c>
      <c r="E1395" s="13" t="s">
        <v>13</v>
      </c>
      <c r="F1395" s="15">
        <f t="shared" si="22"/>
        <v>455023.28999999573</v>
      </c>
      <c r="G1395" s="6" t="s">
        <v>167</v>
      </c>
      <c r="H1395" s="4"/>
    </row>
    <row r="1396" spans="1:8" s="1" customFormat="1" ht="10.199999999999999" hidden="1" customHeight="1" x14ac:dyDescent="0.2">
      <c r="A1396" s="11">
        <v>44041</v>
      </c>
      <c r="B1396" s="11">
        <v>44041</v>
      </c>
      <c r="C1396" s="4" t="s">
        <v>1361</v>
      </c>
      <c r="D1396" s="12">
        <v>45</v>
      </c>
      <c r="E1396" s="13" t="s">
        <v>13</v>
      </c>
      <c r="F1396" s="15">
        <f t="shared" si="22"/>
        <v>455068.28999999573</v>
      </c>
      <c r="G1396" s="13"/>
      <c r="H1396" s="4"/>
    </row>
    <row r="1397" spans="1:8" s="1" customFormat="1" ht="10.199999999999999" hidden="1" customHeight="1" x14ac:dyDescent="0.2">
      <c r="A1397" s="11">
        <v>44041</v>
      </c>
      <c r="B1397" s="18">
        <v>44041</v>
      </c>
      <c r="C1397" s="2" t="s">
        <v>1476</v>
      </c>
      <c r="D1397" s="12">
        <v>4000</v>
      </c>
      <c r="E1397" s="13" t="s">
        <v>13</v>
      </c>
      <c r="F1397" s="15">
        <f t="shared" si="22"/>
        <v>459068.28999999573</v>
      </c>
      <c r="G1397" s="6" t="s">
        <v>1369</v>
      </c>
      <c r="H1397" s="4"/>
    </row>
    <row r="1398" spans="1:8" s="1" customFormat="1" ht="10.199999999999999" hidden="1" customHeight="1" x14ac:dyDescent="0.2">
      <c r="A1398" s="11">
        <v>44041</v>
      </c>
      <c r="B1398" s="11">
        <v>44041</v>
      </c>
      <c r="C1398" s="4" t="s">
        <v>1362</v>
      </c>
      <c r="D1398" s="12">
        <v>47</v>
      </c>
      <c r="E1398" s="13" t="s">
        <v>13</v>
      </c>
      <c r="F1398" s="15">
        <f t="shared" si="22"/>
        <v>459115.28999999573</v>
      </c>
      <c r="G1398" s="13"/>
      <c r="H1398" s="4"/>
    </row>
    <row r="1399" spans="1:8" s="1" customFormat="1" ht="10.199999999999999" hidden="1" customHeight="1" x14ac:dyDescent="0.2">
      <c r="A1399" s="11">
        <v>44041</v>
      </c>
      <c r="B1399" s="11">
        <v>44041</v>
      </c>
      <c r="C1399" s="4" t="s">
        <v>1363</v>
      </c>
      <c r="D1399" s="12">
        <v>45</v>
      </c>
      <c r="E1399" s="13" t="s">
        <v>13</v>
      </c>
      <c r="F1399" s="15">
        <f t="shared" si="22"/>
        <v>459160.28999999573</v>
      </c>
      <c r="G1399" s="13"/>
      <c r="H1399" s="4"/>
    </row>
    <row r="1400" spans="1:8" s="1" customFormat="1" ht="10.199999999999999" hidden="1" customHeight="1" x14ac:dyDescent="0.2">
      <c r="A1400" s="11">
        <v>44042</v>
      </c>
      <c r="B1400" s="11">
        <v>44042</v>
      </c>
      <c r="C1400" s="4" t="s">
        <v>1364</v>
      </c>
      <c r="D1400" s="12">
        <v>-328</v>
      </c>
      <c r="E1400" s="13" t="s">
        <v>9</v>
      </c>
      <c r="F1400" s="15">
        <f t="shared" si="22"/>
        <v>458832.28999999573</v>
      </c>
      <c r="G1400" s="13"/>
      <c r="H1400" s="4"/>
    </row>
    <row r="1401" spans="1:8" s="1" customFormat="1" ht="10.199999999999999" hidden="1" customHeight="1" x14ac:dyDescent="0.2">
      <c r="A1401" s="11">
        <v>44042</v>
      </c>
      <c r="B1401" s="11">
        <v>44042</v>
      </c>
      <c r="C1401" s="4" t="s">
        <v>1365</v>
      </c>
      <c r="D1401" s="12">
        <v>45</v>
      </c>
      <c r="E1401" s="13" t="s">
        <v>13</v>
      </c>
      <c r="F1401" s="15">
        <f t="shared" si="22"/>
        <v>458877.28999999573</v>
      </c>
      <c r="G1401" s="13"/>
      <c r="H1401" s="4"/>
    </row>
    <row r="1402" spans="1:8" s="1" customFormat="1" ht="10.199999999999999" hidden="1" customHeight="1" x14ac:dyDescent="0.2">
      <c r="A1402" s="11">
        <v>44043</v>
      </c>
      <c r="B1402" s="11">
        <v>44043</v>
      </c>
      <c r="C1402" s="27" t="s">
        <v>1366</v>
      </c>
      <c r="D1402" s="12">
        <v>-20.100000000000001</v>
      </c>
      <c r="E1402" s="13" t="s">
        <v>9</v>
      </c>
      <c r="F1402" s="15">
        <f t="shared" si="22"/>
        <v>458857.18999999575</v>
      </c>
      <c r="G1402" s="13"/>
      <c r="H1402" s="4"/>
    </row>
    <row r="1403" spans="1:8" s="1" customFormat="1" ht="10.199999999999999" hidden="1" customHeight="1" x14ac:dyDescent="0.2">
      <c r="A1403" s="11">
        <v>44043</v>
      </c>
      <c r="B1403" s="11">
        <v>44043</v>
      </c>
      <c r="C1403" s="4" t="s">
        <v>1367</v>
      </c>
      <c r="D1403" s="12">
        <v>-2958.52</v>
      </c>
      <c r="E1403" s="13" t="s">
        <v>9</v>
      </c>
      <c r="F1403" s="15">
        <f t="shared" si="22"/>
        <v>455898.66999999573</v>
      </c>
      <c r="G1403" s="13"/>
      <c r="H1403" s="4"/>
    </row>
    <row r="1404" spans="1:8" s="1" customFormat="1" ht="10.199999999999999" hidden="1" customHeight="1" x14ac:dyDescent="0.2">
      <c r="A1404" s="11">
        <v>44043</v>
      </c>
      <c r="B1404" s="18">
        <v>44043</v>
      </c>
      <c r="C1404" s="2" t="s">
        <v>1477</v>
      </c>
      <c r="D1404" s="12">
        <v>576.52</v>
      </c>
      <c r="E1404" s="13" t="s">
        <v>13</v>
      </c>
      <c r="F1404" s="15">
        <f t="shared" si="22"/>
        <v>456475.18999999575</v>
      </c>
      <c r="G1404" s="6" t="s">
        <v>167</v>
      </c>
      <c r="H1404" s="4"/>
    </row>
    <row r="1405" spans="1:8" s="1" customFormat="1" ht="10.199999999999999" hidden="1" customHeight="1" x14ac:dyDescent="0.2">
      <c r="A1405" s="11">
        <v>44043</v>
      </c>
      <c r="B1405" s="11">
        <v>44043</v>
      </c>
      <c r="C1405" s="4" t="s">
        <v>1368</v>
      </c>
      <c r="D1405" s="12">
        <v>574.83000000000004</v>
      </c>
      <c r="E1405" s="13" t="s">
        <v>13</v>
      </c>
      <c r="F1405" s="15">
        <f t="shared" si="22"/>
        <v>457050.01999999577</v>
      </c>
      <c r="G1405" s="13"/>
      <c r="H1405" s="4"/>
    </row>
    <row r="1406" spans="1:8" s="1" customFormat="1" ht="10.199999999999999" hidden="1" customHeight="1" x14ac:dyDescent="0.2">
      <c r="A1406" s="11">
        <v>44046</v>
      </c>
      <c r="B1406" s="11">
        <v>44043</v>
      </c>
      <c r="C1406" s="4" t="s">
        <v>4</v>
      </c>
      <c r="D1406" s="20">
        <v>-8.4700000000000006</v>
      </c>
      <c r="E1406" s="13" t="s">
        <v>5</v>
      </c>
      <c r="F1406" s="15">
        <f>SUM(F1405+D1406)</f>
        <v>457041.5499999958</v>
      </c>
      <c r="G1406" s="13"/>
      <c r="H1406" s="4"/>
    </row>
    <row r="1407" spans="1:8" s="1" customFormat="1" ht="10.199999999999999" hidden="1" customHeight="1" x14ac:dyDescent="0.2">
      <c r="A1407" s="11">
        <v>44046</v>
      </c>
      <c r="B1407" s="11">
        <v>44046</v>
      </c>
      <c r="C1407" s="2" t="s">
        <v>1478</v>
      </c>
      <c r="D1407" s="12">
        <v>1036.52</v>
      </c>
      <c r="E1407" s="13" t="s">
        <v>13</v>
      </c>
      <c r="F1407" s="15">
        <f t="shared" si="22"/>
        <v>458078.06999999582</v>
      </c>
      <c r="G1407" s="6" t="s">
        <v>167</v>
      </c>
      <c r="H1407" s="4"/>
    </row>
    <row r="1408" spans="1:8" s="1" customFormat="1" ht="10.199999999999999" hidden="1" customHeight="1" x14ac:dyDescent="0.2">
      <c r="A1408" s="11">
        <v>44046</v>
      </c>
      <c r="B1408" s="11">
        <v>44046</v>
      </c>
      <c r="C1408" s="4" t="s">
        <v>1370</v>
      </c>
      <c r="D1408" s="20">
        <v>45</v>
      </c>
      <c r="E1408" s="13" t="s">
        <v>13</v>
      </c>
      <c r="F1408" s="15">
        <f t="shared" si="22"/>
        <v>458123.06999999582</v>
      </c>
      <c r="G1408" s="13"/>
      <c r="H1408" s="4"/>
    </row>
    <row r="1409" spans="1:8" s="1" customFormat="1" ht="10.199999999999999" hidden="1" customHeight="1" x14ac:dyDescent="0.2">
      <c r="A1409" s="11">
        <v>44046</v>
      </c>
      <c r="B1409" s="11">
        <v>44046</v>
      </c>
      <c r="C1409" s="2" t="s">
        <v>1479</v>
      </c>
      <c r="D1409" s="12">
        <v>468.02</v>
      </c>
      <c r="E1409" s="13" t="s">
        <v>13</v>
      </c>
      <c r="F1409" s="15">
        <f t="shared" si="22"/>
        <v>458591.08999999583</v>
      </c>
      <c r="G1409" s="6" t="s">
        <v>167</v>
      </c>
      <c r="H1409" s="4"/>
    </row>
    <row r="1410" spans="1:8" s="1" customFormat="1" ht="10.199999999999999" hidden="1" customHeight="1" x14ac:dyDescent="0.2">
      <c r="A1410" s="11">
        <v>44046</v>
      </c>
      <c r="B1410" s="11">
        <v>44046</v>
      </c>
      <c r="C1410" s="4" t="s">
        <v>1371</v>
      </c>
      <c r="D1410" s="20">
        <v>-2558.08</v>
      </c>
      <c r="E1410" s="13" t="s">
        <v>24</v>
      </c>
      <c r="F1410" s="15">
        <f t="shared" si="22"/>
        <v>456033.00999999582</v>
      </c>
      <c r="G1410" s="13"/>
      <c r="H1410" s="4"/>
    </row>
    <row r="1411" spans="1:8" s="1" customFormat="1" ht="10.199999999999999" hidden="1" customHeight="1" x14ac:dyDescent="0.2">
      <c r="A1411" s="11">
        <v>44046</v>
      </c>
      <c r="B1411" s="11">
        <v>44046</v>
      </c>
      <c r="C1411" s="4" t="s">
        <v>1372</v>
      </c>
      <c r="D1411" s="20">
        <v>45</v>
      </c>
      <c r="E1411" s="13" t="s">
        <v>13</v>
      </c>
      <c r="F1411" s="15">
        <f t="shared" si="22"/>
        <v>456078.00999999582</v>
      </c>
      <c r="G1411" s="13"/>
      <c r="H1411" s="4"/>
    </row>
    <row r="1412" spans="1:8" s="1" customFormat="1" ht="10.199999999999999" hidden="1" customHeight="1" x14ac:dyDescent="0.2">
      <c r="A1412" s="11">
        <v>44047</v>
      </c>
      <c r="B1412" s="11">
        <v>44047</v>
      </c>
      <c r="C1412" s="4" t="s">
        <v>1373</v>
      </c>
      <c r="D1412" s="20">
        <v>-211.93</v>
      </c>
      <c r="E1412" s="13" t="s">
        <v>24</v>
      </c>
      <c r="F1412" s="15">
        <f t="shared" si="22"/>
        <v>455866.07999999583</v>
      </c>
      <c r="G1412" s="13"/>
      <c r="H1412" s="4"/>
    </row>
    <row r="1413" spans="1:8" s="1" customFormat="1" ht="10.199999999999999" hidden="1" customHeight="1" x14ac:dyDescent="0.2">
      <c r="A1413" s="11">
        <v>44047</v>
      </c>
      <c r="B1413" s="11">
        <v>44047</v>
      </c>
      <c r="C1413" s="4" t="s">
        <v>1374</v>
      </c>
      <c r="D1413" s="20">
        <v>45</v>
      </c>
      <c r="E1413" s="13" t="s">
        <v>13</v>
      </c>
      <c r="F1413" s="15">
        <f t="shared" si="22"/>
        <v>455911.07999999583</v>
      </c>
      <c r="G1413" s="13"/>
      <c r="H1413" s="4"/>
    </row>
    <row r="1414" spans="1:8" s="1" customFormat="1" ht="10.199999999999999" hidden="1" customHeight="1" x14ac:dyDescent="0.2">
      <c r="A1414" s="11">
        <v>44048</v>
      </c>
      <c r="B1414" s="11">
        <v>44048</v>
      </c>
      <c r="C1414" s="4" t="s">
        <v>1375</v>
      </c>
      <c r="D1414" s="20">
        <v>-284.44</v>
      </c>
      <c r="E1414" s="13" t="s">
        <v>7</v>
      </c>
      <c r="F1414" s="15">
        <f t="shared" si="22"/>
        <v>455626.63999999582</v>
      </c>
      <c r="G1414" s="13"/>
      <c r="H1414" s="4"/>
    </row>
    <row r="1415" spans="1:8" s="1" customFormat="1" ht="10.199999999999999" hidden="1" customHeight="1" x14ac:dyDescent="0.2">
      <c r="A1415" s="11">
        <v>44048</v>
      </c>
      <c r="B1415" s="11">
        <v>44048</v>
      </c>
      <c r="C1415" s="2" t="s">
        <v>1480</v>
      </c>
      <c r="D1415" s="12">
        <v>296.52</v>
      </c>
      <c r="E1415" s="13" t="s">
        <v>13</v>
      </c>
      <c r="F1415" s="15">
        <f t="shared" si="22"/>
        <v>455923.15999999584</v>
      </c>
      <c r="G1415" s="6" t="s">
        <v>167</v>
      </c>
      <c r="H1415" s="4"/>
    </row>
    <row r="1416" spans="1:8" s="1" customFormat="1" ht="10.199999999999999" hidden="1" customHeight="1" x14ac:dyDescent="0.2">
      <c r="A1416" s="11">
        <v>44049</v>
      </c>
      <c r="B1416" s="11">
        <v>44049</v>
      </c>
      <c r="C1416" s="4" t="s">
        <v>1376</v>
      </c>
      <c r="D1416" s="20">
        <v>-379.32</v>
      </c>
      <c r="E1416" s="13" t="s">
        <v>24</v>
      </c>
      <c r="F1416" s="15">
        <f t="shared" si="22"/>
        <v>455543.83999999583</v>
      </c>
      <c r="G1416" s="13"/>
      <c r="H1416" s="4"/>
    </row>
    <row r="1417" spans="1:8" s="1" customFormat="1" ht="10.199999999999999" hidden="1" customHeight="1" x14ac:dyDescent="0.2">
      <c r="A1417" s="11">
        <v>44049</v>
      </c>
      <c r="B1417" s="11">
        <v>44049</v>
      </c>
      <c r="C1417" s="4" t="s">
        <v>1377</v>
      </c>
      <c r="D1417" s="20">
        <v>-9218.93</v>
      </c>
      <c r="E1417" s="13" t="s">
        <v>24</v>
      </c>
      <c r="F1417" s="15">
        <f t="shared" si="22"/>
        <v>446324.90999999584</v>
      </c>
      <c r="G1417" s="13"/>
      <c r="H1417" s="4"/>
    </row>
    <row r="1418" spans="1:8" s="1" customFormat="1" ht="10.199999999999999" hidden="1" customHeight="1" x14ac:dyDescent="0.2">
      <c r="A1418" s="11">
        <v>44049</v>
      </c>
      <c r="B1418" s="11">
        <v>44049</v>
      </c>
      <c r="C1418" s="4" t="s">
        <v>1378</v>
      </c>
      <c r="D1418" s="20">
        <v>-449.33</v>
      </c>
      <c r="E1418" s="13" t="s">
        <v>24</v>
      </c>
      <c r="F1418" s="15">
        <f t="shared" ref="F1418:F1481" si="23">SUM(F1417+D1418)</f>
        <v>445875.57999999583</v>
      </c>
      <c r="G1418" s="13"/>
      <c r="H1418" s="4"/>
    </row>
    <row r="1419" spans="1:8" s="1" customFormat="1" ht="10.199999999999999" hidden="1" customHeight="1" x14ac:dyDescent="0.2">
      <c r="A1419" s="11">
        <v>44049</v>
      </c>
      <c r="B1419" s="11">
        <v>44049</v>
      </c>
      <c r="C1419" s="4" t="s">
        <v>1379</v>
      </c>
      <c r="D1419" s="20">
        <v>-913.01</v>
      </c>
      <c r="E1419" s="13" t="s">
        <v>24</v>
      </c>
      <c r="F1419" s="15">
        <f t="shared" si="23"/>
        <v>444962.56999999582</v>
      </c>
      <c r="G1419" s="13"/>
      <c r="H1419" s="4"/>
    </row>
    <row r="1420" spans="1:8" s="1" customFormat="1" ht="10.199999999999999" hidden="1" customHeight="1" x14ac:dyDescent="0.2">
      <c r="A1420" s="11">
        <v>44049</v>
      </c>
      <c r="B1420" s="11">
        <v>44049</v>
      </c>
      <c r="C1420" s="4" t="s">
        <v>1380</v>
      </c>
      <c r="D1420" s="20">
        <v>-260.43</v>
      </c>
      <c r="E1420" s="13" t="s">
        <v>24</v>
      </c>
      <c r="F1420" s="15">
        <f t="shared" si="23"/>
        <v>444702.13999999582</v>
      </c>
      <c r="G1420" s="13"/>
      <c r="H1420" s="4"/>
    </row>
    <row r="1421" spans="1:8" s="1" customFormat="1" ht="10.199999999999999" hidden="1" customHeight="1" x14ac:dyDescent="0.2">
      <c r="A1421" s="11">
        <v>44049</v>
      </c>
      <c r="B1421" s="11">
        <v>44049</v>
      </c>
      <c r="C1421" s="4" t="s">
        <v>1381</v>
      </c>
      <c r="D1421" s="20">
        <v>-50174.74</v>
      </c>
      <c r="E1421" s="13" t="s">
        <v>24</v>
      </c>
      <c r="F1421" s="15">
        <f t="shared" si="23"/>
        <v>394527.39999999583</v>
      </c>
      <c r="G1421" s="13"/>
      <c r="H1421" s="4"/>
    </row>
    <row r="1422" spans="1:8" s="1" customFormat="1" ht="10.199999999999999" hidden="1" customHeight="1" x14ac:dyDescent="0.2">
      <c r="A1422" s="11">
        <v>44049</v>
      </c>
      <c r="B1422" s="11">
        <v>44049</v>
      </c>
      <c r="C1422" s="4" t="s">
        <v>1382</v>
      </c>
      <c r="D1422" s="20">
        <v>-1741.8</v>
      </c>
      <c r="E1422" s="13" t="s">
        <v>24</v>
      </c>
      <c r="F1422" s="15">
        <f t="shared" si="23"/>
        <v>392785.59999999584</v>
      </c>
      <c r="G1422" s="13"/>
      <c r="H1422" s="4"/>
    </row>
    <row r="1423" spans="1:8" s="1" customFormat="1" ht="10.199999999999999" hidden="1" customHeight="1" x14ac:dyDescent="0.2">
      <c r="A1423" s="11">
        <v>44049</v>
      </c>
      <c r="B1423" s="11">
        <v>44049</v>
      </c>
      <c r="C1423" s="4" t="s">
        <v>1383</v>
      </c>
      <c r="D1423" s="20">
        <v>-74786.210000000006</v>
      </c>
      <c r="E1423" s="13" t="s">
        <v>24</v>
      </c>
      <c r="F1423" s="15">
        <f t="shared" si="23"/>
        <v>317999.38999999582</v>
      </c>
      <c r="G1423" s="13"/>
      <c r="H1423" s="4"/>
    </row>
    <row r="1424" spans="1:8" s="1" customFormat="1" ht="10.199999999999999" hidden="1" customHeight="1" x14ac:dyDescent="0.2">
      <c r="A1424" s="11">
        <v>44049</v>
      </c>
      <c r="B1424" s="11">
        <v>44049</v>
      </c>
      <c r="C1424" s="4" t="s">
        <v>1384</v>
      </c>
      <c r="D1424" s="20">
        <v>-19043.919999999998</v>
      </c>
      <c r="E1424" s="13" t="s">
        <v>24</v>
      </c>
      <c r="F1424" s="15">
        <f t="shared" si="23"/>
        <v>298955.46999999584</v>
      </c>
      <c r="G1424" s="13"/>
      <c r="H1424" s="4"/>
    </row>
    <row r="1425" spans="1:8" s="1" customFormat="1" ht="10.199999999999999" hidden="1" customHeight="1" x14ac:dyDescent="0.2">
      <c r="A1425" s="11">
        <v>44049</v>
      </c>
      <c r="B1425" s="11">
        <v>44049</v>
      </c>
      <c r="C1425" s="4" t="s">
        <v>1385</v>
      </c>
      <c r="D1425" s="20">
        <v>-610.42999999999995</v>
      </c>
      <c r="E1425" s="13" t="s">
        <v>24</v>
      </c>
      <c r="F1425" s="15">
        <f t="shared" si="23"/>
        <v>298345.03999999585</v>
      </c>
      <c r="G1425" s="13"/>
      <c r="H1425" s="4"/>
    </row>
    <row r="1426" spans="1:8" s="1" customFormat="1" ht="10.199999999999999" hidden="1" customHeight="1" x14ac:dyDescent="0.2">
      <c r="A1426" s="11">
        <v>44049</v>
      </c>
      <c r="B1426" s="11">
        <v>44049</v>
      </c>
      <c r="C1426" s="4" t="s">
        <v>1386</v>
      </c>
      <c r="D1426" s="20">
        <v>-2691.29</v>
      </c>
      <c r="E1426" s="13" t="s">
        <v>24</v>
      </c>
      <c r="F1426" s="15">
        <f t="shared" si="23"/>
        <v>295653.74999999587</v>
      </c>
      <c r="G1426" s="13"/>
      <c r="H1426" s="4"/>
    </row>
    <row r="1427" spans="1:8" s="1" customFormat="1" ht="10.199999999999999" hidden="1" customHeight="1" x14ac:dyDescent="0.2">
      <c r="A1427" s="11">
        <v>44050</v>
      </c>
      <c r="B1427" s="11">
        <v>44050</v>
      </c>
      <c r="C1427" s="4" t="s">
        <v>1387</v>
      </c>
      <c r="D1427" s="20">
        <v>-98.03</v>
      </c>
      <c r="E1427" s="13" t="s">
        <v>24</v>
      </c>
      <c r="F1427" s="15">
        <f t="shared" si="23"/>
        <v>295555.71999999584</v>
      </c>
      <c r="G1427" s="13"/>
      <c r="H1427" s="4"/>
    </row>
    <row r="1428" spans="1:8" s="1" customFormat="1" ht="10.199999999999999" hidden="1" customHeight="1" x14ac:dyDescent="0.2">
      <c r="A1428" s="11">
        <v>44050</v>
      </c>
      <c r="B1428" s="11">
        <v>44050</v>
      </c>
      <c r="C1428" s="4" t="s">
        <v>1388</v>
      </c>
      <c r="D1428" s="20">
        <v>-310.83999999999997</v>
      </c>
      <c r="E1428" s="13" t="s">
        <v>24</v>
      </c>
      <c r="F1428" s="15">
        <f t="shared" si="23"/>
        <v>295244.87999999581</v>
      </c>
      <c r="G1428" s="13"/>
      <c r="H1428" s="4"/>
    </row>
    <row r="1429" spans="1:8" s="1" customFormat="1" ht="10.199999999999999" hidden="1" customHeight="1" x14ac:dyDescent="0.2">
      <c r="A1429" s="11">
        <v>44050</v>
      </c>
      <c r="B1429" s="11">
        <v>44050</v>
      </c>
      <c r="C1429" s="2" t="s">
        <v>1481</v>
      </c>
      <c r="D1429" s="12">
        <v>451.02</v>
      </c>
      <c r="E1429" s="13" t="s">
        <v>13</v>
      </c>
      <c r="F1429" s="15">
        <f t="shared" si="23"/>
        <v>295695.89999999583</v>
      </c>
      <c r="G1429" s="6" t="s">
        <v>167</v>
      </c>
      <c r="H1429" s="4"/>
    </row>
    <row r="1430" spans="1:8" s="1" customFormat="1" ht="10.199999999999999" hidden="1" customHeight="1" x14ac:dyDescent="0.2">
      <c r="A1430" s="11">
        <v>44050</v>
      </c>
      <c r="B1430" s="11">
        <v>44050</v>
      </c>
      <c r="C1430" s="2" t="s">
        <v>1482</v>
      </c>
      <c r="D1430" s="12">
        <v>758.02</v>
      </c>
      <c r="E1430" s="13" t="s">
        <v>13</v>
      </c>
      <c r="F1430" s="15">
        <f t="shared" si="23"/>
        <v>296453.91999999585</v>
      </c>
      <c r="G1430" s="6" t="s">
        <v>167</v>
      </c>
      <c r="H1430" s="4"/>
    </row>
    <row r="1431" spans="1:8" s="1" customFormat="1" ht="10.199999999999999" hidden="1" customHeight="1" x14ac:dyDescent="0.2">
      <c r="A1431" s="11">
        <v>44050</v>
      </c>
      <c r="B1431" s="11">
        <v>44050</v>
      </c>
      <c r="C1431" s="4" t="s">
        <v>1389</v>
      </c>
      <c r="D1431" s="20">
        <v>-90.43</v>
      </c>
      <c r="E1431" s="13" t="s">
        <v>24</v>
      </c>
      <c r="F1431" s="15">
        <f t="shared" si="23"/>
        <v>296363.48999999586</v>
      </c>
      <c r="G1431" s="13"/>
      <c r="H1431" s="4"/>
    </row>
    <row r="1432" spans="1:8" s="1" customFormat="1" ht="10.199999999999999" hidden="1" customHeight="1" x14ac:dyDescent="0.2">
      <c r="A1432" s="11">
        <v>44050</v>
      </c>
      <c r="B1432" s="11">
        <v>44050</v>
      </c>
      <c r="C1432" s="4" t="s">
        <v>1390</v>
      </c>
      <c r="D1432" s="20">
        <v>-5</v>
      </c>
      <c r="E1432" s="13" t="s">
        <v>207</v>
      </c>
      <c r="F1432" s="15">
        <f t="shared" si="23"/>
        <v>296358.48999999586</v>
      </c>
      <c r="G1432" s="13"/>
      <c r="H1432" s="4"/>
    </row>
    <row r="1433" spans="1:8" s="1" customFormat="1" ht="10.199999999999999" hidden="1" customHeight="1" x14ac:dyDescent="0.2">
      <c r="A1433" s="11">
        <v>44052</v>
      </c>
      <c r="B1433" s="11">
        <v>44052</v>
      </c>
      <c r="C1433" s="4" t="s">
        <v>1391</v>
      </c>
      <c r="D1433" s="20">
        <v>1770</v>
      </c>
      <c r="E1433" s="13" t="s">
        <v>13</v>
      </c>
      <c r="F1433" s="15">
        <f t="shared" si="23"/>
        <v>298128.48999999586</v>
      </c>
      <c r="G1433" s="13"/>
      <c r="H1433" s="4"/>
    </row>
    <row r="1434" spans="1:8" s="1" customFormat="1" ht="10.199999999999999" hidden="1" customHeight="1" x14ac:dyDescent="0.2">
      <c r="A1434" s="11">
        <v>44053</v>
      </c>
      <c r="B1434" s="11">
        <v>44053</v>
      </c>
      <c r="C1434" s="4" t="s">
        <v>1392</v>
      </c>
      <c r="D1434" s="20">
        <v>-205.36</v>
      </c>
      <c r="E1434" s="13" t="s">
        <v>7</v>
      </c>
      <c r="F1434" s="15">
        <f t="shared" si="23"/>
        <v>297923.12999999587</v>
      </c>
      <c r="G1434" s="13"/>
      <c r="H1434" s="4"/>
    </row>
    <row r="1435" spans="1:8" s="1" customFormat="1" ht="10.199999999999999" hidden="1" customHeight="1" x14ac:dyDescent="0.2">
      <c r="A1435" s="11">
        <v>44053</v>
      </c>
      <c r="B1435" s="11">
        <v>44053</v>
      </c>
      <c r="C1435" s="4" t="s">
        <v>1393</v>
      </c>
      <c r="D1435" s="20">
        <v>-879.41</v>
      </c>
      <c r="E1435" s="13" t="s">
        <v>24</v>
      </c>
      <c r="F1435" s="15">
        <f t="shared" si="23"/>
        <v>297043.7199999959</v>
      </c>
      <c r="G1435" s="13"/>
      <c r="H1435" s="4"/>
    </row>
    <row r="1436" spans="1:8" s="1" customFormat="1" ht="10.199999999999999" hidden="1" customHeight="1" x14ac:dyDescent="0.2">
      <c r="A1436" s="11">
        <v>44053</v>
      </c>
      <c r="B1436" s="11">
        <v>44053</v>
      </c>
      <c r="C1436" s="4" t="s">
        <v>1394</v>
      </c>
      <c r="D1436" s="20">
        <v>-456.36</v>
      </c>
      <c r="E1436" s="13" t="s">
        <v>24</v>
      </c>
      <c r="F1436" s="15">
        <f t="shared" si="23"/>
        <v>296587.35999999591</v>
      </c>
      <c r="G1436" s="13"/>
      <c r="H1436" s="4"/>
    </row>
    <row r="1437" spans="1:8" s="1" customFormat="1" ht="10.199999999999999" hidden="1" customHeight="1" x14ac:dyDescent="0.2">
      <c r="A1437" s="11">
        <v>44054</v>
      </c>
      <c r="B1437" s="11">
        <v>44054</v>
      </c>
      <c r="C1437" s="4" t="s">
        <v>1395</v>
      </c>
      <c r="D1437" s="20">
        <v>-47.74</v>
      </c>
      <c r="E1437" s="13" t="s">
        <v>7</v>
      </c>
      <c r="F1437" s="15">
        <f t="shared" si="23"/>
        <v>296539.61999999592</v>
      </c>
      <c r="G1437" s="13"/>
      <c r="H1437" s="4"/>
    </row>
    <row r="1438" spans="1:8" s="1" customFormat="1" ht="10.199999999999999" hidden="1" customHeight="1" x14ac:dyDescent="0.2">
      <c r="A1438" s="11">
        <v>44054</v>
      </c>
      <c r="B1438" s="11">
        <v>44054</v>
      </c>
      <c r="C1438" s="4" t="s">
        <v>1396</v>
      </c>
      <c r="D1438" s="20">
        <v>45</v>
      </c>
      <c r="E1438" s="13" t="s">
        <v>13</v>
      </c>
      <c r="F1438" s="15">
        <f t="shared" si="23"/>
        <v>296584.61999999592</v>
      </c>
      <c r="G1438" s="13"/>
      <c r="H1438" s="4"/>
    </row>
    <row r="1439" spans="1:8" s="1" customFormat="1" ht="10.199999999999999" hidden="1" customHeight="1" x14ac:dyDescent="0.2">
      <c r="A1439" s="11">
        <v>44054</v>
      </c>
      <c r="B1439" s="11">
        <v>44054</v>
      </c>
      <c r="C1439" s="4" t="s">
        <v>1397</v>
      </c>
      <c r="D1439" s="20">
        <v>45</v>
      </c>
      <c r="E1439" s="13" t="s">
        <v>13</v>
      </c>
      <c r="F1439" s="15">
        <f t="shared" si="23"/>
        <v>296629.61999999592</v>
      </c>
      <c r="G1439" s="13"/>
      <c r="H1439" s="4"/>
    </row>
    <row r="1440" spans="1:8" s="1" customFormat="1" ht="10.199999999999999" hidden="1" customHeight="1" x14ac:dyDescent="0.2">
      <c r="A1440" s="11">
        <v>44054</v>
      </c>
      <c r="B1440" s="11">
        <v>44054</v>
      </c>
      <c r="C1440" s="4" t="s">
        <v>1398</v>
      </c>
      <c r="D1440" s="20">
        <v>596</v>
      </c>
      <c r="E1440" s="13" t="s">
        <v>13</v>
      </c>
      <c r="F1440" s="15">
        <f t="shared" si="23"/>
        <v>297225.61999999592</v>
      </c>
      <c r="G1440" s="13"/>
      <c r="H1440" s="4"/>
    </row>
    <row r="1441" spans="1:8" s="1" customFormat="1" ht="10.199999999999999" hidden="1" customHeight="1" x14ac:dyDescent="0.2">
      <c r="A1441" s="11">
        <v>44055</v>
      </c>
      <c r="B1441" s="11">
        <v>44055</v>
      </c>
      <c r="C1441" s="2" t="s">
        <v>1483</v>
      </c>
      <c r="D1441" s="12">
        <v>292.52</v>
      </c>
      <c r="E1441" s="13" t="s">
        <v>13</v>
      </c>
      <c r="F1441" s="15">
        <f t="shared" si="23"/>
        <v>297518.13999999594</v>
      </c>
      <c r="G1441" s="6" t="s">
        <v>167</v>
      </c>
      <c r="H1441" s="4"/>
    </row>
    <row r="1442" spans="1:8" s="1" customFormat="1" ht="10.199999999999999" hidden="1" customHeight="1" x14ac:dyDescent="0.2">
      <c r="A1442" s="11">
        <v>44060</v>
      </c>
      <c r="B1442" s="11">
        <v>44060</v>
      </c>
      <c r="C1442" s="4" t="s">
        <v>1399</v>
      </c>
      <c r="D1442" s="20">
        <v>-226.82</v>
      </c>
      <c r="E1442" s="13" t="s">
        <v>7</v>
      </c>
      <c r="F1442" s="15">
        <f t="shared" si="23"/>
        <v>297291.31999999593</v>
      </c>
      <c r="G1442" s="13"/>
      <c r="H1442" s="4"/>
    </row>
    <row r="1443" spans="1:8" s="1" customFormat="1" ht="10.199999999999999" hidden="1" customHeight="1" x14ac:dyDescent="0.2">
      <c r="A1443" s="11">
        <v>44060</v>
      </c>
      <c r="B1443" s="11">
        <v>44060</v>
      </c>
      <c r="C1443" s="4" t="s">
        <v>1400</v>
      </c>
      <c r="D1443" s="20">
        <v>-274.74</v>
      </c>
      <c r="E1443" s="13" t="s">
        <v>7</v>
      </c>
      <c r="F1443" s="15">
        <f t="shared" si="23"/>
        <v>297016.57999999594</v>
      </c>
      <c r="G1443" s="13"/>
      <c r="H1443" s="4"/>
    </row>
    <row r="1444" spans="1:8" s="1" customFormat="1" ht="10.199999999999999" hidden="1" customHeight="1" x14ac:dyDescent="0.2">
      <c r="A1444" s="11">
        <v>44060</v>
      </c>
      <c r="B1444" s="11">
        <v>44060</v>
      </c>
      <c r="C1444" s="4" t="s">
        <v>1401</v>
      </c>
      <c r="D1444" s="20">
        <v>-328.12</v>
      </c>
      <c r="E1444" s="13" t="s">
        <v>7</v>
      </c>
      <c r="F1444" s="15">
        <f t="shared" si="23"/>
        <v>296688.45999999595</v>
      </c>
      <c r="G1444" s="13"/>
      <c r="H1444" s="4"/>
    </row>
    <row r="1445" spans="1:8" s="1" customFormat="1" ht="10.199999999999999" hidden="1" customHeight="1" x14ac:dyDescent="0.2">
      <c r="A1445" s="11">
        <v>44060</v>
      </c>
      <c r="B1445" s="11">
        <v>44060</v>
      </c>
      <c r="C1445" s="4" t="s">
        <v>1402</v>
      </c>
      <c r="D1445" s="20">
        <v>-233.19</v>
      </c>
      <c r="E1445" s="13" t="s">
        <v>7</v>
      </c>
      <c r="F1445" s="15">
        <f t="shared" si="23"/>
        <v>296455.26999999594</v>
      </c>
      <c r="G1445" s="13"/>
      <c r="H1445" s="4"/>
    </row>
    <row r="1446" spans="1:8" s="1" customFormat="1" ht="10.199999999999999" hidden="1" customHeight="1" x14ac:dyDescent="0.2">
      <c r="A1446" s="11">
        <v>44060</v>
      </c>
      <c r="B1446" s="11">
        <v>44060</v>
      </c>
      <c r="C1446" s="4" t="s">
        <v>59</v>
      </c>
      <c r="D1446" s="20">
        <v>-7546</v>
      </c>
      <c r="E1446" s="13" t="s">
        <v>60</v>
      </c>
      <c r="F1446" s="15">
        <f t="shared" si="23"/>
        <v>288909.26999999594</v>
      </c>
      <c r="G1446" s="13"/>
      <c r="H1446" s="4"/>
    </row>
    <row r="1447" spans="1:8" s="1" customFormat="1" ht="10.199999999999999" hidden="1" customHeight="1" x14ac:dyDescent="0.2">
      <c r="A1447" s="11">
        <v>44060</v>
      </c>
      <c r="B1447" s="11">
        <v>44060</v>
      </c>
      <c r="C1447" s="4" t="s">
        <v>61</v>
      </c>
      <c r="D1447" s="20">
        <v>-106834.49</v>
      </c>
      <c r="E1447" s="13" t="s">
        <v>60</v>
      </c>
      <c r="F1447" s="15">
        <f t="shared" si="23"/>
        <v>182074.77999999595</v>
      </c>
      <c r="G1447" s="13"/>
      <c r="H1447" s="4"/>
    </row>
    <row r="1448" spans="1:8" s="1" customFormat="1" ht="10.199999999999999" hidden="1" customHeight="1" x14ac:dyDescent="0.2">
      <c r="A1448" s="11">
        <v>44060</v>
      </c>
      <c r="B1448" s="11">
        <v>44060</v>
      </c>
      <c r="C1448" s="4" t="s">
        <v>1403</v>
      </c>
      <c r="D1448" s="20">
        <v>-3400.43</v>
      </c>
      <c r="E1448" s="13" t="s">
        <v>24</v>
      </c>
      <c r="F1448" s="15">
        <f t="shared" si="23"/>
        <v>178674.34999999596</v>
      </c>
      <c r="G1448" s="13"/>
      <c r="H1448" s="4"/>
    </row>
    <row r="1449" spans="1:8" s="1" customFormat="1" ht="10.199999999999999" hidden="1" customHeight="1" x14ac:dyDescent="0.2">
      <c r="A1449" s="11">
        <v>44061</v>
      </c>
      <c r="B1449" s="11">
        <v>44061</v>
      </c>
      <c r="C1449" s="4" t="s">
        <v>1404</v>
      </c>
      <c r="D1449" s="20">
        <v>47</v>
      </c>
      <c r="E1449" s="13" t="s">
        <v>13</v>
      </c>
      <c r="F1449" s="15">
        <f t="shared" si="23"/>
        <v>178721.34999999596</v>
      </c>
      <c r="G1449" s="13"/>
      <c r="H1449" s="4"/>
    </row>
    <row r="1450" spans="1:8" s="1" customFormat="1" ht="10.199999999999999" hidden="1" customHeight="1" x14ac:dyDescent="0.2">
      <c r="A1450" s="11">
        <v>44062</v>
      </c>
      <c r="B1450" s="11">
        <v>44062</v>
      </c>
      <c r="C1450" s="4" t="s">
        <v>1405</v>
      </c>
      <c r="D1450" s="20">
        <v>45</v>
      </c>
      <c r="E1450" s="13" t="s">
        <v>13</v>
      </c>
      <c r="F1450" s="15">
        <f t="shared" si="23"/>
        <v>178766.34999999596</v>
      </c>
      <c r="G1450" s="13"/>
      <c r="H1450" s="4"/>
    </row>
    <row r="1451" spans="1:8" s="1" customFormat="1" ht="10.199999999999999" hidden="1" customHeight="1" x14ac:dyDescent="0.2">
      <c r="A1451" s="11">
        <v>44062</v>
      </c>
      <c r="B1451" s="11">
        <v>44062</v>
      </c>
      <c r="C1451" s="4" t="s">
        <v>1406</v>
      </c>
      <c r="D1451" s="20">
        <v>45</v>
      </c>
      <c r="E1451" s="13" t="s">
        <v>13</v>
      </c>
      <c r="F1451" s="15">
        <f t="shared" si="23"/>
        <v>178811.34999999596</v>
      </c>
      <c r="G1451" s="13"/>
      <c r="H1451" s="4"/>
    </row>
    <row r="1452" spans="1:8" s="1" customFormat="1" ht="10.199999999999999" hidden="1" customHeight="1" x14ac:dyDescent="0.2">
      <c r="A1452" s="11">
        <v>44062</v>
      </c>
      <c r="B1452" s="11">
        <v>44062</v>
      </c>
      <c r="C1452" s="4" t="s">
        <v>1407</v>
      </c>
      <c r="D1452" s="20">
        <v>-19275.43</v>
      </c>
      <c r="E1452" s="13" t="s">
        <v>24</v>
      </c>
      <c r="F1452" s="15">
        <f t="shared" si="23"/>
        <v>159535.91999999597</v>
      </c>
      <c r="G1452" s="13"/>
      <c r="H1452" s="4"/>
    </row>
    <row r="1453" spans="1:8" s="1" customFormat="1" ht="10.199999999999999" hidden="1" customHeight="1" x14ac:dyDescent="0.2">
      <c r="A1453" s="11">
        <v>44062</v>
      </c>
      <c r="B1453" s="11">
        <v>44062</v>
      </c>
      <c r="C1453" s="4" t="s">
        <v>1408</v>
      </c>
      <c r="D1453" s="20">
        <v>-896.43</v>
      </c>
      <c r="E1453" s="13" t="s">
        <v>24</v>
      </c>
      <c r="F1453" s="15">
        <f t="shared" si="23"/>
        <v>158639.48999999597</v>
      </c>
      <c r="G1453" s="13"/>
      <c r="H1453" s="4"/>
    </row>
    <row r="1454" spans="1:8" s="1" customFormat="1" ht="10.199999999999999" hidden="1" customHeight="1" x14ac:dyDescent="0.2">
      <c r="A1454" s="11">
        <v>44062</v>
      </c>
      <c r="B1454" s="11">
        <v>44062</v>
      </c>
      <c r="C1454" s="4" t="s">
        <v>1409</v>
      </c>
      <c r="D1454" s="20">
        <v>-1260.43</v>
      </c>
      <c r="E1454" s="13" t="s">
        <v>24</v>
      </c>
      <c r="F1454" s="15">
        <f t="shared" si="23"/>
        <v>157379.05999999598</v>
      </c>
      <c r="G1454" s="13"/>
      <c r="H1454" s="4"/>
    </row>
    <row r="1455" spans="1:8" s="1" customFormat="1" ht="10.199999999999999" hidden="1" customHeight="1" x14ac:dyDescent="0.2">
      <c r="A1455" s="11">
        <v>44064</v>
      </c>
      <c r="B1455" s="11">
        <v>44064</v>
      </c>
      <c r="C1455" s="4" t="s">
        <v>1410</v>
      </c>
      <c r="D1455" s="20">
        <v>100000</v>
      </c>
      <c r="E1455" s="13" t="s">
        <v>13</v>
      </c>
      <c r="F1455" s="15">
        <f t="shared" si="23"/>
        <v>257379.05999999598</v>
      </c>
      <c r="G1455" s="13"/>
      <c r="H1455" s="4"/>
    </row>
    <row r="1456" spans="1:8" s="1" customFormat="1" ht="10.199999999999999" hidden="1" customHeight="1" x14ac:dyDescent="0.2">
      <c r="A1456" s="11">
        <v>44064</v>
      </c>
      <c r="B1456" s="11">
        <v>44064</v>
      </c>
      <c r="C1456" s="4" t="s">
        <v>1411</v>
      </c>
      <c r="D1456" s="20">
        <v>76419</v>
      </c>
      <c r="E1456" s="13" t="s">
        <v>13</v>
      </c>
      <c r="F1456" s="15">
        <f t="shared" si="23"/>
        <v>333798.05999999598</v>
      </c>
      <c r="G1456" s="13"/>
      <c r="H1456" s="4"/>
    </row>
    <row r="1457" spans="1:8" s="1" customFormat="1" ht="10.199999999999999" hidden="1" customHeight="1" x14ac:dyDescent="0.2">
      <c r="A1457" s="11">
        <v>44064</v>
      </c>
      <c r="B1457" s="11">
        <v>44064</v>
      </c>
      <c r="C1457" s="4" t="s">
        <v>1412</v>
      </c>
      <c r="D1457" s="20">
        <v>-5509.43</v>
      </c>
      <c r="E1457" s="13" t="s">
        <v>24</v>
      </c>
      <c r="F1457" s="15">
        <f t="shared" si="23"/>
        <v>328288.62999999599</v>
      </c>
      <c r="G1457" s="13"/>
      <c r="H1457" s="4"/>
    </row>
    <row r="1458" spans="1:8" s="1" customFormat="1" ht="10.199999999999999" hidden="1" customHeight="1" x14ac:dyDescent="0.2">
      <c r="A1458" s="11">
        <v>44064</v>
      </c>
      <c r="B1458" s="11">
        <v>44064</v>
      </c>
      <c r="C1458" s="4" t="s">
        <v>1413</v>
      </c>
      <c r="D1458" s="20">
        <v>-45.43</v>
      </c>
      <c r="E1458" s="13" t="s">
        <v>24</v>
      </c>
      <c r="F1458" s="15">
        <f t="shared" si="23"/>
        <v>328243.199999996</v>
      </c>
      <c r="G1458" s="13"/>
      <c r="H1458" s="4"/>
    </row>
    <row r="1459" spans="1:8" s="1" customFormat="1" ht="10.199999999999999" hidden="1" customHeight="1" x14ac:dyDescent="0.2">
      <c r="A1459" s="11">
        <v>44064</v>
      </c>
      <c r="B1459" s="11">
        <v>44064</v>
      </c>
      <c r="C1459" s="4" t="s">
        <v>1414</v>
      </c>
      <c r="D1459" s="20">
        <v>-15227.88</v>
      </c>
      <c r="E1459" s="13" t="s">
        <v>24</v>
      </c>
      <c r="F1459" s="15">
        <f t="shared" si="23"/>
        <v>313015.31999999599</v>
      </c>
      <c r="G1459" s="13"/>
      <c r="H1459" s="4"/>
    </row>
    <row r="1460" spans="1:8" s="1" customFormat="1" ht="10.199999999999999" hidden="1" customHeight="1" x14ac:dyDescent="0.2">
      <c r="A1460" s="11">
        <v>44064</v>
      </c>
      <c r="B1460" s="11">
        <v>44064</v>
      </c>
      <c r="C1460" s="4" t="s">
        <v>1415</v>
      </c>
      <c r="D1460" s="20">
        <v>-4043.97</v>
      </c>
      <c r="E1460" s="13" t="s">
        <v>24</v>
      </c>
      <c r="F1460" s="15">
        <f t="shared" si="23"/>
        <v>308971.34999999602</v>
      </c>
      <c r="G1460" s="13"/>
      <c r="H1460" s="4"/>
    </row>
    <row r="1461" spans="1:8" s="1" customFormat="1" ht="10.199999999999999" hidden="1" customHeight="1" x14ac:dyDescent="0.2">
      <c r="A1461" s="11">
        <v>44067</v>
      </c>
      <c r="B1461" s="11">
        <v>44067</v>
      </c>
      <c r="C1461" s="4" t="s">
        <v>1416</v>
      </c>
      <c r="D1461" s="20">
        <v>47</v>
      </c>
      <c r="E1461" s="13" t="s">
        <v>13</v>
      </c>
      <c r="F1461" s="15">
        <f t="shared" si="23"/>
        <v>309018.34999999602</v>
      </c>
      <c r="G1461" s="13"/>
      <c r="H1461" s="4"/>
    </row>
    <row r="1462" spans="1:8" s="1" customFormat="1" ht="10.199999999999999" hidden="1" customHeight="1" x14ac:dyDescent="0.2">
      <c r="A1462" s="11">
        <v>44067</v>
      </c>
      <c r="B1462" s="11">
        <v>44067</v>
      </c>
      <c r="C1462" s="4" t="s">
        <v>1417</v>
      </c>
      <c r="D1462" s="20">
        <v>45</v>
      </c>
      <c r="E1462" s="13" t="s">
        <v>13</v>
      </c>
      <c r="F1462" s="15">
        <f t="shared" si="23"/>
        <v>309063.34999999602</v>
      </c>
      <c r="G1462" s="13"/>
      <c r="H1462" s="4"/>
    </row>
    <row r="1463" spans="1:8" s="1" customFormat="1" ht="10.199999999999999" hidden="1" customHeight="1" x14ac:dyDescent="0.2">
      <c r="A1463" s="11">
        <v>44067</v>
      </c>
      <c r="B1463" s="11">
        <v>44067</v>
      </c>
      <c r="C1463" s="4" t="s">
        <v>1418</v>
      </c>
      <c r="D1463" s="20">
        <v>45</v>
      </c>
      <c r="E1463" s="13" t="s">
        <v>13</v>
      </c>
      <c r="F1463" s="15">
        <f t="shared" si="23"/>
        <v>309108.34999999602</v>
      </c>
      <c r="G1463" s="13"/>
      <c r="H1463" s="4"/>
    </row>
    <row r="1464" spans="1:8" s="1" customFormat="1" ht="10.199999999999999" hidden="1" customHeight="1" x14ac:dyDescent="0.2">
      <c r="A1464" s="11">
        <v>44067</v>
      </c>
      <c r="B1464" s="11">
        <v>44067</v>
      </c>
      <c r="C1464" s="2" t="s">
        <v>1484</v>
      </c>
      <c r="D1464" s="12">
        <v>288.52</v>
      </c>
      <c r="E1464" s="13" t="s">
        <v>13</v>
      </c>
      <c r="F1464" s="15">
        <f t="shared" si="23"/>
        <v>309396.86999999604</v>
      </c>
      <c r="G1464" s="6" t="s">
        <v>167</v>
      </c>
      <c r="H1464" s="4"/>
    </row>
    <row r="1465" spans="1:8" s="1" customFormat="1" ht="10.199999999999999" hidden="1" customHeight="1" x14ac:dyDescent="0.2">
      <c r="A1465" s="11">
        <v>44067</v>
      </c>
      <c r="B1465" s="11">
        <v>44067</v>
      </c>
      <c r="C1465" s="4" t="s">
        <v>1419</v>
      </c>
      <c r="D1465" s="20">
        <v>60</v>
      </c>
      <c r="E1465" s="13" t="s">
        <v>13</v>
      </c>
      <c r="F1465" s="15">
        <f t="shared" si="23"/>
        <v>309456.86999999604</v>
      </c>
      <c r="G1465" s="13"/>
      <c r="H1465" s="4"/>
    </row>
    <row r="1466" spans="1:8" s="1" customFormat="1" ht="10.199999999999999" hidden="1" customHeight="1" x14ac:dyDescent="0.2">
      <c r="A1466" s="11">
        <v>44067</v>
      </c>
      <c r="B1466" s="11">
        <v>44067</v>
      </c>
      <c r="C1466" s="4" t="s">
        <v>1420</v>
      </c>
      <c r="D1466" s="20">
        <v>45</v>
      </c>
      <c r="E1466" s="13" t="s">
        <v>13</v>
      </c>
      <c r="F1466" s="15">
        <f t="shared" si="23"/>
        <v>309501.86999999604</v>
      </c>
      <c r="G1466" s="13"/>
      <c r="H1466" s="4"/>
    </row>
    <row r="1467" spans="1:8" s="1" customFormat="1" ht="10.199999999999999" hidden="1" customHeight="1" x14ac:dyDescent="0.2">
      <c r="A1467" s="11">
        <v>44067</v>
      </c>
      <c r="B1467" s="11">
        <v>44067</v>
      </c>
      <c r="C1467" s="4" t="s">
        <v>1421</v>
      </c>
      <c r="D1467" s="20">
        <v>-1380.43</v>
      </c>
      <c r="E1467" s="13" t="s">
        <v>24</v>
      </c>
      <c r="F1467" s="15">
        <f t="shared" si="23"/>
        <v>308121.43999999604</v>
      </c>
      <c r="G1467" s="13"/>
      <c r="H1467" s="4"/>
    </row>
    <row r="1468" spans="1:8" s="1" customFormat="1" ht="10.199999999999999" hidden="1" customHeight="1" x14ac:dyDescent="0.2">
      <c r="A1468" s="11">
        <v>44067</v>
      </c>
      <c r="B1468" s="11">
        <v>44067</v>
      </c>
      <c r="C1468" s="4" t="s">
        <v>1422</v>
      </c>
      <c r="D1468" s="20">
        <v>-1770.43</v>
      </c>
      <c r="E1468" s="13" t="s">
        <v>24</v>
      </c>
      <c r="F1468" s="15">
        <f t="shared" si="23"/>
        <v>306351.00999999605</v>
      </c>
      <c r="G1468" s="13"/>
      <c r="H1468" s="4"/>
    </row>
    <row r="1469" spans="1:8" s="1" customFormat="1" ht="10.199999999999999" hidden="1" customHeight="1" x14ac:dyDescent="0.2">
      <c r="A1469" s="11">
        <v>44068</v>
      </c>
      <c r="B1469" s="11">
        <v>44068</v>
      </c>
      <c r="C1469" s="4" t="s">
        <v>1423</v>
      </c>
      <c r="D1469" s="20">
        <v>-14.01</v>
      </c>
      <c r="E1469" s="13" t="s">
        <v>9</v>
      </c>
      <c r="F1469" s="15">
        <f t="shared" si="23"/>
        <v>306336.99999999604</v>
      </c>
      <c r="G1469" s="13"/>
      <c r="H1469" s="4"/>
    </row>
    <row r="1470" spans="1:8" s="1" customFormat="1" ht="10.199999999999999" hidden="1" customHeight="1" x14ac:dyDescent="0.2">
      <c r="A1470" s="11">
        <v>44068</v>
      </c>
      <c r="B1470" s="11">
        <v>44068</v>
      </c>
      <c r="C1470" s="4" t="s">
        <v>1424</v>
      </c>
      <c r="D1470" s="20">
        <v>-10.96</v>
      </c>
      <c r="E1470" s="13" t="s">
        <v>9</v>
      </c>
      <c r="F1470" s="15">
        <f t="shared" si="23"/>
        <v>306326.03999999602</v>
      </c>
      <c r="G1470" s="13"/>
      <c r="H1470" s="4"/>
    </row>
    <row r="1471" spans="1:8" s="1" customFormat="1" ht="10.199999999999999" hidden="1" customHeight="1" x14ac:dyDescent="0.2">
      <c r="A1471" s="11">
        <v>44068</v>
      </c>
      <c r="B1471" s="11">
        <v>44068</v>
      </c>
      <c r="C1471" s="2" t="s">
        <v>1485</v>
      </c>
      <c r="D1471" s="12">
        <v>2423.91</v>
      </c>
      <c r="E1471" s="13" t="s">
        <v>13</v>
      </c>
      <c r="F1471" s="15">
        <f t="shared" si="23"/>
        <v>308749.949999996</v>
      </c>
      <c r="G1471" s="6" t="s">
        <v>167</v>
      </c>
      <c r="H1471" s="4"/>
    </row>
    <row r="1472" spans="1:8" s="1" customFormat="1" ht="10.199999999999999" hidden="1" customHeight="1" x14ac:dyDescent="0.2">
      <c r="A1472" s="11">
        <v>44068</v>
      </c>
      <c r="B1472" s="11">
        <v>44068</v>
      </c>
      <c r="C1472" s="4" t="s">
        <v>1425</v>
      </c>
      <c r="D1472" s="20">
        <v>-235.43</v>
      </c>
      <c r="E1472" s="13" t="s">
        <v>24</v>
      </c>
      <c r="F1472" s="15">
        <f t="shared" si="23"/>
        <v>308514.519999996</v>
      </c>
      <c r="G1472" s="13"/>
      <c r="H1472" s="4"/>
    </row>
    <row r="1473" spans="1:8" s="1" customFormat="1" ht="10.199999999999999" hidden="1" customHeight="1" x14ac:dyDescent="0.2">
      <c r="A1473" s="11">
        <v>44069</v>
      </c>
      <c r="B1473" s="11">
        <v>44069</v>
      </c>
      <c r="C1473" s="4" t="s">
        <v>1426</v>
      </c>
      <c r="D1473" s="20">
        <v>45</v>
      </c>
      <c r="E1473" s="13" t="s">
        <v>13</v>
      </c>
      <c r="F1473" s="15">
        <f t="shared" si="23"/>
        <v>308559.519999996</v>
      </c>
      <c r="G1473" s="13"/>
      <c r="H1473" s="4"/>
    </row>
    <row r="1474" spans="1:8" s="1" customFormat="1" ht="10.199999999999999" hidden="1" customHeight="1" x14ac:dyDescent="0.2">
      <c r="A1474" s="11">
        <v>44069</v>
      </c>
      <c r="B1474" s="11">
        <v>44069</v>
      </c>
      <c r="C1474" s="4" t="s">
        <v>1427</v>
      </c>
      <c r="D1474" s="20">
        <v>-324897.71999999997</v>
      </c>
      <c r="E1474" s="13" t="s">
        <v>115</v>
      </c>
      <c r="F1474" s="15">
        <f t="shared" si="23"/>
        <v>-16338.20000000397</v>
      </c>
      <c r="G1474" s="13"/>
      <c r="H1474" s="4"/>
    </row>
    <row r="1475" spans="1:8" s="1" customFormat="1" ht="10.199999999999999" hidden="1" customHeight="1" x14ac:dyDescent="0.2">
      <c r="A1475" s="11">
        <v>44069</v>
      </c>
      <c r="B1475" s="11">
        <v>44067</v>
      </c>
      <c r="C1475" s="4" t="s">
        <v>380</v>
      </c>
      <c r="D1475" s="20">
        <v>-60</v>
      </c>
      <c r="E1475" s="13" t="s">
        <v>381</v>
      </c>
      <c r="F1475" s="15">
        <f t="shared" si="23"/>
        <v>-16398.20000000397</v>
      </c>
      <c r="G1475" s="13"/>
      <c r="H1475" s="4"/>
    </row>
    <row r="1476" spans="1:8" s="1" customFormat="1" ht="10.199999999999999" hidden="1" customHeight="1" x14ac:dyDescent="0.2">
      <c r="A1476" s="11">
        <v>44070</v>
      </c>
      <c r="B1476" s="11">
        <v>44070</v>
      </c>
      <c r="C1476" s="4" t="s">
        <v>1428</v>
      </c>
      <c r="D1476" s="20">
        <v>45</v>
      </c>
      <c r="E1476" s="13" t="s">
        <v>13</v>
      </c>
      <c r="F1476" s="15">
        <f t="shared" si="23"/>
        <v>-16353.20000000397</v>
      </c>
      <c r="G1476" s="13"/>
      <c r="H1476" s="4"/>
    </row>
    <row r="1477" spans="1:8" s="1" customFormat="1" ht="10.199999999999999" hidden="1" customHeight="1" x14ac:dyDescent="0.2">
      <c r="A1477" s="11">
        <v>44070</v>
      </c>
      <c r="B1477" s="11">
        <v>44070</v>
      </c>
      <c r="C1477" s="4" t="s">
        <v>1429</v>
      </c>
      <c r="D1477" s="20">
        <v>-16531.43</v>
      </c>
      <c r="E1477" s="13" t="s">
        <v>24</v>
      </c>
      <c r="F1477" s="15">
        <f t="shared" si="23"/>
        <v>-32884.63000000397</v>
      </c>
      <c r="G1477" s="13"/>
      <c r="H1477" s="4"/>
    </row>
    <row r="1478" spans="1:8" s="1" customFormat="1" ht="10.199999999999999" hidden="1" customHeight="1" x14ac:dyDescent="0.2">
      <c r="A1478" s="11">
        <v>44070</v>
      </c>
      <c r="B1478" s="11">
        <v>44070</v>
      </c>
      <c r="C1478" s="4" t="s">
        <v>1430</v>
      </c>
      <c r="D1478" s="20">
        <v>-17733.740000000002</v>
      </c>
      <c r="E1478" s="13" t="s">
        <v>115</v>
      </c>
      <c r="F1478" s="15">
        <f t="shared" si="23"/>
        <v>-50618.370000003968</v>
      </c>
      <c r="G1478" s="13"/>
      <c r="H1478" s="4"/>
    </row>
    <row r="1479" spans="1:8" s="1" customFormat="1" ht="10.199999999999999" hidden="1" customHeight="1" x14ac:dyDescent="0.2">
      <c r="A1479" s="11">
        <v>44070</v>
      </c>
      <c r="B1479" s="11">
        <v>44070</v>
      </c>
      <c r="C1479" s="2" t="s">
        <v>1486</v>
      </c>
      <c r="D1479" s="12">
        <v>370.52</v>
      </c>
      <c r="E1479" s="13" t="s">
        <v>13</v>
      </c>
      <c r="F1479" s="15">
        <f t="shared" si="23"/>
        <v>-50247.850000003971</v>
      </c>
      <c r="G1479" s="6" t="s">
        <v>167</v>
      </c>
      <c r="H1479" s="4"/>
    </row>
    <row r="1480" spans="1:8" s="1" customFormat="1" ht="10.199999999999999" hidden="1" customHeight="1" x14ac:dyDescent="0.2">
      <c r="A1480" s="11">
        <v>44070</v>
      </c>
      <c r="B1480" s="11">
        <v>44070</v>
      </c>
      <c r="C1480" s="4" t="s">
        <v>1431</v>
      </c>
      <c r="D1480" s="20">
        <v>45</v>
      </c>
      <c r="E1480" s="13" t="s">
        <v>13</v>
      </c>
      <c r="F1480" s="15">
        <f t="shared" si="23"/>
        <v>-50202.850000003971</v>
      </c>
      <c r="G1480" s="13"/>
      <c r="H1480" s="4"/>
    </row>
    <row r="1481" spans="1:8" s="1" customFormat="1" ht="10.199999999999999" hidden="1" customHeight="1" x14ac:dyDescent="0.2">
      <c r="A1481" s="11">
        <v>44070</v>
      </c>
      <c r="B1481" s="11">
        <v>44070</v>
      </c>
      <c r="C1481" s="4" t="s">
        <v>1432</v>
      </c>
      <c r="D1481" s="20">
        <v>45</v>
      </c>
      <c r="E1481" s="13" t="s">
        <v>13</v>
      </c>
      <c r="F1481" s="15">
        <f t="shared" si="23"/>
        <v>-50157.850000003971</v>
      </c>
      <c r="G1481" s="13"/>
      <c r="H1481" s="4"/>
    </row>
    <row r="1482" spans="1:8" s="1" customFormat="1" ht="10.199999999999999" hidden="1" customHeight="1" x14ac:dyDescent="0.2">
      <c r="A1482" s="11">
        <v>44071</v>
      </c>
      <c r="B1482" s="11">
        <v>44071</v>
      </c>
      <c r="C1482" s="2" t="s">
        <v>1487</v>
      </c>
      <c r="D1482" s="12">
        <v>973.04</v>
      </c>
      <c r="E1482" s="13" t="s">
        <v>13</v>
      </c>
      <c r="F1482" s="15">
        <f t="shared" ref="F1482:F1545" si="24">SUM(F1481+D1482)</f>
        <v>-49184.81000000397</v>
      </c>
      <c r="G1482" s="6" t="s">
        <v>167</v>
      </c>
      <c r="H1482" s="4"/>
    </row>
    <row r="1483" spans="1:8" s="1" customFormat="1" ht="10.199999999999999" hidden="1" customHeight="1" x14ac:dyDescent="0.2">
      <c r="A1483" s="11">
        <v>44071</v>
      </c>
      <c r="B1483" s="11">
        <v>44071</v>
      </c>
      <c r="C1483" s="2" t="s">
        <v>1488</v>
      </c>
      <c r="D1483" s="12">
        <v>593.04</v>
      </c>
      <c r="E1483" s="13" t="s">
        <v>13</v>
      </c>
      <c r="F1483" s="15">
        <f t="shared" si="24"/>
        <v>-48591.770000003969</v>
      </c>
      <c r="G1483" s="6" t="s">
        <v>167</v>
      </c>
      <c r="H1483" s="4"/>
    </row>
    <row r="1484" spans="1:8" s="1" customFormat="1" ht="10.199999999999999" hidden="1" customHeight="1" x14ac:dyDescent="0.2">
      <c r="A1484" s="11">
        <v>44071</v>
      </c>
      <c r="B1484" s="11">
        <v>44071</v>
      </c>
      <c r="C1484" s="4" t="s">
        <v>1433</v>
      </c>
      <c r="D1484" s="20">
        <v>534.48</v>
      </c>
      <c r="E1484" s="13" t="s">
        <v>13</v>
      </c>
      <c r="F1484" s="15">
        <f t="shared" si="24"/>
        <v>-48057.290000003966</v>
      </c>
      <c r="G1484" s="13"/>
      <c r="H1484" s="4"/>
    </row>
    <row r="1485" spans="1:8" s="1" customFormat="1" ht="10.199999999999999" hidden="1" customHeight="1" x14ac:dyDescent="0.2">
      <c r="A1485" s="11">
        <v>44071</v>
      </c>
      <c r="B1485" s="11">
        <v>44071</v>
      </c>
      <c r="C1485" s="4" t="s">
        <v>1434</v>
      </c>
      <c r="D1485" s="20">
        <v>135.02000000000001</v>
      </c>
      <c r="E1485" s="13" t="s">
        <v>13</v>
      </c>
      <c r="F1485" s="15">
        <f t="shared" si="24"/>
        <v>-47922.270000003969</v>
      </c>
      <c r="G1485" s="13"/>
      <c r="H1485" s="4"/>
    </row>
    <row r="1486" spans="1:8" s="1" customFormat="1" ht="10.199999999999999" hidden="1" customHeight="1" x14ac:dyDescent="0.2">
      <c r="A1486" s="11">
        <v>44074</v>
      </c>
      <c r="B1486" s="11">
        <v>44074</v>
      </c>
      <c r="C1486" s="4" t="s">
        <v>1435</v>
      </c>
      <c r="D1486" s="20">
        <v>45</v>
      </c>
      <c r="E1486" s="13" t="s">
        <v>13</v>
      </c>
      <c r="F1486" s="15">
        <f t="shared" si="24"/>
        <v>-47877.270000003969</v>
      </c>
      <c r="G1486" s="13"/>
      <c r="H1486" s="4"/>
    </row>
    <row r="1487" spans="1:8" s="1" customFormat="1" ht="10.199999999999999" hidden="1" customHeight="1" x14ac:dyDescent="0.2">
      <c r="A1487" s="11">
        <v>44074</v>
      </c>
      <c r="B1487" s="11">
        <v>44074</v>
      </c>
      <c r="C1487" s="4" t="s">
        <v>1436</v>
      </c>
      <c r="D1487" s="20">
        <v>-20.100000000000001</v>
      </c>
      <c r="E1487" s="13" t="s">
        <v>9</v>
      </c>
      <c r="F1487" s="15">
        <f t="shared" si="24"/>
        <v>-47897.370000003968</v>
      </c>
      <c r="G1487" s="13"/>
      <c r="H1487" s="4"/>
    </row>
    <row r="1488" spans="1:8" s="1" customFormat="1" ht="10.199999999999999" hidden="1" customHeight="1" x14ac:dyDescent="0.2">
      <c r="A1488" s="11">
        <v>44074</v>
      </c>
      <c r="B1488" s="11">
        <v>44074</v>
      </c>
      <c r="C1488" s="4" t="s">
        <v>1437</v>
      </c>
      <c r="D1488" s="20">
        <v>-5693.69</v>
      </c>
      <c r="E1488" s="13" t="s">
        <v>24</v>
      </c>
      <c r="F1488" s="15">
        <f t="shared" si="24"/>
        <v>-53591.06000000397</v>
      </c>
      <c r="G1488" s="13"/>
      <c r="H1488" s="4"/>
    </row>
    <row r="1489" spans="1:8" s="1" customFormat="1" ht="10.199999999999999" hidden="1" customHeight="1" x14ac:dyDescent="0.2">
      <c r="A1489" s="11">
        <v>44074</v>
      </c>
      <c r="B1489" s="11">
        <v>44074</v>
      </c>
      <c r="C1489" s="4" t="s">
        <v>1438</v>
      </c>
      <c r="D1489" s="20">
        <v>1758.95</v>
      </c>
      <c r="E1489" s="13" t="s">
        <v>13</v>
      </c>
      <c r="F1489" s="15">
        <f t="shared" si="24"/>
        <v>-51832.110000003973</v>
      </c>
      <c r="G1489" s="13"/>
      <c r="H1489" s="4"/>
    </row>
    <row r="1490" spans="1:8" s="1" customFormat="1" ht="10.199999999999999" hidden="1" customHeight="1" x14ac:dyDescent="0.2">
      <c r="A1490" s="11">
        <v>44074</v>
      </c>
      <c r="B1490" s="11">
        <v>44074</v>
      </c>
      <c r="C1490" s="4" t="s">
        <v>1439</v>
      </c>
      <c r="D1490" s="20">
        <v>45</v>
      </c>
      <c r="E1490" s="13" t="s">
        <v>13</v>
      </c>
      <c r="F1490" s="15">
        <f t="shared" si="24"/>
        <v>-51787.110000003973</v>
      </c>
      <c r="G1490" s="13"/>
      <c r="H1490" s="4"/>
    </row>
    <row r="1491" spans="1:8" s="1" customFormat="1" ht="10.199999999999999" hidden="1" customHeight="1" x14ac:dyDescent="0.2">
      <c r="A1491" s="11">
        <v>44074</v>
      </c>
      <c r="B1491" s="11">
        <v>44074</v>
      </c>
      <c r="C1491" s="2" t="s">
        <v>1489</v>
      </c>
      <c r="D1491" s="12">
        <v>576.52</v>
      </c>
      <c r="E1491" s="13" t="s">
        <v>13</v>
      </c>
      <c r="F1491" s="15">
        <f t="shared" si="24"/>
        <v>-51210.590000003976</v>
      </c>
      <c r="G1491" s="6" t="s">
        <v>167</v>
      </c>
      <c r="H1491" s="4"/>
    </row>
    <row r="1492" spans="1:8" s="1" customFormat="1" ht="10.199999999999999" hidden="1" customHeight="1" x14ac:dyDescent="0.2">
      <c r="A1492" s="11">
        <v>44074</v>
      </c>
      <c r="B1492" s="11">
        <v>44074</v>
      </c>
      <c r="C1492" s="4" t="s">
        <v>1440</v>
      </c>
      <c r="D1492" s="20">
        <v>45</v>
      </c>
      <c r="E1492" s="13" t="s">
        <v>13</v>
      </c>
      <c r="F1492" s="15">
        <f t="shared" si="24"/>
        <v>-51165.590000003976</v>
      </c>
      <c r="G1492" s="13"/>
      <c r="H1492" s="4"/>
    </row>
    <row r="1493" spans="1:8" s="1" customFormat="1" ht="10.199999999999999" hidden="1" customHeight="1" x14ac:dyDescent="0.2">
      <c r="A1493" s="11">
        <v>44074</v>
      </c>
      <c r="B1493" s="11">
        <v>44074</v>
      </c>
      <c r="C1493" s="4" t="s">
        <v>1441</v>
      </c>
      <c r="D1493" s="20">
        <v>45</v>
      </c>
      <c r="E1493" s="13" t="s">
        <v>13</v>
      </c>
      <c r="F1493" s="15">
        <f t="shared" si="24"/>
        <v>-51120.590000003976</v>
      </c>
      <c r="G1493" s="13"/>
      <c r="H1493" s="4"/>
    </row>
    <row r="1494" spans="1:8" s="1" customFormat="1" ht="10.199999999999999" hidden="1" customHeight="1" x14ac:dyDescent="0.2">
      <c r="A1494" s="11">
        <v>44074</v>
      </c>
      <c r="B1494" s="11">
        <v>44074</v>
      </c>
      <c r="C1494" s="2" t="s">
        <v>1490</v>
      </c>
      <c r="D1494" s="12">
        <v>212.77</v>
      </c>
      <c r="E1494" s="13" t="s">
        <v>13</v>
      </c>
      <c r="F1494" s="15">
        <f t="shared" si="24"/>
        <v>-50907.82000000398</v>
      </c>
      <c r="G1494" s="6" t="s">
        <v>167</v>
      </c>
      <c r="H1494" s="4"/>
    </row>
    <row r="1495" spans="1:8" s="1" customFormat="1" ht="10.199999999999999" hidden="1" customHeight="1" x14ac:dyDescent="0.2">
      <c r="A1495" s="11">
        <v>44075</v>
      </c>
      <c r="B1495" s="11">
        <v>44074</v>
      </c>
      <c r="C1495" s="4" t="s">
        <v>4</v>
      </c>
      <c r="D1495" s="20">
        <v>-8.4700000000000006</v>
      </c>
      <c r="E1495" s="13" t="s">
        <v>5</v>
      </c>
      <c r="F1495" s="15">
        <f t="shared" si="24"/>
        <v>-50916.290000003981</v>
      </c>
      <c r="G1495" s="13"/>
      <c r="H1495" s="4"/>
    </row>
    <row r="1496" spans="1:8" s="1" customFormat="1" ht="10.199999999999999" hidden="1" customHeight="1" x14ac:dyDescent="0.2">
      <c r="A1496" s="11">
        <v>44075</v>
      </c>
      <c r="B1496" s="11">
        <v>44075</v>
      </c>
      <c r="C1496" s="4" t="s">
        <v>1491</v>
      </c>
      <c r="D1496" s="12">
        <v>45</v>
      </c>
      <c r="E1496" s="13" t="s">
        <v>13</v>
      </c>
      <c r="F1496" s="15">
        <f>SUM(F1495+D1496)</f>
        <v>-50871.290000003981</v>
      </c>
      <c r="G1496" s="13"/>
      <c r="H1496" s="4"/>
    </row>
    <row r="1497" spans="1:8" s="1" customFormat="1" ht="10.199999999999999" hidden="1" customHeight="1" x14ac:dyDescent="0.2">
      <c r="A1497" s="11">
        <v>44075</v>
      </c>
      <c r="B1497" s="11">
        <v>44075</v>
      </c>
      <c r="C1497" s="4" t="s">
        <v>1492</v>
      </c>
      <c r="D1497" s="12">
        <v>45</v>
      </c>
      <c r="E1497" s="13" t="s">
        <v>13</v>
      </c>
      <c r="F1497" s="15">
        <f t="shared" si="24"/>
        <v>-50826.290000003981</v>
      </c>
      <c r="G1497" s="13"/>
      <c r="H1497" s="4"/>
    </row>
    <row r="1498" spans="1:8" s="1" customFormat="1" ht="10.199999999999999" hidden="1" customHeight="1" x14ac:dyDescent="0.2">
      <c r="A1498" s="11">
        <v>44075</v>
      </c>
      <c r="B1498" s="11">
        <v>44075</v>
      </c>
      <c r="C1498" s="4" t="s">
        <v>1493</v>
      </c>
      <c r="D1498" s="12">
        <v>60</v>
      </c>
      <c r="E1498" s="13" t="s">
        <v>13</v>
      </c>
      <c r="F1498" s="15">
        <f t="shared" si="24"/>
        <v>-50766.290000003981</v>
      </c>
      <c r="G1498" s="13"/>
      <c r="H1498" s="4"/>
    </row>
    <row r="1499" spans="1:8" s="1" customFormat="1" ht="10.199999999999999" hidden="1" customHeight="1" x14ac:dyDescent="0.2">
      <c r="A1499" s="11">
        <v>44075</v>
      </c>
      <c r="B1499" s="11">
        <v>44075</v>
      </c>
      <c r="C1499" s="4" t="s">
        <v>1494</v>
      </c>
      <c r="D1499" s="12">
        <v>45</v>
      </c>
      <c r="E1499" s="13" t="s">
        <v>13</v>
      </c>
      <c r="F1499" s="15">
        <f t="shared" si="24"/>
        <v>-50721.290000003981</v>
      </c>
      <c r="G1499" s="13"/>
      <c r="H1499" s="4"/>
    </row>
    <row r="1500" spans="1:8" s="1" customFormat="1" ht="10.199999999999999" hidden="1" customHeight="1" x14ac:dyDescent="0.2">
      <c r="A1500" s="11">
        <v>44075</v>
      </c>
      <c r="B1500" s="11">
        <v>44075</v>
      </c>
      <c r="C1500" s="2" t="s">
        <v>1618</v>
      </c>
      <c r="D1500" s="12">
        <v>313.32</v>
      </c>
      <c r="E1500" s="13" t="s">
        <v>13</v>
      </c>
      <c r="F1500" s="15">
        <f t="shared" si="24"/>
        <v>-50407.970000003981</v>
      </c>
      <c r="G1500" s="6" t="s">
        <v>167</v>
      </c>
      <c r="H1500" s="4"/>
    </row>
    <row r="1501" spans="1:8" s="1" customFormat="1" ht="10.199999999999999" hidden="1" customHeight="1" x14ac:dyDescent="0.2">
      <c r="A1501" s="11">
        <v>44075</v>
      </c>
      <c r="B1501" s="11">
        <v>44075</v>
      </c>
      <c r="C1501" s="2" t="s">
        <v>1619</v>
      </c>
      <c r="D1501" s="12">
        <v>613.32000000000005</v>
      </c>
      <c r="E1501" s="13" t="s">
        <v>13</v>
      </c>
      <c r="F1501" s="15">
        <f t="shared" si="24"/>
        <v>-49794.650000003981</v>
      </c>
      <c r="G1501" s="6" t="s">
        <v>167</v>
      </c>
      <c r="H1501" s="4"/>
    </row>
    <row r="1502" spans="1:8" s="1" customFormat="1" ht="10.199999999999999" hidden="1" customHeight="1" x14ac:dyDescent="0.2">
      <c r="A1502" s="11">
        <v>44075</v>
      </c>
      <c r="B1502" s="11">
        <v>44075</v>
      </c>
      <c r="C1502" s="4" t="s">
        <v>1495</v>
      </c>
      <c r="D1502" s="12">
        <v>45</v>
      </c>
      <c r="E1502" s="13" t="s">
        <v>13</v>
      </c>
      <c r="F1502" s="15">
        <f t="shared" si="24"/>
        <v>-49749.650000003981</v>
      </c>
      <c r="G1502" s="13"/>
      <c r="H1502" s="4"/>
    </row>
    <row r="1503" spans="1:8" s="1" customFormat="1" ht="10.199999999999999" hidden="1" customHeight="1" x14ac:dyDescent="0.2">
      <c r="A1503" s="11">
        <v>44075</v>
      </c>
      <c r="B1503" s="11">
        <v>44075</v>
      </c>
      <c r="C1503" s="4" t="s">
        <v>1496</v>
      </c>
      <c r="D1503" s="12">
        <v>45</v>
      </c>
      <c r="E1503" s="13" t="s">
        <v>13</v>
      </c>
      <c r="F1503" s="15">
        <f t="shared" si="24"/>
        <v>-49704.650000003981</v>
      </c>
      <c r="G1503" s="13"/>
      <c r="H1503" s="4"/>
    </row>
    <row r="1504" spans="1:8" s="1" customFormat="1" ht="10.199999999999999" hidden="1" customHeight="1" x14ac:dyDescent="0.2">
      <c r="A1504" s="11">
        <v>44075</v>
      </c>
      <c r="B1504" s="11">
        <v>44075</v>
      </c>
      <c r="C1504" s="4" t="s">
        <v>1497</v>
      </c>
      <c r="D1504" s="12">
        <v>100000</v>
      </c>
      <c r="E1504" s="13" t="s">
        <v>13</v>
      </c>
      <c r="F1504" s="15">
        <f t="shared" si="24"/>
        <v>50295.349999996019</v>
      </c>
      <c r="G1504" s="13"/>
      <c r="H1504" s="4"/>
    </row>
    <row r="1505" spans="1:8" s="1" customFormat="1" ht="10.199999999999999" hidden="1" customHeight="1" x14ac:dyDescent="0.2">
      <c r="A1505" s="11">
        <v>44075</v>
      </c>
      <c r="B1505" s="11">
        <v>44075</v>
      </c>
      <c r="C1505" s="4" t="s">
        <v>1498</v>
      </c>
      <c r="D1505" s="12">
        <v>100000</v>
      </c>
      <c r="E1505" s="13" t="s">
        <v>13</v>
      </c>
      <c r="F1505" s="15">
        <f t="shared" si="24"/>
        <v>150295.34999999602</v>
      </c>
      <c r="G1505" s="13"/>
      <c r="H1505" s="4"/>
    </row>
    <row r="1506" spans="1:8" s="1" customFormat="1" ht="10.199999999999999" hidden="1" customHeight="1" x14ac:dyDescent="0.2">
      <c r="A1506" s="11">
        <v>44075</v>
      </c>
      <c r="B1506" s="11">
        <v>44075</v>
      </c>
      <c r="C1506" s="4" t="s">
        <v>1499</v>
      </c>
      <c r="D1506" s="12">
        <v>45</v>
      </c>
      <c r="E1506" s="13" t="s">
        <v>13</v>
      </c>
      <c r="F1506" s="15">
        <f t="shared" si="24"/>
        <v>150340.34999999602</v>
      </c>
      <c r="G1506" s="13"/>
      <c r="H1506" s="4"/>
    </row>
    <row r="1507" spans="1:8" s="1" customFormat="1" ht="10.199999999999999" hidden="1" customHeight="1" x14ac:dyDescent="0.2">
      <c r="A1507" s="11">
        <v>44075</v>
      </c>
      <c r="B1507" s="11">
        <v>44075</v>
      </c>
      <c r="C1507" s="4" t="s">
        <v>1500</v>
      </c>
      <c r="D1507" s="12">
        <v>-73.63</v>
      </c>
      <c r="E1507" s="13" t="s">
        <v>24</v>
      </c>
      <c r="F1507" s="15">
        <f t="shared" si="24"/>
        <v>150266.71999999601</v>
      </c>
      <c r="G1507" s="13"/>
      <c r="H1507" s="4"/>
    </row>
    <row r="1508" spans="1:8" s="1" customFormat="1" ht="10.199999999999999" hidden="1" customHeight="1" x14ac:dyDescent="0.2">
      <c r="A1508" s="11">
        <v>44075</v>
      </c>
      <c r="B1508" s="11">
        <v>44075</v>
      </c>
      <c r="C1508" s="4" t="s">
        <v>1501</v>
      </c>
      <c r="D1508" s="12">
        <v>-45.43</v>
      </c>
      <c r="E1508" s="13" t="s">
        <v>24</v>
      </c>
      <c r="F1508" s="15">
        <f t="shared" si="24"/>
        <v>150221.28999999602</v>
      </c>
      <c r="G1508" s="13"/>
      <c r="H1508" s="4"/>
    </row>
    <row r="1509" spans="1:8" s="1" customFormat="1" ht="10.199999999999999" hidden="1" customHeight="1" x14ac:dyDescent="0.2">
      <c r="A1509" s="11">
        <v>44075</v>
      </c>
      <c r="B1509" s="11">
        <v>44075</v>
      </c>
      <c r="C1509" s="4" t="s">
        <v>1502</v>
      </c>
      <c r="D1509" s="12">
        <v>-45.43</v>
      </c>
      <c r="E1509" s="13" t="s">
        <v>24</v>
      </c>
      <c r="F1509" s="15">
        <f t="shared" si="24"/>
        <v>150175.85999999603</v>
      </c>
      <c r="G1509" s="13"/>
      <c r="H1509" s="4"/>
    </row>
    <row r="1510" spans="1:8" s="1" customFormat="1" ht="10.199999999999999" hidden="1" customHeight="1" x14ac:dyDescent="0.2">
      <c r="A1510" s="11">
        <v>44076</v>
      </c>
      <c r="B1510" s="11">
        <v>44076</v>
      </c>
      <c r="C1510" s="4" t="s">
        <v>1503</v>
      </c>
      <c r="D1510" s="12">
        <v>45</v>
      </c>
      <c r="E1510" s="13" t="s">
        <v>13</v>
      </c>
      <c r="F1510" s="15">
        <f t="shared" si="24"/>
        <v>150220.85999999603</v>
      </c>
      <c r="G1510" s="13"/>
      <c r="H1510" s="4"/>
    </row>
    <row r="1511" spans="1:8" s="1" customFormat="1" ht="10.199999999999999" hidden="1" customHeight="1" x14ac:dyDescent="0.2">
      <c r="A1511" s="11">
        <v>44077</v>
      </c>
      <c r="B1511" s="11">
        <v>44077</v>
      </c>
      <c r="C1511" s="4" t="s">
        <v>1504</v>
      </c>
      <c r="D1511" s="12">
        <v>60</v>
      </c>
      <c r="E1511" s="13" t="s">
        <v>13</v>
      </c>
      <c r="F1511" s="15">
        <f t="shared" si="24"/>
        <v>150280.85999999603</v>
      </c>
      <c r="G1511" s="13"/>
      <c r="H1511" s="4"/>
    </row>
    <row r="1512" spans="1:8" s="1" customFormat="1" ht="10.199999999999999" hidden="1" customHeight="1" x14ac:dyDescent="0.2">
      <c r="A1512" s="11">
        <v>44077</v>
      </c>
      <c r="B1512" s="11">
        <v>44077</v>
      </c>
      <c r="C1512" s="2" t="s">
        <v>1620</v>
      </c>
      <c r="D1512" s="12">
        <v>308.02</v>
      </c>
      <c r="E1512" s="13" t="s">
        <v>13</v>
      </c>
      <c r="F1512" s="15">
        <f t="shared" si="24"/>
        <v>150588.87999999602</v>
      </c>
      <c r="G1512" s="6" t="s">
        <v>167</v>
      </c>
      <c r="H1512" s="4"/>
    </row>
    <row r="1513" spans="1:8" s="1" customFormat="1" ht="10.199999999999999" hidden="1" customHeight="1" x14ac:dyDescent="0.2">
      <c r="A1513" s="11">
        <v>44077</v>
      </c>
      <c r="B1513" s="11">
        <v>44077</v>
      </c>
      <c r="C1513" s="4" t="s">
        <v>1505</v>
      </c>
      <c r="D1513" s="12">
        <v>47</v>
      </c>
      <c r="E1513" s="13" t="s">
        <v>13</v>
      </c>
      <c r="F1513" s="15">
        <f t="shared" si="24"/>
        <v>150635.87999999602</v>
      </c>
      <c r="G1513" s="13"/>
      <c r="H1513" s="4"/>
    </row>
    <row r="1514" spans="1:8" s="1" customFormat="1" ht="10.199999999999999" hidden="1" customHeight="1" x14ac:dyDescent="0.2">
      <c r="A1514" s="11">
        <v>44077</v>
      </c>
      <c r="B1514" s="11">
        <v>44077</v>
      </c>
      <c r="C1514" s="4" t="s">
        <v>1506</v>
      </c>
      <c r="D1514" s="12">
        <v>45</v>
      </c>
      <c r="E1514" s="13" t="s">
        <v>13</v>
      </c>
      <c r="F1514" s="15">
        <f t="shared" si="24"/>
        <v>150680.87999999602</v>
      </c>
      <c r="G1514" s="13"/>
      <c r="H1514" s="4"/>
    </row>
    <row r="1515" spans="1:8" s="1" customFormat="1" ht="10.199999999999999" hidden="1" customHeight="1" x14ac:dyDescent="0.2">
      <c r="A1515" s="11">
        <v>44077</v>
      </c>
      <c r="B1515" s="11">
        <v>44077</v>
      </c>
      <c r="C1515" s="4" t="s">
        <v>1507</v>
      </c>
      <c r="D1515" s="12">
        <v>-60.43</v>
      </c>
      <c r="E1515" s="13" t="s">
        <v>24</v>
      </c>
      <c r="F1515" s="15">
        <f t="shared" si="24"/>
        <v>150620.44999999602</v>
      </c>
      <c r="G1515" s="13"/>
      <c r="H1515" s="4"/>
    </row>
    <row r="1516" spans="1:8" s="1" customFormat="1" ht="10.199999999999999" customHeight="1" x14ac:dyDescent="0.2">
      <c r="A1516" s="11">
        <v>44078</v>
      </c>
      <c r="B1516" s="11">
        <v>44078</v>
      </c>
      <c r="C1516" s="4" t="s">
        <v>1508</v>
      </c>
      <c r="D1516" s="12">
        <v>36400</v>
      </c>
      <c r="E1516" s="13" t="s">
        <v>131</v>
      </c>
      <c r="F1516" s="15">
        <f t="shared" si="24"/>
        <v>187020.44999999602</v>
      </c>
      <c r="G1516" s="13"/>
      <c r="H1516" s="4"/>
    </row>
    <row r="1517" spans="1:8" s="1" customFormat="1" ht="10.199999999999999" customHeight="1" x14ac:dyDescent="0.2">
      <c r="A1517" s="11">
        <v>44078</v>
      </c>
      <c r="B1517" s="11">
        <v>44078</v>
      </c>
      <c r="C1517" s="4" t="s">
        <v>1509</v>
      </c>
      <c r="D1517" s="12">
        <v>36400</v>
      </c>
      <c r="E1517" s="13" t="s">
        <v>131</v>
      </c>
      <c r="F1517" s="15">
        <f t="shared" si="24"/>
        <v>223420.44999999602</v>
      </c>
      <c r="G1517" s="13"/>
      <c r="H1517" s="4"/>
    </row>
    <row r="1518" spans="1:8" s="1" customFormat="1" ht="10.199999999999999" hidden="1" customHeight="1" x14ac:dyDescent="0.2">
      <c r="A1518" s="11">
        <v>44081</v>
      </c>
      <c r="B1518" s="11">
        <v>44081</v>
      </c>
      <c r="C1518" s="4" t="s">
        <v>1510</v>
      </c>
      <c r="D1518" s="12">
        <v>45</v>
      </c>
      <c r="E1518" s="13" t="s">
        <v>13</v>
      </c>
      <c r="F1518" s="15">
        <f t="shared" si="24"/>
        <v>223465.44999999602</v>
      </c>
      <c r="G1518" s="13"/>
      <c r="H1518" s="4"/>
    </row>
    <row r="1519" spans="1:8" s="1" customFormat="1" ht="10.199999999999999" hidden="1" customHeight="1" x14ac:dyDescent="0.2">
      <c r="A1519" s="11">
        <v>44081</v>
      </c>
      <c r="B1519" s="11">
        <v>44081</v>
      </c>
      <c r="C1519" s="4" t="s">
        <v>1511</v>
      </c>
      <c r="D1519" s="12">
        <v>47</v>
      </c>
      <c r="E1519" s="13" t="s">
        <v>13</v>
      </c>
      <c r="F1519" s="15">
        <f t="shared" si="24"/>
        <v>223512.44999999602</v>
      </c>
      <c r="G1519" s="13"/>
      <c r="H1519" s="4"/>
    </row>
    <row r="1520" spans="1:8" s="1" customFormat="1" ht="10.199999999999999" hidden="1" customHeight="1" x14ac:dyDescent="0.2">
      <c r="A1520" s="11">
        <v>44081</v>
      </c>
      <c r="B1520" s="11">
        <v>44081</v>
      </c>
      <c r="C1520" s="4" t="s">
        <v>1512</v>
      </c>
      <c r="D1520" s="12">
        <v>-10560.43</v>
      </c>
      <c r="E1520" s="13" t="s">
        <v>24</v>
      </c>
      <c r="F1520" s="15">
        <f t="shared" si="24"/>
        <v>212952.01999999603</v>
      </c>
      <c r="G1520" s="13"/>
      <c r="H1520" s="4"/>
    </row>
    <row r="1521" spans="1:8" s="1" customFormat="1" ht="10.199999999999999" hidden="1" customHeight="1" x14ac:dyDescent="0.2">
      <c r="A1521" s="11">
        <v>44081</v>
      </c>
      <c r="B1521" s="11">
        <v>44081</v>
      </c>
      <c r="C1521" s="4" t="s">
        <v>1513</v>
      </c>
      <c r="D1521" s="12">
        <v>-12772.1</v>
      </c>
      <c r="E1521" s="13" t="s">
        <v>24</v>
      </c>
      <c r="F1521" s="15">
        <f t="shared" si="24"/>
        <v>200179.91999999603</v>
      </c>
      <c r="G1521" s="13"/>
      <c r="H1521" s="4"/>
    </row>
    <row r="1522" spans="1:8" s="1" customFormat="1" ht="10.199999999999999" hidden="1" customHeight="1" x14ac:dyDescent="0.2">
      <c r="A1522" s="11">
        <v>44081</v>
      </c>
      <c r="B1522" s="11">
        <v>44081</v>
      </c>
      <c r="C1522" s="4" t="s">
        <v>1514</v>
      </c>
      <c r="D1522" s="12">
        <v>-4140.43</v>
      </c>
      <c r="E1522" s="13" t="s">
        <v>24</v>
      </c>
      <c r="F1522" s="15">
        <f t="shared" si="24"/>
        <v>196039.48999999603</v>
      </c>
      <c r="G1522" s="13"/>
      <c r="H1522" s="4"/>
    </row>
    <row r="1523" spans="1:8" s="1" customFormat="1" ht="10.199999999999999" hidden="1" customHeight="1" x14ac:dyDescent="0.2">
      <c r="A1523" s="11">
        <v>44081</v>
      </c>
      <c r="B1523" s="11">
        <v>44081</v>
      </c>
      <c r="C1523" s="4" t="s">
        <v>1515</v>
      </c>
      <c r="D1523" s="12">
        <v>-21.43</v>
      </c>
      <c r="E1523" s="13" t="s">
        <v>24</v>
      </c>
      <c r="F1523" s="15">
        <f t="shared" si="24"/>
        <v>196018.05999999604</v>
      </c>
      <c r="G1523" s="13"/>
      <c r="H1523" s="4"/>
    </row>
    <row r="1524" spans="1:8" s="1" customFormat="1" ht="10.199999999999999" hidden="1" customHeight="1" x14ac:dyDescent="0.2">
      <c r="A1524" s="11">
        <v>44081</v>
      </c>
      <c r="B1524" s="11">
        <v>44081</v>
      </c>
      <c r="C1524" s="4" t="s">
        <v>1516</v>
      </c>
      <c r="D1524" s="12">
        <v>90</v>
      </c>
      <c r="E1524" s="13" t="s">
        <v>13</v>
      </c>
      <c r="F1524" s="15">
        <f t="shared" si="24"/>
        <v>196108.05999999604</v>
      </c>
      <c r="G1524" s="13"/>
      <c r="H1524" s="4"/>
    </row>
    <row r="1525" spans="1:8" s="1" customFormat="1" ht="10.199999999999999" hidden="1" customHeight="1" x14ac:dyDescent="0.2">
      <c r="A1525" s="11">
        <v>44082</v>
      </c>
      <c r="B1525" s="11">
        <v>44082</v>
      </c>
      <c r="C1525" s="4" t="s">
        <v>1517</v>
      </c>
      <c r="D1525" s="12">
        <v>45</v>
      </c>
      <c r="E1525" s="13" t="s">
        <v>13</v>
      </c>
      <c r="F1525" s="15">
        <f t="shared" si="24"/>
        <v>196153.05999999604</v>
      </c>
      <c r="G1525" s="13"/>
      <c r="H1525" s="4"/>
    </row>
    <row r="1526" spans="1:8" s="1" customFormat="1" ht="10.199999999999999" hidden="1" customHeight="1" x14ac:dyDescent="0.2">
      <c r="A1526" s="11">
        <v>44082</v>
      </c>
      <c r="B1526" s="11">
        <v>44082</v>
      </c>
      <c r="C1526" s="4" t="s">
        <v>1518</v>
      </c>
      <c r="D1526" s="12">
        <v>45</v>
      </c>
      <c r="E1526" s="13" t="s">
        <v>13</v>
      </c>
      <c r="F1526" s="15">
        <f t="shared" si="24"/>
        <v>196198.05999999604</v>
      </c>
      <c r="G1526" s="13"/>
      <c r="H1526" s="4"/>
    </row>
    <row r="1527" spans="1:8" s="1" customFormat="1" ht="10.199999999999999" hidden="1" customHeight="1" x14ac:dyDescent="0.2">
      <c r="A1527" s="11">
        <v>44082</v>
      </c>
      <c r="B1527" s="11">
        <v>44082</v>
      </c>
      <c r="C1527" s="4" t="s">
        <v>1519</v>
      </c>
      <c r="D1527" s="12">
        <v>60</v>
      </c>
      <c r="E1527" s="13" t="s">
        <v>13</v>
      </c>
      <c r="F1527" s="15">
        <f t="shared" si="24"/>
        <v>196258.05999999604</v>
      </c>
      <c r="G1527" s="13"/>
      <c r="H1527" s="4"/>
    </row>
    <row r="1528" spans="1:8" s="1" customFormat="1" ht="10.199999999999999" hidden="1" customHeight="1" x14ac:dyDescent="0.2">
      <c r="A1528" s="11">
        <v>44082</v>
      </c>
      <c r="B1528" s="11">
        <v>44082</v>
      </c>
      <c r="C1528" s="4" t="s">
        <v>1520</v>
      </c>
      <c r="D1528" s="12">
        <v>45</v>
      </c>
      <c r="E1528" s="13" t="s">
        <v>13</v>
      </c>
      <c r="F1528" s="15">
        <f t="shared" si="24"/>
        <v>196303.05999999604</v>
      </c>
      <c r="G1528" s="13"/>
      <c r="H1528" s="4"/>
    </row>
    <row r="1529" spans="1:8" s="1" customFormat="1" ht="10.199999999999999" hidden="1" customHeight="1" x14ac:dyDescent="0.2">
      <c r="A1529" s="11">
        <v>44082</v>
      </c>
      <c r="B1529" s="11">
        <v>44082</v>
      </c>
      <c r="C1529" s="4" t="s">
        <v>1521</v>
      </c>
      <c r="D1529" s="12">
        <v>1908.17</v>
      </c>
      <c r="E1529" s="13" t="s">
        <v>13</v>
      </c>
      <c r="F1529" s="15">
        <f t="shared" si="24"/>
        <v>198211.22999999605</v>
      </c>
      <c r="G1529" s="13"/>
      <c r="H1529" s="4"/>
    </row>
    <row r="1530" spans="1:8" s="1" customFormat="1" ht="10.199999999999999" hidden="1" customHeight="1" x14ac:dyDescent="0.2">
      <c r="A1530" s="11">
        <v>44082</v>
      </c>
      <c r="B1530" s="11">
        <v>44082</v>
      </c>
      <c r="C1530" s="4" t="s">
        <v>1522</v>
      </c>
      <c r="D1530" s="12">
        <v>45</v>
      </c>
      <c r="E1530" s="13" t="s">
        <v>13</v>
      </c>
      <c r="F1530" s="15">
        <f t="shared" si="24"/>
        <v>198256.22999999605</v>
      </c>
      <c r="G1530" s="13"/>
      <c r="H1530" s="4"/>
    </row>
    <row r="1531" spans="1:8" s="1" customFormat="1" ht="10.199999999999999" hidden="1" customHeight="1" x14ac:dyDescent="0.2">
      <c r="A1531" s="11">
        <v>44082</v>
      </c>
      <c r="B1531" s="11">
        <v>44082</v>
      </c>
      <c r="C1531" s="4" t="s">
        <v>1523</v>
      </c>
      <c r="D1531" s="12">
        <v>45</v>
      </c>
      <c r="E1531" s="13" t="s">
        <v>13</v>
      </c>
      <c r="F1531" s="15">
        <f t="shared" si="24"/>
        <v>198301.22999999605</v>
      </c>
      <c r="G1531" s="13"/>
      <c r="H1531" s="4"/>
    </row>
    <row r="1532" spans="1:8" s="1" customFormat="1" ht="10.199999999999999" hidden="1" customHeight="1" x14ac:dyDescent="0.2">
      <c r="A1532" s="11">
        <v>44082</v>
      </c>
      <c r="B1532" s="11">
        <v>44082</v>
      </c>
      <c r="C1532" s="4" t="s">
        <v>1524</v>
      </c>
      <c r="D1532" s="12">
        <v>-5</v>
      </c>
      <c r="E1532" s="13" t="s">
        <v>207</v>
      </c>
      <c r="F1532" s="15">
        <f t="shared" si="24"/>
        <v>198296.22999999605</v>
      </c>
      <c r="G1532" s="13"/>
      <c r="H1532" s="4"/>
    </row>
    <row r="1533" spans="1:8" s="1" customFormat="1" ht="10.199999999999999" hidden="1" customHeight="1" x14ac:dyDescent="0.2">
      <c r="A1533" s="11">
        <v>44082</v>
      </c>
      <c r="B1533" s="11">
        <v>44082</v>
      </c>
      <c r="C1533" s="4" t="s">
        <v>1525</v>
      </c>
      <c r="D1533" s="12">
        <v>45</v>
      </c>
      <c r="E1533" s="13" t="s">
        <v>13</v>
      </c>
      <c r="F1533" s="15">
        <f t="shared" si="24"/>
        <v>198341.22999999605</v>
      </c>
      <c r="G1533" s="13"/>
      <c r="H1533" s="4"/>
    </row>
    <row r="1534" spans="1:8" s="1" customFormat="1" ht="10.199999999999999" hidden="1" customHeight="1" x14ac:dyDescent="0.2">
      <c r="A1534" s="11">
        <v>44083</v>
      </c>
      <c r="B1534" s="11">
        <v>44083</v>
      </c>
      <c r="C1534" s="4" t="s">
        <v>1526</v>
      </c>
      <c r="D1534" s="12">
        <v>-294.05</v>
      </c>
      <c r="E1534" s="13" t="s">
        <v>24</v>
      </c>
      <c r="F1534" s="15">
        <f t="shared" si="24"/>
        <v>198047.17999999606</v>
      </c>
      <c r="G1534" s="13"/>
      <c r="H1534" s="4"/>
    </row>
    <row r="1535" spans="1:8" s="1" customFormat="1" ht="10.199999999999999" hidden="1" customHeight="1" x14ac:dyDescent="0.2">
      <c r="A1535" s="11">
        <v>44083</v>
      </c>
      <c r="B1535" s="11">
        <v>44083</v>
      </c>
      <c r="C1535" s="4" t="s">
        <v>1527</v>
      </c>
      <c r="D1535" s="12">
        <v>-489.27</v>
      </c>
      <c r="E1535" s="13" t="s">
        <v>24</v>
      </c>
      <c r="F1535" s="15">
        <f t="shared" si="24"/>
        <v>197557.90999999607</v>
      </c>
      <c r="G1535" s="13"/>
      <c r="H1535" s="4"/>
    </row>
    <row r="1536" spans="1:8" s="1" customFormat="1" ht="10.199999999999999" hidden="1" customHeight="1" x14ac:dyDescent="0.2">
      <c r="A1536" s="11">
        <v>44083</v>
      </c>
      <c r="B1536" s="11">
        <v>44083</v>
      </c>
      <c r="C1536" s="4" t="s">
        <v>1528</v>
      </c>
      <c r="D1536" s="12">
        <v>45</v>
      </c>
      <c r="E1536" s="13" t="s">
        <v>13</v>
      </c>
      <c r="F1536" s="15">
        <f t="shared" si="24"/>
        <v>197602.90999999607</v>
      </c>
      <c r="G1536" s="13"/>
      <c r="H1536" s="4"/>
    </row>
    <row r="1537" spans="1:9" s="1" customFormat="1" ht="10.199999999999999" hidden="1" customHeight="1" x14ac:dyDescent="0.2">
      <c r="A1537" s="11">
        <v>44083</v>
      </c>
      <c r="B1537" s="11">
        <v>44083</v>
      </c>
      <c r="C1537" s="2" t="s">
        <v>1621</v>
      </c>
      <c r="D1537" s="12">
        <v>292.52</v>
      </c>
      <c r="E1537" s="13" t="s">
        <v>13</v>
      </c>
      <c r="F1537" s="15">
        <f t="shared" si="24"/>
        <v>197895.42999999606</v>
      </c>
      <c r="G1537" s="6" t="s">
        <v>167</v>
      </c>
      <c r="H1537" s="4"/>
      <c r="I1537" s="1">
        <f>438.52-146</f>
        <v>292.52</v>
      </c>
    </row>
    <row r="1538" spans="1:9" s="1" customFormat="1" ht="10.199999999999999" hidden="1" customHeight="1" x14ac:dyDescent="0.2">
      <c r="A1538" s="11">
        <v>44084</v>
      </c>
      <c r="B1538" s="11">
        <v>44084</v>
      </c>
      <c r="C1538" s="4" t="s">
        <v>1529</v>
      </c>
      <c r="D1538" s="12">
        <v>-6.78</v>
      </c>
      <c r="E1538" s="13" t="s">
        <v>36</v>
      </c>
      <c r="F1538" s="15">
        <f t="shared" si="24"/>
        <v>197888.64999999607</v>
      </c>
      <c r="G1538" s="13"/>
      <c r="H1538" s="4"/>
    </row>
    <row r="1539" spans="1:9" s="1" customFormat="1" ht="10.199999999999999" hidden="1" customHeight="1" x14ac:dyDescent="0.2">
      <c r="A1539" s="11">
        <v>44084</v>
      </c>
      <c r="B1539" s="11">
        <v>44084</v>
      </c>
      <c r="C1539" s="4" t="s">
        <v>1530</v>
      </c>
      <c r="D1539" s="12">
        <v>-110.04</v>
      </c>
      <c r="E1539" s="13" t="s">
        <v>7</v>
      </c>
      <c r="F1539" s="15">
        <f t="shared" si="24"/>
        <v>197778.60999999606</v>
      </c>
      <c r="G1539" s="13"/>
      <c r="H1539" s="4"/>
    </row>
    <row r="1540" spans="1:9" s="1" customFormat="1" ht="10.199999999999999" hidden="1" customHeight="1" x14ac:dyDescent="0.2">
      <c r="A1540" s="11">
        <v>44084</v>
      </c>
      <c r="B1540" s="11">
        <v>44084</v>
      </c>
      <c r="C1540" s="4" t="s">
        <v>1531</v>
      </c>
      <c r="D1540" s="12">
        <v>-95.48</v>
      </c>
      <c r="E1540" s="13" t="s">
        <v>7</v>
      </c>
      <c r="F1540" s="15">
        <f t="shared" si="24"/>
        <v>197683.12999999605</v>
      </c>
      <c r="G1540" s="13"/>
      <c r="H1540" s="4"/>
    </row>
    <row r="1541" spans="1:9" s="1" customFormat="1" ht="10.199999999999999" hidden="1" customHeight="1" x14ac:dyDescent="0.2">
      <c r="A1541" s="11">
        <v>44084</v>
      </c>
      <c r="B1541" s="11">
        <v>44084</v>
      </c>
      <c r="C1541" s="4" t="s">
        <v>1532</v>
      </c>
      <c r="D1541" s="12">
        <v>-287.58</v>
      </c>
      <c r="E1541" s="13" t="s">
        <v>7</v>
      </c>
      <c r="F1541" s="15">
        <f t="shared" si="24"/>
        <v>197395.54999999606</v>
      </c>
      <c r="G1541" s="13"/>
      <c r="H1541" s="4"/>
    </row>
    <row r="1542" spans="1:9" s="1" customFormat="1" ht="10.199999999999999" hidden="1" customHeight="1" x14ac:dyDescent="0.2">
      <c r="A1542" s="11">
        <v>44084</v>
      </c>
      <c r="B1542" s="11">
        <v>44084</v>
      </c>
      <c r="C1542" s="4" t="s">
        <v>1533</v>
      </c>
      <c r="D1542" s="12">
        <v>-384.57</v>
      </c>
      <c r="E1542" s="13" t="s">
        <v>7</v>
      </c>
      <c r="F1542" s="15">
        <f t="shared" si="24"/>
        <v>197010.97999999605</v>
      </c>
      <c r="G1542" s="13"/>
      <c r="H1542" s="4"/>
    </row>
    <row r="1543" spans="1:9" s="1" customFormat="1" ht="10.199999999999999" hidden="1" customHeight="1" x14ac:dyDescent="0.2">
      <c r="A1543" s="11">
        <v>44084</v>
      </c>
      <c r="B1543" s="11">
        <v>44084</v>
      </c>
      <c r="C1543" s="4" t="s">
        <v>1534</v>
      </c>
      <c r="D1543" s="12">
        <v>-241.32</v>
      </c>
      <c r="E1543" s="13" t="s">
        <v>7</v>
      </c>
      <c r="F1543" s="15">
        <f t="shared" si="24"/>
        <v>196769.65999999605</v>
      </c>
      <c r="G1543" s="13"/>
      <c r="H1543" s="4"/>
    </row>
    <row r="1544" spans="1:9" s="1" customFormat="1" ht="10.199999999999999" hidden="1" customHeight="1" x14ac:dyDescent="0.2">
      <c r="A1544" s="11">
        <v>44085</v>
      </c>
      <c r="B1544" s="11">
        <v>44085</v>
      </c>
      <c r="C1544" s="4" t="s">
        <v>1535</v>
      </c>
      <c r="D1544" s="12">
        <v>45</v>
      </c>
      <c r="E1544" s="13" t="s">
        <v>13</v>
      </c>
      <c r="F1544" s="15">
        <f t="shared" si="24"/>
        <v>196814.65999999605</v>
      </c>
      <c r="G1544" s="13"/>
      <c r="H1544" s="4"/>
    </row>
    <row r="1545" spans="1:9" s="1" customFormat="1" ht="10.199999999999999" hidden="1" customHeight="1" x14ac:dyDescent="0.2">
      <c r="A1545" s="11">
        <v>44085</v>
      </c>
      <c r="B1545" s="11">
        <v>44085</v>
      </c>
      <c r="C1545" s="4" t="s">
        <v>1536</v>
      </c>
      <c r="D1545" s="12">
        <v>47</v>
      </c>
      <c r="E1545" s="13" t="s">
        <v>13</v>
      </c>
      <c r="F1545" s="15">
        <f t="shared" si="24"/>
        <v>196861.65999999605</v>
      </c>
      <c r="G1545" s="13"/>
      <c r="H1545" s="4"/>
    </row>
    <row r="1546" spans="1:9" s="1" customFormat="1" ht="10.199999999999999" hidden="1" customHeight="1" x14ac:dyDescent="0.2">
      <c r="A1546" s="11">
        <v>44085</v>
      </c>
      <c r="B1546" s="11">
        <v>44085</v>
      </c>
      <c r="C1546" s="4" t="s">
        <v>1537</v>
      </c>
      <c r="D1546" s="12">
        <v>45</v>
      </c>
      <c r="E1546" s="13" t="s">
        <v>13</v>
      </c>
      <c r="F1546" s="15">
        <f t="shared" ref="F1546:F1609" si="25">SUM(F1545+D1546)</f>
        <v>196906.65999999605</v>
      </c>
      <c r="G1546" s="13"/>
      <c r="H1546" s="4"/>
    </row>
    <row r="1547" spans="1:9" s="1" customFormat="1" ht="10.199999999999999" hidden="1" customHeight="1" x14ac:dyDescent="0.2">
      <c r="A1547" s="11">
        <v>44085</v>
      </c>
      <c r="B1547" s="11">
        <v>44085</v>
      </c>
      <c r="C1547" s="4" t="s">
        <v>1538</v>
      </c>
      <c r="D1547" s="12">
        <v>45</v>
      </c>
      <c r="E1547" s="13" t="s">
        <v>13</v>
      </c>
      <c r="F1547" s="15">
        <f t="shared" si="25"/>
        <v>196951.65999999605</v>
      </c>
      <c r="G1547" s="13"/>
      <c r="H1547" s="4"/>
    </row>
    <row r="1548" spans="1:9" s="1" customFormat="1" ht="10.199999999999999" hidden="1" customHeight="1" x14ac:dyDescent="0.2">
      <c r="A1548" s="11">
        <v>44085</v>
      </c>
      <c r="B1548" s="11">
        <v>44085</v>
      </c>
      <c r="C1548" s="4" t="s">
        <v>1539</v>
      </c>
      <c r="D1548" s="12">
        <v>47</v>
      </c>
      <c r="E1548" s="13" t="s">
        <v>13</v>
      </c>
      <c r="F1548" s="15">
        <f t="shared" si="25"/>
        <v>196998.65999999605</v>
      </c>
      <c r="G1548" s="13"/>
      <c r="H1548" s="4"/>
    </row>
    <row r="1549" spans="1:9" s="1" customFormat="1" ht="10.199999999999999" hidden="1" customHeight="1" x14ac:dyDescent="0.2">
      <c r="A1549" s="11">
        <v>44085</v>
      </c>
      <c r="B1549" s="11">
        <v>44085</v>
      </c>
      <c r="C1549" s="4" t="s">
        <v>1540</v>
      </c>
      <c r="D1549" s="12">
        <v>514.70000000000005</v>
      </c>
      <c r="E1549" s="13" t="s">
        <v>13</v>
      </c>
      <c r="F1549" s="15">
        <f t="shared" si="25"/>
        <v>197513.35999999606</v>
      </c>
      <c r="G1549" s="13"/>
      <c r="H1549" s="4"/>
    </row>
    <row r="1550" spans="1:9" s="1" customFormat="1" ht="10.199999999999999" hidden="1" customHeight="1" x14ac:dyDescent="0.2">
      <c r="A1550" s="11">
        <v>44085</v>
      </c>
      <c r="B1550" s="11">
        <v>44085</v>
      </c>
      <c r="C1550" s="4" t="s">
        <v>1541</v>
      </c>
      <c r="D1550" s="12">
        <v>45</v>
      </c>
      <c r="E1550" s="13" t="s">
        <v>13</v>
      </c>
      <c r="F1550" s="15">
        <f t="shared" si="25"/>
        <v>197558.35999999606</v>
      </c>
      <c r="G1550" s="13"/>
      <c r="H1550" s="4"/>
    </row>
    <row r="1551" spans="1:9" s="1" customFormat="1" ht="10.199999999999999" hidden="1" customHeight="1" x14ac:dyDescent="0.2">
      <c r="A1551" s="11">
        <v>44088</v>
      </c>
      <c r="B1551" s="11">
        <v>44088</v>
      </c>
      <c r="C1551" s="4" t="s">
        <v>1542</v>
      </c>
      <c r="D1551" s="12">
        <v>47</v>
      </c>
      <c r="E1551" s="13" t="s">
        <v>13</v>
      </c>
      <c r="F1551" s="15">
        <f t="shared" si="25"/>
        <v>197605.35999999606</v>
      </c>
      <c r="G1551" s="13"/>
      <c r="H1551" s="4"/>
    </row>
    <row r="1552" spans="1:9" s="1" customFormat="1" ht="10.199999999999999" hidden="1" customHeight="1" x14ac:dyDescent="0.2">
      <c r="A1552" s="11">
        <v>44088</v>
      </c>
      <c r="B1552" s="11">
        <v>44088</v>
      </c>
      <c r="C1552" s="4" t="s">
        <v>1543</v>
      </c>
      <c r="D1552" s="12">
        <v>-207.41</v>
      </c>
      <c r="E1552" s="13" t="s">
        <v>7</v>
      </c>
      <c r="F1552" s="15">
        <f t="shared" si="25"/>
        <v>197397.94999999605</v>
      </c>
      <c r="G1552" s="13"/>
      <c r="H1552" s="4"/>
    </row>
    <row r="1553" spans="1:8" s="1" customFormat="1" ht="10.199999999999999" hidden="1" customHeight="1" x14ac:dyDescent="0.2">
      <c r="A1553" s="11">
        <v>44088</v>
      </c>
      <c r="B1553" s="11">
        <v>44088</v>
      </c>
      <c r="C1553" s="4" t="s">
        <v>1544</v>
      </c>
      <c r="D1553" s="12">
        <v>-171.4</v>
      </c>
      <c r="E1553" s="13" t="s">
        <v>7</v>
      </c>
      <c r="F1553" s="15">
        <f t="shared" si="25"/>
        <v>197226.54999999606</v>
      </c>
      <c r="G1553" s="13"/>
      <c r="H1553" s="4"/>
    </row>
    <row r="1554" spans="1:8" s="1" customFormat="1" ht="10.199999999999999" hidden="1" customHeight="1" x14ac:dyDescent="0.2">
      <c r="A1554" s="11">
        <v>44088</v>
      </c>
      <c r="B1554" s="11">
        <v>44088</v>
      </c>
      <c r="C1554" s="4" t="s">
        <v>1545</v>
      </c>
      <c r="D1554" s="12">
        <v>45</v>
      </c>
      <c r="E1554" s="13" t="s">
        <v>13</v>
      </c>
      <c r="F1554" s="15">
        <f t="shared" si="25"/>
        <v>197271.54999999606</v>
      </c>
      <c r="G1554" s="13"/>
      <c r="H1554" s="4"/>
    </row>
    <row r="1555" spans="1:8" s="1" customFormat="1" ht="10.199999999999999" hidden="1" customHeight="1" x14ac:dyDescent="0.2">
      <c r="A1555" s="11">
        <v>44088</v>
      </c>
      <c r="B1555" s="11">
        <v>44088</v>
      </c>
      <c r="C1555" s="4" t="s">
        <v>1546</v>
      </c>
      <c r="D1555" s="12">
        <v>45</v>
      </c>
      <c r="E1555" s="13" t="s">
        <v>13</v>
      </c>
      <c r="F1555" s="15">
        <f t="shared" si="25"/>
        <v>197316.54999999606</v>
      </c>
      <c r="G1555" s="13"/>
      <c r="H1555" s="4"/>
    </row>
    <row r="1556" spans="1:8" s="1" customFormat="1" ht="10.199999999999999" hidden="1" customHeight="1" x14ac:dyDescent="0.2">
      <c r="A1556" s="11">
        <v>44088</v>
      </c>
      <c r="B1556" s="11">
        <v>44088</v>
      </c>
      <c r="C1556" s="4" t="s">
        <v>1547</v>
      </c>
      <c r="D1556" s="12">
        <v>47</v>
      </c>
      <c r="E1556" s="13" t="s">
        <v>13</v>
      </c>
      <c r="F1556" s="15">
        <f t="shared" si="25"/>
        <v>197363.54999999606</v>
      </c>
      <c r="G1556" s="13"/>
      <c r="H1556" s="4"/>
    </row>
    <row r="1557" spans="1:8" s="1" customFormat="1" ht="10.199999999999999" hidden="1" customHeight="1" x14ac:dyDescent="0.2">
      <c r="A1557" s="11">
        <v>44088</v>
      </c>
      <c r="B1557" s="11">
        <v>44088</v>
      </c>
      <c r="C1557" s="4" t="s">
        <v>1548</v>
      </c>
      <c r="D1557" s="12">
        <v>-105.43</v>
      </c>
      <c r="E1557" s="13" t="s">
        <v>24</v>
      </c>
      <c r="F1557" s="15">
        <f t="shared" si="25"/>
        <v>197258.11999999607</v>
      </c>
      <c r="G1557" s="13"/>
      <c r="H1557" s="4"/>
    </row>
    <row r="1558" spans="1:8" s="1" customFormat="1" ht="10.199999999999999" hidden="1" customHeight="1" x14ac:dyDescent="0.2">
      <c r="A1558" s="11">
        <v>44088</v>
      </c>
      <c r="B1558" s="11">
        <v>44088</v>
      </c>
      <c r="C1558" s="4" t="s">
        <v>1549</v>
      </c>
      <c r="D1558" s="12">
        <v>-45.43</v>
      </c>
      <c r="E1558" s="13" t="s">
        <v>24</v>
      </c>
      <c r="F1558" s="15">
        <f t="shared" si="25"/>
        <v>197212.68999999607</v>
      </c>
      <c r="G1558" s="13"/>
      <c r="H1558" s="4"/>
    </row>
    <row r="1559" spans="1:8" s="1" customFormat="1" ht="10.199999999999999" hidden="1" customHeight="1" x14ac:dyDescent="0.2">
      <c r="A1559" s="11">
        <v>44088</v>
      </c>
      <c r="B1559" s="11">
        <v>44088</v>
      </c>
      <c r="C1559" s="4" t="s">
        <v>1550</v>
      </c>
      <c r="D1559" s="12">
        <v>-3780.43</v>
      </c>
      <c r="E1559" s="13" t="s">
        <v>24</v>
      </c>
      <c r="F1559" s="15">
        <f t="shared" si="25"/>
        <v>193432.25999999608</v>
      </c>
      <c r="G1559" s="13"/>
      <c r="H1559" s="4"/>
    </row>
    <row r="1560" spans="1:8" s="1" customFormat="1" ht="10.199999999999999" hidden="1" customHeight="1" x14ac:dyDescent="0.2">
      <c r="A1560" s="11">
        <v>44088</v>
      </c>
      <c r="B1560" s="11">
        <v>44088</v>
      </c>
      <c r="C1560" s="4" t="s">
        <v>1551</v>
      </c>
      <c r="D1560" s="12">
        <v>-135333.9</v>
      </c>
      <c r="E1560" s="13" t="s">
        <v>24</v>
      </c>
      <c r="F1560" s="15">
        <f t="shared" si="25"/>
        <v>58098.359999996086</v>
      </c>
      <c r="G1560" s="13"/>
      <c r="H1560" s="4"/>
    </row>
    <row r="1561" spans="1:8" s="1" customFormat="1" ht="10.199999999999999" hidden="1" customHeight="1" x14ac:dyDescent="0.2">
      <c r="A1561" s="11">
        <v>44088</v>
      </c>
      <c r="B1561" s="11">
        <v>44088</v>
      </c>
      <c r="C1561" s="4" t="s">
        <v>1552</v>
      </c>
      <c r="D1561" s="12">
        <v>-17052.95</v>
      </c>
      <c r="E1561" s="13" t="s">
        <v>24</v>
      </c>
      <c r="F1561" s="15">
        <f t="shared" si="25"/>
        <v>41045.409999996089</v>
      </c>
      <c r="G1561" s="13"/>
      <c r="H1561" s="4"/>
    </row>
    <row r="1562" spans="1:8" s="1" customFormat="1" ht="10.199999999999999" hidden="1" customHeight="1" x14ac:dyDescent="0.2">
      <c r="A1562" s="11">
        <v>44088</v>
      </c>
      <c r="B1562" s="11">
        <v>44088</v>
      </c>
      <c r="C1562" s="4" t="s">
        <v>1553</v>
      </c>
      <c r="D1562" s="12">
        <v>-31507.94</v>
      </c>
      <c r="E1562" s="13" t="s">
        <v>24</v>
      </c>
      <c r="F1562" s="15">
        <f t="shared" si="25"/>
        <v>9537.4699999960903</v>
      </c>
      <c r="G1562" s="13"/>
      <c r="H1562" s="4"/>
    </row>
    <row r="1563" spans="1:8" s="1" customFormat="1" ht="10.199999999999999" hidden="1" customHeight="1" x14ac:dyDescent="0.2">
      <c r="A1563" s="11">
        <v>44088</v>
      </c>
      <c r="B1563" s="11">
        <v>44088</v>
      </c>
      <c r="C1563" s="4" t="s">
        <v>1554</v>
      </c>
      <c r="D1563" s="12">
        <v>-1670.43</v>
      </c>
      <c r="E1563" s="13" t="s">
        <v>24</v>
      </c>
      <c r="F1563" s="15">
        <f t="shared" si="25"/>
        <v>7867.03999999609</v>
      </c>
      <c r="G1563" s="13"/>
      <c r="H1563" s="4"/>
    </row>
    <row r="1564" spans="1:8" s="1" customFormat="1" ht="10.199999999999999" hidden="1" customHeight="1" x14ac:dyDescent="0.2">
      <c r="A1564" s="11">
        <v>44089</v>
      </c>
      <c r="B1564" s="11">
        <v>44089</v>
      </c>
      <c r="C1564" s="4" t="s">
        <v>1555</v>
      </c>
      <c r="D1564" s="12">
        <v>45</v>
      </c>
      <c r="E1564" s="13" t="s">
        <v>13</v>
      </c>
      <c r="F1564" s="15">
        <f t="shared" si="25"/>
        <v>7912.03999999609</v>
      </c>
      <c r="G1564" s="13"/>
      <c r="H1564" s="4"/>
    </row>
    <row r="1565" spans="1:8" s="1" customFormat="1" ht="10.199999999999999" hidden="1" customHeight="1" x14ac:dyDescent="0.2">
      <c r="A1565" s="11">
        <v>44089</v>
      </c>
      <c r="B1565" s="11">
        <v>44089</v>
      </c>
      <c r="C1565" s="4" t="s">
        <v>1556</v>
      </c>
      <c r="D1565" s="12">
        <v>45</v>
      </c>
      <c r="E1565" s="13" t="s">
        <v>13</v>
      </c>
      <c r="F1565" s="15">
        <f t="shared" si="25"/>
        <v>7957.03999999609</v>
      </c>
      <c r="G1565" s="13"/>
      <c r="H1565" s="4"/>
    </row>
    <row r="1566" spans="1:8" s="1" customFormat="1" ht="10.199999999999999" hidden="1" customHeight="1" x14ac:dyDescent="0.2">
      <c r="A1566" s="11">
        <v>44089</v>
      </c>
      <c r="B1566" s="11">
        <v>44089</v>
      </c>
      <c r="C1566" s="4" t="s">
        <v>1557</v>
      </c>
      <c r="D1566" s="12">
        <v>45</v>
      </c>
      <c r="E1566" s="13" t="s">
        <v>13</v>
      </c>
      <c r="F1566" s="15">
        <f t="shared" si="25"/>
        <v>8002.03999999609</v>
      </c>
      <c r="G1566" s="13"/>
      <c r="H1566" s="4"/>
    </row>
    <row r="1567" spans="1:8" s="1" customFormat="1" ht="10.199999999999999" hidden="1" customHeight="1" x14ac:dyDescent="0.2">
      <c r="A1567" s="11">
        <v>44089</v>
      </c>
      <c r="B1567" s="11">
        <v>44089</v>
      </c>
      <c r="C1567" s="4" t="s">
        <v>1558</v>
      </c>
      <c r="D1567" s="12">
        <v>45</v>
      </c>
      <c r="E1567" s="13" t="s">
        <v>13</v>
      </c>
      <c r="F1567" s="15">
        <f t="shared" si="25"/>
        <v>8047.03999999609</v>
      </c>
      <c r="G1567" s="13"/>
      <c r="H1567" s="4"/>
    </row>
    <row r="1568" spans="1:8" s="1" customFormat="1" ht="10.199999999999999" hidden="1" customHeight="1" x14ac:dyDescent="0.2">
      <c r="A1568" s="11">
        <v>44089</v>
      </c>
      <c r="B1568" s="11">
        <v>44089</v>
      </c>
      <c r="C1568" s="4" t="s">
        <v>1559</v>
      </c>
      <c r="D1568" s="12">
        <v>45</v>
      </c>
      <c r="E1568" s="13" t="s">
        <v>13</v>
      </c>
      <c r="F1568" s="15">
        <f t="shared" si="25"/>
        <v>8092.03999999609</v>
      </c>
      <c r="G1568" s="13"/>
      <c r="H1568" s="4"/>
    </row>
    <row r="1569" spans="1:8" s="1" customFormat="1" ht="10.199999999999999" hidden="1" customHeight="1" x14ac:dyDescent="0.2">
      <c r="A1569" s="11">
        <v>44089</v>
      </c>
      <c r="B1569" s="11">
        <v>44089</v>
      </c>
      <c r="C1569" s="4" t="s">
        <v>1560</v>
      </c>
      <c r="D1569" s="12">
        <v>45</v>
      </c>
      <c r="E1569" s="13" t="s">
        <v>13</v>
      </c>
      <c r="F1569" s="15">
        <f t="shared" si="25"/>
        <v>8137.03999999609</v>
      </c>
      <c r="G1569" s="13"/>
      <c r="H1569" s="4"/>
    </row>
    <row r="1570" spans="1:8" s="1" customFormat="1" ht="10.199999999999999" hidden="1" customHeight="1" x14ac:dyDescent="0.2">
      <c r="A1570" s="11">
        <v>44090</v>
      </c>
      <c r="B1570" s="11">
        <v>44090</v>
      </c>
      <c r="C1570" s="4" t="s">
        <v>59</v>
      </c>
      <c r="D1570" s="12">
        <v>-21676.720000000001</v>
      </c>
      <c r="E1570" s="13" t="s">
        <v>60</v>
      </c>
      <c r="F1570" s="15">
        <f t="shared" si="25"/>
        <v>-13539.680000003911</v>
      </c>
      <c r="G1570" s="13"/>
      <c r="H1570" s="4"/>
    </row>
    <row r="1571" spans="1:8" s="1" customFormat="1" ht="10.199999999999999" hidden="1" customHeight="1" x14ac:dyDescent="0.2">
      <c r="A1571" s="11">
        <v>44090</v>
      </c>
      <c r="B1571" s="11">
        <v>44090</v>
      </c>
      <c r="C1571" s="4" t="s">
        <v>61</v>
      </c>
      <c r="D1571" s="12">
        <v>-178419.59</v>
      </c>
      <c r="E1571" s="13" t="s">
        <v>60</v>
      </c>
      <c r="F1571" s="15">
        <f t="shared" si="25"/>
        <v>-191959.27000000392</v>
      </c>
      <c r="G1571" s="13"/>
      <c r="H1571" s="4"/>
    </row>
    <row r="1572" spans="1:8" s="1" customFormat="1" ht="10.199999999999999" hidden="1" customHeight="1" x14ac:dyDescent="0.2">
      <c r="A1572" s="11">
        <v>44090</v>
      </c>
      <c r="B1572" s="11">
        <v>44090</v>
      </c>
      <c r="C1572" s="2" t="s">
        <v>1622</v>
      </c>
      <c r="D1572" s="12">
        <v>416.52</v>
      </c>
      <c r="E1572" s="13" t="s">
        <v>13</v>
      </c>
      <c r="F1572" s="15">
        <f t="shared" si="25"/>
        <v>-191542.75000000393</v>
      </c>
      <c r="G1572" s="6" t="s">
        <v>167</v>
      </c>
      <c r="H1572" s="4"/>
    </row>
    <row r="1573" spans="1:8" s="1" customFormat="1" ht="10.199999999999999" hidden="1" customHeight="1" x14ac:dyDescent="0.2">
      <c r="A1573" s="11">
        <v>44090</v>
      </c>
      <c r="B1573" s="11">
        <v>44090</v>
      </c>
      <c r="C1573" s="4" t="s">
        <v>1561</v>
      </c>
      <c r="D1573" s="12">
        <v>47</v>
      </c>
      <c r="E1573" s="13" t="s">
        <v>13</v>
      </c>
      <c r="F1573" s="15">
        <f t="shared" si="25"/>
        <v>-191495.75000000393</v>
      </c>
      <c r="G1573" s="13"/>
      <c r="H1573" s="4"/>
    </row>
    <row r="1574" spans="1:8" s="1" customFormat="1" ht="10.199999999999999" hidden="1" customHeight="1" x14ac:dyDescent="0.2">
      <c r="A1574" s="11">
        <v>44091</v>
      </c>
      <c r="B1574" s="11">
        <v>44091</v>
      </c>
      <c r="C1574" s="4" t="s">
        <v>1562</v>
      </c>
      <c r="D1574" s="12">
        <v>-567.14</v>
      </c>
      <c r="E1574" s="13" t="s">
        <v>7</v>
      </c>
      <c r="F1574" s="15">
        <f t="shared" si="25"/>
        <v>-192062.89000000394</v>
      </c>
      <c r="G1574" s="13"/>
      <c r="H1574" s="4"/>
    </row>
    <row r="1575" spans="1:8" s="1" customFormat="1" ht="10.199999999999999" hidden="1" customHeight="1" x14ac:dyDescent="0.2">
      <c r="A1575" s="11">
        <v>44091</v>
      </c>
      <c r="B1575" s="11">
        <v>44091</v>
      </c>
      <c r="C1575" s="4" t="s">
        <v>1563</v>
      </c>
      <c r="D1575" s="12">
        <v>-838.62</v>
      </c>
      <c r="E1575" s="13" t="s">
        <v>7</v>
      </c>
      <c r="F1575" s="15">
        <f t="shared" si="25"/>
        <v>-192901.51000000394</v>
      </c>
      <c r="G1575" s="13"/>
      <c r="H1575" s="4"/>
    </row>
    <row r="1576" spans="1:8" s="1" customFormat="1" ht="10.199999999999999" hidden="1" customHeight="1" x14ac:dyDescent="0.2">
      <c r="A1576" s="11">
        <v>44091</v>
      </c>
      <c r="B1576" s="11">
        <v>44091</v>
      </c>
      <c r="C1576" s="4" t="s">
        <v>1564</v>
      </c>
      <c r="D1576" s="12">
        <v>45</v>
      </c>
      <c r="E1576" s="13" t="s">
        <v>13</v>
      </c>
      <c r="F1576" s="15">
        <f t="shared" si="25"/>
        <v>-192856.51000000394</v>
      </c>
      <c r="G1576" s="13"/>
      <c r="H1576" s="4"/>
    </row>
    <row r="1577" spans="1:8" s="1" customFormat="1" ht="10.199999999999999" hidden="1" customHeight="1" x14ac:dyDescent="0.2">
      <c r="A1577" s="11">
        <v>44092</v>
      </c>
      <c r="B1577" s="11">
        <v>44092</v>
      </c>
      <c r="C1577" s="4" t="s">
        <v>1565</v>
      </c>
      <c r="D1577" s="12">
        <v>45</v>
      </c>
      <c r="E1577" s="13" t="s">
        <v>13</v>
      </c>
      <c r="F1577" s="15">
        <f t="shared" si="25"/>
        <v>-192811.51000000394</v>
      </c>
      <c r="G1577" s="13"/>
      <c r="H1577" s="4"/>
    </row>
    <row r="1578" spans="1:8" s="1" customFormat="1" ht="10.199999999999999" hidden="1" customHeight="1" x14ac:dyDescent="0.2">
      <c r="A1578" s="11">
        <v>44092</v>
      </c>
      <c r="B1578" s="11">
        <v>44092</v>
      </c>
      <c r="C1578" s="2" t="s">
        <v>1623</v>
      </c>
      <c r="D1578" s="12">
        <v>336.52</v>
      </c>
      <c r="E1578" s="13" t="s">
        <v>13</v>
      </c>
      <c r="F1578" s="15">
        <f t="shared" si="25"/>
        <v>-192474.99000000395</v>
      </c>
      <c r="G1578" s="6" t="s">
        <v>167</v>
      </c>
      <c r="H1578" s="4"/>
    </row>
    <row r="1579" spans="1:8" s="1" customFormat="1" ht="10.199999999999999" hidden="1" customHeight="1" x14ac:dyDescent="0.2">
      <c r="A1579" s="11">
        <v>44092</v>
      </c>
      <c r="B1579" s="11">
        <v>44092</v>
      </c>
      <c r="C1579" s="4" t="s">
        <v>1566</v>
      </c>
      <c r="D1579" s="12">
        <v>45</v>
      </c>
      <c r="E1579" s="13" t="s">
        <v>13</v>
      </c>
      <c r="F1579" s="15">
        <f t="shared" si="25"/>
        <v>-192429.99000000395</v>
      </c>
      <c r="G1579" s="13"/>
      <c r="H1579" s="4"/>
    </row>
    <row r="1580" spans="1:8" s="1" customFormat="1" ht="10.199999999999999" hidden="1" customHeight="1" x14ac:dyDescent="0.2">
      <c r="A1580" s="11">
        <v>44092</v>
      </c>
      <c r="B1580" s="11">
        <v>44092</v>
      </c>
      <c r="C1580" s="4" t="s">
        <v>1567</v>
      </c>
      <c r="D1580" s="12">
        <v>47</v>
      </c>
      <c r="E1580" s="13" t="s">
        <v>13</v>
      </c>
      <c r="F1580" s="15">
        <f t="shared" si="25"/>
        <v>-192382.99000000395</v>
      </c>
      <c r="G1580" s="13"/>
      <c r="H1580" s="4"/>
    </row>
    <row r="1581" spans="1:8" s="1" customFormat="1" ht="10.199999999999999" hidden="1" customHeight="1" x14ac:dyDescent="0.2">
      <c r="A1581" s="11">
        <v>44092</v>
      </c>
      <c r="B1581" s="11">
        <v>44092</v>
      </c>
      <c r="C1581" s="4" t="s">
        <v>1568</v>
      </c>
      <c r="D1581" s="12">
        <v>47</v>
      </c>
      <c r="E1581" s="13" t="s">
        <v>13</v>
      </c>
      <c r="F1581" s="15">
        <f t="shared" si="25"/>
        <v>-192335.99000000395</v>
      </c>
      <c r="G1581" s="13"/>
      <c r="H1581" s="4"/>
    </row>
    <row r="1582" spans="1:8" s="1" customFormat="1" ht="10.199999999999999" hidden="1" customHeight="1" x14ac:dyDescent="0.2">
      <c r="A1582" s="11">
        <v>44095</v>
      </c>
      <c r="B1582" s="11">
        <v>44095</v>
      </c>
      <c r="C1582" s="4" t="s">
        <v>1569</v>
      </c>
      <c r="D1582" s="12">
        <v>60</v>
      </c>
      <c r="E1582" s="13" t="s">
        <v>13</v>
      </c>
      <c r="F1582" s="15">
        <f t="shared" si="25"/>
        <v>-192275.99000000395</v>
      </c>
      <c r="G1582" s="13"/>
      <c r="H1582" s="4"/>
    </row>
    <row r="1583" spans="1:8" s="1" customFormat="1" ht="10.199999999999999" hidden="1" customHeight="1" x14ac:dyDescent="0.2">
      <c r="A1583" s="11">
        <v>44095</v>
      </c>
      <c r="B1583" s="11">
        <v>44095</v>
      </c>
      <c r="C1583" s="4" t="s">
        <v>1570</v>
      </c>
      <c r="D1583" s="12">
        <v>45</v>
      </c>
      <c r="E1583" s="13" t="s">
        <v>13</v>
      </c>
      <c r="F1583" s="15">
        <f t="shared" si="25"/>
        <v>-192230.99000000395</v>
      </c>
      <c r="G1583" s="13"/>
      <c r="H1583" s="4"/>
    </row>
    <row r="1584" spans="1:8" s="1" customFormat="1" ht="10.199999999999999" hidden="1" customHeight="1" x14ac:dyDescent="0.2">
      <c r="A1584" s="11">
        <v>44095</v>
      </c>
      <c r="B1584" s="11">
        <v>44095</v>
      </c>
      <c r="C1584" s="4" t="s">
        <v>1571</v>
      </c>
      <c r="D1584" s="12">
        <v>45</v>
      </c>
      <c r="E1584" s="13" t="s">
        <v>13</v>
      </c>
      <c r="F1584" s="15">
        <f t="shared" si="25"/>
        <v>-192185.99000000395</v>
      </c>
      <c r="G1584" s="13"/>
      <c r="H1584" s="4"/>
    </row>
    <row r="1585" spans="1:8" s="1" customFormat="1" ht="10.199999999999999" hidden="1" customHeight="1" x14ac:dyDescent="0.2">
      <c r="A1585" s="11">
        <v>44096</v>
      </c>
      <c r="B1585" s="11">
        <v>44096</v>
      </c>
      <c r="C1585" s="4" t="s">
        <v>1572</v>
      </c>
      <c r="D1585" s="12">
        <v>47</v>
      </c>
      <c r="E1585" s="13" t="s">
        <v>13</v>
      </c>
      <c r="F1585" s="15">
        <f t="shared" si="25"/>
        <v>-192138.99000000395</v>
      </c>
      <c r="G1585" s="13"/>
      <c r="H1585" s="4"/>
    </row>
    <row r="1586" spans="1:8" s="1" customFormat="1" ht="10.199999999999999" hidden="1" customHeight="1" x14ac:dyDescent="0.2">
      <c r="A1586" s="11">
        <v>44096</v>
      </c>
      <c r="B1586" s="11">
        <v>44096</v>
      </c>
      <c r="C1586" s="4" t="s">
        <v>1573</v>
      </c>
      <c r="D1586" s="12">
        <v>47</v>
      </c>
      <c r="E1586" s="13" t="s">
        <v>13</v>
      </c>
      <c r="F1586" s="15">
        <f t="shared" si="25"/>
        <v>-192091.99000000395</v>
      </c>
      <c r="G1586" s="13"/>
      <c r="H1586" s="4"/>
    </row>
    <row r="1587" spans="1:8" s="1" customFormat="1" ht="10.199999999999999" hidden="1" customHeight="1" x14ac:dyDescent="0.2">
      <c r="A1587" s="11">
        <v>44096</v>
      </c>
      <c r="B1587" s="11">
        <v>44096</v>
      </c>
      <c r="C1587" s="4" t="s">
        <v>1574</v>
      </c>
      <c r="D1587" s="12">
        <v>45</v>
      </c>
      <c r="E1587" s="13" t="s">
        <v>13</v>
      </c>
      <c r="F1587" s="15">
        <f t="shared" si="25"/>
        <v>-192046.99000000395</v>
      </c>
      <c r="G1587" s="13"/>
      <c r="H1587" s="4"/>
    </row>
    <row r="1588" spans="1:8" s="1" customFormat="1" ht="10.199999999999999" hidden="1" customHeight="1" x14ac:dyDescent="0.2">
      <c r="A1588" s="11">
        <v>44096</v>
      </c>
      <c r="B1588" s="11">
        <v>44096</v>
      </c>
      <c r="C1588" s="4" t="s">
        <v>1575</v>
      </c>
      <c r="D1588" s="12">
        <v>47</v>
      </c>
      <c r="E1588" s="13" t="s">
        <v>13</v>
      </c>
      <c r="F1588" s="15">
        <f t="shared" si="25"/>
        <v>-191999.99000000395</v>
      </c>
      <c r="G1588" s="13"/>
      <c r="H1588" s="4"/>
    </row>
    <row r="1589" spans="1:8" s="1" customFormat="1" ht="10.199999999999999" hidden="1" customHeight="1" x14ac:dyDescent="0.2">
      <c r="A1589" s="11">
        <v>44096</v>
      </c>
      <c r="B1589" s="11">
        <v>44096</v>
      </c>
      <c r="C1589" s="4" t="s">
        <v>1576</v>
      </c>
      <c r="D1589" s="12">
        <v>100000</v>
      </c>
      <c r="E1589" s="13" t="s">
        <v>13</v>
      </c>
      <c r="F1589" s="15">
        <f t="shared" si="25"/>
        <v>-91999.990000003949</v>
      </c>
      <c r="G1589" s="13"/>
      <c r="H1589" s="4"/>
    </row>
    <row r="1590" spans="1:8" s="1" customFormat="1" ht="10.199999999999999" hidden="1" customHeight="1" x14ac:dyDescent="0.2">
      <c r="A1590" s="11">
        <v>44096</v>
      </c>
      <c r="B1590" s="11">
        <v>44096</v>
      </c>
      <c r="C1590" s="4" t="s">
        <v>1577</v>
      </c>
      <c r="D1590" s="12">
        <v>47</v>
      </c>
      <c r="E1590" s="13" t="s">
        <v>13</v>
      </c>
      <c r="F1590" s="15">
        <f t="shared" si="25"/>
        <v>-91952.990000003949</v>
      </c>
      <c r="G1590" s="13"/>
      <c r="H1590" s="4"/>
    </row>
    <row r="1591" spans="1:8" s="1" customFormat="1" ht="10.199999999999999" hidden="1" customHeight="1" x14ac:dyDescent="0.2">
      <c r="A1591" s="11">
        <v>44096</v>
      </c>
      <c r="B1591" s="11">
        <v>44096</v>
      </c>
      <c r="C1591" s="4" t="s">
        <v>1578</v>
      </c>
      <c r="D1591" s="12">
        <v>-845.16</v>
      </c>
      <c r="E1591" s="13" t="s">
        <v>24</v>
      </c>
      <c r="F1591" s="15">
        <f t="shared" si="25"/>
        <v>-92798.150000003952</v>
      </c>
      <c r="G1591" s="13"/>
      <c r="H1591" s="4"/>
    </row>
    <row r="1592" spans="1:8" s="1" customFormat="1" ht="10.199999999999999" hidden="1" customHeight="1" x14ac:dyDescent="0.2">
      <c r="A1592" s="11">
        <v>44096</v>
      </c>
      <c r="B1592" s="11">
        <v>44096</v>
      </c>
      <c r="C1592" s="4" t="s">
        <v>1579</v>
      </c>
      <c r="D1592" s="12">
        <v>-140.86000000000001</v>
      </c>
      <c r="E1592" s="13" t="s">
        <v>24</v>
      </c>
      <c r="F1592" s="15">
        <f t="shared" si="25"/>
        <v>-92939.010000003953</v>
      </c>
      <c r="G1592" s="13"/>
      <c r="H1592" s="4"/>
    </row>
    <row r="1593" spans="1:8" s="1" customFormat="1" ht="10.199999999999999" hidden="1" customHeight="1" x14ac:dyDescent="0.2">
      <c r="A1593" s="11">
        <v>44096</v>
      </c>
      <c r="B1593" s="11">
        <v>44096</v>
      </c>
      <c r="C1593" s="4" t="s">
        <v>1580</v>
      </c>
      <c r="D1593" s="12">
        <v>1039.58</v>
      </c>
      <c r="E1593" s="13" t="s">
        <v>13</v>
      </c>
      <c r="F1593" s="15">
        <f t="shared" si="25"/>
        <v>-91899.430000003951</v>
      </c>
      <c r="G1593" s="13"/>
      <c r="H1593" s="4"/>
    </row>
    <row r="1594" spans="1:8" s="1" customFormat="1" ht="10.199999999999999" hidden="1" customHeight="1" x14ac:dyDescent="0.2">
      <c r="A1594" s="11">
        <v>44097</v>
      </c>
      <c r="B1594" s="11">
        <v>44097</v>
      </c>
      <c r="C1594" s="4" t="s">
        <v>1581</v>
      </c>
      <c r="D1594" s="12">
        <v>-10.96</v>
      </c>
      <c r="E1594" s="13" t="s">
        <v>9</v>
      </c>
      <c r="F1594" s="15">
        <f t="shared" si="25"/>
        <v>-91910.390000003958</v>
      </c>
      <c r="G1594" s="13"/>
      <c r="H1594" s="4"/>
    </row>
    <row r="1595" spans="1:8" s="1" customFormat="1" ht="10.199999999999999" hidden="1" customHeight="1" x14ac:dyDescent="0.2">
      <c r="A1595" s="11">
        <v>44097</v>
      </c>
      <c r="B1595" s="11">
        <v>44097</v>
      </c>
      <c r="C1595" s="4" t="s">
        <v>1582</v>
      </c>
      <c r="D1595" s="12">
        <v>-14.01</v>
      </c>
      <c r="E1595" s="13" t="s">
        <v>9</v>
      </c>
      <c r="F1595" s="15">
        <f t="shared" si="25"/>
        <v>-91924.400000003952</v>
      </c>
      <c r="G1595" s="13"/>
      <c r="H1595" s="4"/>
    </row>
    <row r="1596" spans="1:8" s="1" customFormat="1" ht="10.199999999999999" hidden="1" customHeight="1" x14ac:dyDescent="0.2">
      <c r="A1596" s="11">
        <v>44097</v>
      </c>
      <c r="B1596" s="11">
        <v>44097</v>
      </c>
      <c r="C1596" s="4" t="s">
        <v>1583</v>
      </c>
      <c r="D1596" s="12">
        <v>47</v>
      </c>
      <c r="E1596" s="13" t="s">
        <v>13</v>
      </c>
      <c r="F1596" s="15">
        <f t="shared" si="25"/>
        <v>-91877.400000003952</v>
      </c>
      <c r="G1596" s="13"/>
      <c r="H1596" s="4"/>
    </row>
    <row r="1597" spans="1:8" s="1" customFormat="1" ht="10.199999999999999" hidden="1" customHeight="1" x14ac:dyDescent="0.2">
      <c r="A1597" s="11">
        <v>44097</v>
      </c>
      <c r="B1597" s="11">
        <v>44097</v>
      </c>
      <c r="C1597" s="2" t="s">
        <v>1624</v>
      </c>
      <c r="D1597" s="12">
        <v>2423.91</v>
      </c>
      <c r="E1597" s="13" t="s">
        <v>13</v>
      </c>
      <c r="F1597" s="15">
        <f t="shared" si="25"/>
        <v>-89453.490000003949</v>
      </c>
      <c r="G1597" s="6" t="s">
        <v>167</v>
      </c>
      <c r="H1597" s="4"/>
    </row>
    <row r="1598" spans="1:8" s="1" customFormat="1" ht="10.199999999999999" hidden="1" customHeight="1" x14ac:dyDescent="0.2">
      <c r="A1598" s="11">
        <v>44097</v>
      </c>
      <c r="B1598" s="11">
        <v>44097</v>
      </c>
      <c r="C1598" s="4" t="s">
        <v>1584</v>
      </c>
      <c r="D1598" s="12">
        <v>47</v>
      </c>
      <c r="E1598" s="13" t="s">
        <v>13</v>
      </c>
      <c r="F1598" s="15">
        <f t="shared" si="25"/>
        <v>-89406.490000003949</v>
      </c>
      <c r="G1598" s="13"/>
      <c r="H1598" s="4"/>
    </row>
    <row r="1599" spans="1:8" s="1" customFormat="1" ht="10.199999999999999" hidden="1" customHeight="1" x14ac:dyDescent="0.2">
      <c r="A1599" s="11">
        <v>44097</v>
      </c>
      <c r="B1599" s="11">
        <v>44097</v>
      </c>
      <c r="C1599" s="4" t="s">
        <v>1585</v>
      </c>
      <c r="D1599" s="12">
        <v>45</v>
      </c>
      <c r="E1599" s="13" t="s">
        <v>13</v>
      </c>
      <c r="F1599" s="15">
        <f t="shared" si="25"/>
        <v>-89361.490000003949</v>
      </c>
      <c r="G1599" s="13"/>
      <c r="H1599" s="4"/>
    </row>
    <row r="1600" spans="1:8" s="1" customFormat="1" ht="10.199999999999999" hidden="1" customHeight="1" x14ac:dyDescent="0.2">
      <c r="A1600" s="11">
        <v>44097</v>
      </c>
      <c r="B1600" s="11">
        <v>44097</v>
      </c>
      <c r="C1600" s="4" t="s">
        <v>1586</v>
      </c>
      <c r="D1600" s="12">
        <v>-44.59</v>
      </c>
      <c r="E1600" s="13" t="s">
        <v>24</v>
      </c>
      <c r="F1600" s="15">
        <f t="shared" si="25"/>
        <v>-89406.080000003945</v>
      </c>
      <c r="G1600" s="13"/>
      <c r="H1600" s="4"/>
    </row>
    <row r="1601" spans="1:8" s="1" customFormat="1" ht="10.199999999999999" hidden="1" customHeight="1" x14ac:dyDescent="0.2">
      <c r="A1601" s="11">
        <v>44097</v>
      </c>
      <c r="B1601" s="11">
        <v>44097</v>
      </c>
      <c r="C1601" s="4" t="s">
        <v>1587</v>
      </c>
      <c r="D1601" s="12">
        <v>-25.43</v>
      </c>
      <c r="E1601" s="13" t="s">
        <v>24</v>
      </c>
      <c r="F1601" s="15">
        <f t="shared" si="25"/>
        <v>-89431.510000003938</v>
      </c>
      <c r="G1601" s="13"/>
      <c r="H1601" s="4"/>
    </row>
    <row r="1602" spans="1:8" s="1" customFormat="1" ht="10.199999999999999" hidden="1" customHeight="1" x14ac:dyDescent="0.2">
      <c r="A1602" s="11">
        <v>44097</v>
      </c>
      <c r="B1602" s="11">
        <v>44097</v>
      </c>
      <c r="C1602" s="4" t="s">
        <v>1588</v>
      </c>
      <c r="D1602" s="12">
        <v>47</v>
      </c>
      <c r="E1602" s="13" t="s">
        <v>13</v>
      </c>
      <c r="F1602" s="15">
        <f t="shared" si="25"/>
        <v>-89384.510000003938</v>
      </c>
      <c r="G1602" s="13"/>
      <c r="H1602" s="4"/>
    </row>
    <row r="1603" spans="1:8" s="1" customFormat="1" ht="10.199999999999999" hidden="1" customHeight="1" x14ac:dyDescent="0.2">
      <c r="A1603" s="11">
        <v>44098</v>
      </c>
      <c r="B1603" s="11">
        <v>44098</v>
      </c>
      <c r="C1603" s="4" t="s">
        <v>1589</v>
      </c>
      <c r="D1603" s="12">
        <v>47</v>
      </c>
      <c r="E1603" s="13" t="s">
        <v>13</v>
      </c>
      <c r="F1603" s="15">
        <f t="shared" si="25"/>
        <v>-89337.510000003938</v>
      </c>
      <c r="G1603" s="13"/>
      <c r="H1603" s="4"/>
    </row>
    <row r="1604" spans="1:8" s="1" customFormat="1" ht="10.199999999999999" hidden="1" customHeight="1" x14ac:dyDescent="0.2">
      <c r="A1604" s="11">
        <v>44098</v>
      </c>
      <c r="B1604" s="11">
        <v>44098</v>
      </c>
      <c r="C1604" s="4" t="s">
        <v>1590</v>
      </c>
      <c r="D1604" s="17">
        <v>-337572.5</v>
      </c>
      <c r="E1604" s="13" t="s">
        <v>115</v>
      </c>
      <c r="F1604" s="15">
        <f t="shared" si="25"/>
        <v>-426910.01000000397</v>
      </c>
      <c r="G1604" s="13"/>
      <c r="H1604" s="4"/>
    </row>
    <row r="1605" spans="1:8" s="1" customFormat="1" ht="10.199999999999999" hidden="1" customHeight="1" x14ac:dyDescent="0.2">
      <c r="A1605" s="11">
        <v>44098</v>
      </c>
      <c r="B1605" s="11">
        <v>44098</v>
      </c>
      <c r="C1605" s="4" t="s">
        <v>1591</v>
      </c>
      <c r="D1605" s="12">
        <v>47</v>
      </c>
      <c r="E1605" s="13" t="s">
        <v>13</v>
      </c>
      <c r="F1605" s="15">
        <f t="shared" si="25"/>
        <v>-426863.01000000397</v>
      </c>
      <c r="G1605" s="13"/>
      <c r="H1605" s="4"/>
    </row>
    <row r="1606" spans="1:8" s="1" customFormat="1" ht="10.199999999999999" hidden="1" customHeight="1" x14ac:dyDescent="0.2">
      <c r="A1606" s="11">
        <v>44099</v>
      </c>
      <c r="B1606" s="11">
        <v>44099</v>
      </c>
      <c r="C1606" s="4" t="s">
        <v>1592</v>
      </c>
      <c r="D1606" s="12">
        <v>-16394.849999999999</v>
      </c>
      <c r="E1606" s="13" t="s">
        <v>115</v>
      </c>
      <c r="F1606" s="15">
        <f t="shared" si="25"/>
        <v>-443257.86000000394</v>
      </c>
      <c r="G1606" s="13"/>
      <c r="H1606" s="4"/>
    </row>
    <row r="1607" spans="1:8" s="1" customFormat="1" ht="10.199999999999999" hidden="1" customHeight="1" x14ac:dyDescent="0.2">
      <c r="A1607" s="11">
        <v>44099</v>
      </c>
      <c r="B1607" s="11">
        <v>44099</v>
      </c>
      <c r="C1607" s="4" t="s">
        <v>1593</v>
      </c>
      <c r="D1607" s="12">
        <v>45</v>
      </c>
      <c r="E1607" s="13" t="s">
        <v>13</v>
      </c>
      <c r="F1607" s="15">
        <f t="shared" si="25"/>
        <v>-443212.86000000394</v>
      </c>
      <c r="G1607" s="13"/>
      <c r="H1607" s="4"/>
    </row>
    <row r="1608" spans="1:8" s="1" customFormat="1" ht="10.199999999999999" hidden="1" customHeight="1" x14ac:dyDescent="0.2">
      <c r="A1608" s="11">
        <v>44099</v>
      </c>
      <c r="B1608" s="11">
        <v>44099</v>
      </c>
      <c r="C1608" s="4" t="s">
        <v>1594</v>
      </c>
      <c r="D1608" s="12">
        <v>-4902.3900000000003</v>
      </c>
      <c r="E1608" s="13" t="s">
        <v>24</v>
      </c>
      <c r="F1608" s="15">
        <f t="shared" si="25"/>
        <v>-448115.25000000396</v>
      </c>
      <c r="G1608" s="13"/>
      <c r="H1608" s="4"/>
    </row>
    <row r="1609" spans="1:8" s="1" customFormat="1" ht="10.199999999999999" hidden="1" customHeight="1" x14ac:dyDescent="0.2">
      <c r="A1609" s="11">
        <v>44099</v>
      </c>
      <c r="B1609" s="11">
        <v>44099</v>
      </c>
      <c r="C1609" s="4" t="s">
        <v>1595</v>
      </c>
      <c r="D1609" s="12">
        <v>-4464.6899999999996</v>
      </c>
      <c r="E1609" s="13" t="s">
        <v>24</v>
      </c>
      <c r="F1609" s="15">
        <f t="shared" si="25"/>
        <v>-452579.94000000396</v>
      </c>
      <c r="G1609" s="13"/>
      <c r="H1609" s="4"/>
    </row>
    <row r="1610" spans="1:8" s="1" customFormat="1" ht="10.199999999999999" hidden="1" customHeight="1" x14ac:dyDescent="0.2">
      <c r="A1610" s="11">
        <v>44099</v>
      </c>
      <c r="B1610" s="11">
        <v>44099</v>
      </c>
      <c r="C1610" s="4" t="s">
        <v>1596</v>
      </c>
      <c r="D1610" s="12">
        <v>-1181.6600000000001</v>
      </c>
      <c r="E1610" s="13" t="s">
        <v>24</v>
      </c>
      <c r="F1610" s="15">
        <f t="shared" ref="F1610:F1673" si="26">SUM(F1609+D1610)</f>
        <v>-453761.60000000393</v>
      </c>
      <c r="G1610" s="13"/>
      <c r="H1610" s="4"/>
    </row>
    <row r="1611" spans="1:8" s="1" customFormat="1" ht="10.199999999999999" hidden="1" customHeight="1" x14ac:dyDescent="0.2">
      <c r="A1611" s="11">
        <v>44099</v>
      </c>
      <c r="B1611" s="11">
        <v>44099</v>
      </c>
      <c r="C1611" s="4" t="s">
        <v>1597</v>
      </c>
      <c r="D1611" s="12">
        <v>-92158.04</v>
      </c>
      <c r="E1611" s="13" t="s">
        <v>24</v>
      </c>
      <c r="F1611" s="15">
        <f t="shared" si="26"/>
        <v>-545919.64000000397</v>
      </c>
      <c r="G1611" s="13"/>
      <c r="H1611" s="4"/>
    </row>
    <row r="1612" spans="1:8" s="1" customFormat="1" ht="10.199999999999999" hidden="1" customHeight="1" x14ac:dyDescent="0.2">
      <c r="A1612" s="11">
        <v>44099</v>
      </c>
      <c r="B1612" s="11">
        <v>44099</v>
      </c>
      <c r="C1612" s="4" t="s">
        <v>1598</v>
      </c>
      <c r="D1612" s="12">
        <v>-12238.59</v>
      </c>
      <c r="E1612" s="13" t="s">
        <v>24</v>
      </c>
      <c r="F1612" s="15">
        <f t="shared" si="26"/>
        <v>-558158.23000000394</v>
      </c>
      <c r="G1612" s="13"/>
      <c r="H1612" s="4"/>
    </row>
    <row r="1613" spans="1:8" s="1" customFormat="1" ht="10.199999999999999" hidden="1" customHeight="1" x14ac:dyDescent="0.2">
      <c r="A1613" s="11">
        <v>44102</v>
      </c>
      <c r="B1613" s="11">
        <v>44102</v>
      </c>
      <c r="C1613" s="4" t="s">
        <v>1599</v>
      </c>
      <c r="D1613" s="12">
        <v>45</v>
      </c>
      <c r="E1613" s="13" t="s">
        <v>13</v>
      </c>
      <c r="F1613" s="15">
        <f t="shared" si="26"/>
        <v>-558113.23000000394</v>
      </c>
      <c r="G1613" s="13"/>
      <c r="H1613" s="4"/>
    </row>
    <row r="1614" spans="1:8" s="1" customFormat="1" ht="10.199999999999999" hidden="1" customHeight="1" x14ac:dyDescent="0.2">
      <c r="A1614" s="11">
        <v>44102</v>
      </c>
      <c r="B1614" s="11">
        <v>44102</v>
      </c>
      <c r="C1614" s="4" t="s">
        <v>1600</v>
      </c>
      <c r="D1614" s="12">
        <v>47</v>
      </c>
      <c r="E1614" s="13" t="s">
        <v>13</v>
      </c>
      <c r="F1614" s="15">
        <f t="shared" si="26"/>
        <v>-558066.23000000394</v>
      </c>
      <c r="G1614" s="13"/>
      <c r="H1614" s="4"/>
    </row>
    <row r="1615" spans="1:8" s="1" customFormat="1" ht="10.199999999999999" hidden="1" customHeight="1" x14ac:dyDescent="0.2">
      <c r="A1615" s="11">
        <v>44102</v>
      </c>
      <c r="B1615" s="11">
        <v>44102</v>
      </c>
      <c r="C1615" s="4" t="s">
        <v>1601</v>
      </c>
      <c r="D1615" s="12">
        <v>47</v>
      </c>
      <c r="E1615" s="13" t="s">
        <v>13</v>
      </c>
      <c r="F1615" s="15">
        <f t="shared" si="26"/>
        <v>-558019.23000000394</v>
      </c>
      <c r="G1615" s="13"/>
      <c r="H1615" s="4"/>
    </row>
    <row r="1616" spans="1:8" s="1" customFormat="1" ht="10.199999999999999" hidden="1" customHeight="1" x14ac:dyDescent="0.2">
      <c r="A1616" s="11">
        <v>44102</v>
      </c>
      <c r="B1616" s="11">
        <v>44102</v>
      </c>
      <c r="C1616" s="4" t="s">
        <v>1602</v>
      </c>
      <c r="D1616" s="12">
        <v>47</v>
      </c>
      <c r="E1616" s="13" t="s">
        <v>13</v>
      </c>
      <c r="F1616" s="15">
        <f t="shared" si="26"/>
        <v>-557972.23000000394</v>
      </c>
      <c r="G1616" s="13"/>
      <c r="H1616" s="4"/>
    </row>
    <row r="1617" spans="1:8" s="1" customFormat="1" ht="10.199999999999999" hidden="1" customHeight="1" x14ac:dyDescent="0.2">
      <c r="A1617" s="11">
        <v>44102</v>
      </c>
      <c r="B1617" s="11">
        <v>44102</v>
      </c>
      <c r="C1617" s="4" t="s">
        <v>1603</v>
      </c>
      <c r="D1617" s="12">
        <v>280</v>
      </c>
      <c r="E1617" s="13" t="s">
        <v>457</v>
      </c>
      <c r="F1617" s="15">
        <f t="shared" si="26"/>
        <v>-557692.23000000394</v>
      </c>
      <c r="G1617" s="13"/>
      <c r="H1617" s="4"/>
    </row>
    <row r="1618" spans="1:8" s="1" customFormat="1" ht="10.199999999999999" hidden="1" customHeight="1" x14ac:dyDescent="0.2">
      <c r="A1618" s="11">
        <v>44102</v>
      </c>
      <c r="B1618" s="11">
        <v>44102</v>
      </c>
      <c r="C1618" s="4" t="s">
        <v>1604</v>
      </c>
      <c r="D1618" s="12">
        <v>280</v>
      </c>
      <c r="E1618" s="13" t="s">
        <v>457</v>
      </c>
      <c r="F1618" s="15">
        <f t="shared" si="26"/>
        <v>-557412.23000000394</v>
      </c>
      <c r="G1618" s="13"/>
      <c r="H1618" s="4"/>
    </row>
    <row r="1619" spans="1:8" s="1" customFormat="1" ht="10.199999999999999" hidden="1" customHeight="1" x14ac:dyDescent="0.2">
      <c r="A1619" s="11">
        <v>44102</v>
      </c>
      <c r="B1619" s="11">
        <v>44102</v>
      </c>
      <c r="C1619" s="4" t="s">
        <v>1605</v>
      </c>
      <c r="D1619" s="12">
        <v>47</v>
      </c>
      <c r="E1619" s="13" t="s">
        <v>13</v>
      </c>
      <c r="F1619" s="15">
        <f t="shared" si="26"/>
        <v>-557365.23000000394</v>
      </c>
      <c r="G1619" s="13"/>
      <c r="H1619" s="4"/>
    </row>
    <row r="1620" spans="1:8" s="1" customFormat="1" ht="10.199999999999999" hidden="1" customHeight="1" x14ac:dyDescent="0.2">
      <c r="A1620" s="11">
        <v>44102</v>
      </c>
      <c r="B1620" s="11">
        <v>44102</v>
      </c>
      <c r="C1620" s="4" t="s">
        <v>1606</v>
      </c>
      <c r="D1620" s="12">
        <v>-2618.04</v>
      </c>
      <c r="E1620" s="13" t="s">
        <v>24</v>
      </c>
      <c r="F1620" s="15">
        <f t="shared" si="26"/>
        <v>-559983.27000000398</v>
      </c>
      <c r="G1620" s="13"/>
      <c r="H1620" s="4"/>
    </row>
    <row r="1621" spans="1:8" s="1" customFormat="1" ht="10.199999999999999" hidden="1" customHeight="1" x14ac:dyDescent="0.2">
      <c r="A1621" s="11">
        <v>44103</v>
      </c>
      <c r="B1621" s="11">
        <v>44103</v>
      </c>
      <c r="C1621" s="4" t="s">
        <v>1607</v>
      </c>
      <c r="D1621" s="12">
        <v>47</v>
      </c>
      <c r="E1621" s="13" t="s">
        <v>13</v>
      </c>
      <c r="F1621" s="15">
        <f t="shared" si="26"/>
        <v>-559936.27000000398</v>
      </c>
      <c r="G1621" s="13"/>
      <c r="H1621" s="4"/>
    </row>
    <row r="1622" spans="1:8" s="1" customFormat="1" ht="10.199999999999999" hidden="1" customHeight="1" x14ac:dyDescent="0.2">
      <c r="A1622" s="11">
        <v>44103</v>
      </c>
      <c r="B1622" s="11">
        <v>44103</v>
      </c>
      <c r="C1622" s="4" t="s">
        <v>1608</v>
      </c>
      <c r="D1622" s="12">
        <v>47</v>
      </c>
      <c r="E1622" s="13" t="s">
        <v>13</v>
      </c>
      <c r="F1622" s="15">
        <f t="shared" si="26"/>
        <v>-559889.27000000398</v>
      </c>
      <c r="G1622" s="13"/>
      <c r="H1622" s="4"/>
    </row>
    <row r="1623" spans="1:8" s="1" customFormat="1" ht="10.199999999999999" hidden="1" customHeight="1" x14ac:dyDescent="0.2">
      <c r="A1623" s="11">
        <v>44103</v>
      </c>
      <c r="B1623" s="11">
        <v>44103</v>
      </c>
      <c r="C1623" s="4" t="s">
        <v>1609</v>
      </c>
      <c r="D1623" s="12">
        <v>45</v>
      </c>
      <c r="E1623" s="13" t="s">
        <v>13</v>
      </c>
      <c r="F1623" s="15">
        <f t="shared" si="26"/>
        <v>-559844.27000000398</v>
      </c>
      <c r="G1623" s="13"/>
      <c r="H1623" s="4"/>
    </row>
    <row r="1624" spans="1:8" s="1" customFormat="1" ht="10.199999999999999" hidden="1" customHeight="1" x14ac:dyDescent="0.2">
      <c r="A1624" s="11">
        <v>44103</v>
      </c>
      <c r="B1624" s="11">
        <v>44103</v>
      </c>
      <c r="C1624" s="4" t="s">
        <v>1610</v>
      </c>
      <c r="D1624" s="12">
        <v>-19.43</v>
      </c>
      <c r="E1624" s="13" t="s">
        <v>24</v>
      </c>
      <c r="F1624" s="15">
        <f t="shared" si="26"/>
        <v>-559863.70000000403</v>
      </c>
      <c r="G1624" s="13"/>
      <c r="H1624" s="4"/>
    </row>
    <row r="1625" spans="1:8" s="1" customFormat="1" ht="10.199999999999999" hidden="1" customHeight="1" x14ac:dyDescent="0.2">
      <c r="A1625" s="11">
        <v>44104</v>
      </c>
      <c r="B1625" s="11">
        <v>44104</v>
      </c>
      <c r="C1625" s="4" t="s">
        <v>1611</v>
      </c>
      <c r="D1625" s="12">
        <v>-1471.5</v>
      </c>
      <c r="E1625" s="13" t="s">
        <v>9</v>
      </c>
      <c r="F1625" s="15">
        <f t="shared" si="26"/>
        <v>-561335.20000000403</v>
      </c>
      <c r="G1625" s="13"/>
      <c r="H1625" s="4"/>
    </row>
    <row r="1626" spans="1:8" s="1" customFormat="1" ht="10.199999999999999" hidden="1" customHeight="1" x14ac:dyDescent="0.2">
      <c r="A1626" s="11">
        <v>44104</v>
      </c>
      <c r="B1626" s="11">
        <v>44104</v>
      </c>
      <c r="C1626" s="4" t="s">
        <v>1612</v>
      </c>
      <c r="D1626" s="12">
        <v>1202.42</v>
      </c>
      <c r="E1626" s="13" t="s">
        <v>13</v>
      </c>
      <c r="F1626" s="15">
        <f t="shared" si="26"/>
        <v>-560132.78000000399</v>
      </c>
      <c r="G1626" s="13"/>
      <c r="H1626" s="4"/>
    </row>
    <row r="1627" spans="1:8" s="1" customFormat="1" ht="10.199999999999999" hidden="1" customHeight="1" x14ac:dyDescent="0.2">
      <c r="A1627" s="11">
        <v>44104</v>
      </c>
      <c r="B1627" s="11">
        <v>44104</v>
      </c>
      <c r="C1627" s="4" t="s">
        <v>1613</v>
      </c>
      <c r="D1627" s="17">
        <v>208.8</v>
      </c>
      <c r="E1627" s="13" t="s">
        <v>13</v>
      </c>
      <c r="F1627" s="15">
        <f t="shared" si="26"/>
        <v>-559923.98000000394</v>
      </c>
      <c r="G1627" s="13"/>
      <c r="H1627" s="4"/>
    </row>
    <row r="1628" spans="1:8" s="1" customFormat="1" ht="10.199999999999999" hidden="1" customHeight="1" x14ac:dyDescent="0.2">
      <c r="A1628" s="11">
        <v>44104</v>
      </c>
      <c r="B1628" s="11">
        <v>44104</v>
      </c>
      <c r="C1628" s="4" t="s">
        <v>1614</v>
      </c>
      <c r="D1628" s="12">
        <v>45</v>
      </c>
      <c r="E1628" s="13" t="s">
        <v>13</v>
      </c>
      <c r="F1628" s="15">
        <f t="shared" si="26"/>
        <v>-559878.98000000394</v>
      </c>
      <c r="G1628" s="13"/>
      <c r="H1628" s="4"/>
    </row>
    <row r="1629" spans="1:8" s="1" customFormat="1" ht="10.199999999999999" hidden="1" customHeight="1" x14ac:dyDescent="0.2">
      <c r="A1629" s="11">
        <v>44104</v>
      </c>
      <c r="B1629" s="11">
        <v>44104</v>
      </c>
      <c r="C1629" s="4" t="s">
        <v>1615</v>
      </c>
      <c r="D1629" s="12">
        <v>210</v>
      </c>
      <c r="E1629" s="13" t="s">
        <v>13</v>
      </c>
      <c r="F1629" s="15">
        <f t="shared" si="26"/>
        <v>-559668.98000000394</v>
      </c>
      <c r="G1629" s="13"/>
      <c r="H1629" s="4"/>
    </row>
    <row r="1630" spans="1:8" s="1" customFormat="1" ht="10.199999999999999" hidden="1" customHeight="1" x14ac:dyDescent="0.2">
      <c r="A1630" s="11">
        <v>44104</v>
      </c>
      <c r="B1630" s="11">
        <v>44104</v>
      </c>
      <c r="C1630" s="4" t="s">
        <v>1616</v>
      </c>
      <c r="D1630" s="12">
        <v>210</v>
      </c>
      <c r="E1630" s="13" t="s">
        <v>13</v>
      </c>
      <c r="F1630" s="15">
        <f t="shared" si="26"/>
        <v>-559458.98000000394</v>
      </c>
      <c r="G1630" s="13"/>
      <c r="H1630" s="4"/>
    </row>
    <row r="1631" spans="1:8" s="1" customFormat="1" ht="10.199999999999999" hidden="1" customHeight="1" x14ac:dyDescent="0.2">
      <c r="A1631" s="11">
        <v>44104</v>
      </c>
      <c r="B1631" s="11">
        <v>44104</v>
      </c>
      <c r="C1631" s="4" t="s">
        <v>1617</v>
      </c>
      <c r="D1631" s="12">
        <v>210</v>
      </c>
      <c r="E1631" s="13" t="s">
        <v>13</v>
      </c>
      <c r="F1631" s="15">
        <f t="shared" si="26"/>
        <v>-559248.98000000394</v>
      </c>
      <c r="G1631" s="13"/>
      <c r="H1631" s="4"/>
    </row>
    <row r="1632" spans="1:8" s="1" customFormat="1" ht="10.199999999999999" hidden="1" customHeight="1" x14ac:dyDescent="0.2">
      <c r="A1632" s="11">
        <v>44104</v>
      </c>
      <c r="B1632" s="11">
        <v>44104</v>
      </c>
      <c r="C1632" s="4" t="s">
        <v>402</v>
      </c>
      <c r="D1632" s="12">
        <v>-1023.67</v>
      </c>
      <c r="E1632" s="13" t="s">
        <v>347</v>
      </c>
      <c r="F1632" s="15">
        <f t="shared" si="26"/>
        <v>-560272.65000000398</v>
      </c>
      <c r="G1632" s="13"/>
      <c r="H1632" s="4"/>
    </row>
    <row r="1633" spans="1:8" s="1" customFormat="1" ht="10.199999999999999" hidden="1" customHeight="1" x14ac:dyDescent="0.2">
      <c r="A1633" s="11">
        <v>44105</v>
      </c>
      <c r="B1633" s="11">
        <v>44105</v>
      </c>
      <c r="C1633" s="4" t="s">
        <v>1625</v>
      </c>
      <c r="D1633" s="20">
        <v>-20.100000000000001</v>
      </c>
      <c r="E1633" s="13" t="s">
        <v>9</v>
      </c>
      <c r="F1633" s="15">
        <f>SUM(F1632+D1633)</f>
        <v>-560292.75000000396</v>
      </c>
      <c r="G1633" s="13"/>
      <c r="H1633" s="4"/>
    </row>
    <row r="1634" spans="1:8" s="1" customFormat="1" ht="10.199999999999999" hidden="1" customHeight="1" x14ac:dyDescent="0.2">
      <c r="A1634" s="11">
        <v>44105</v>
      </c>
      <c r="B1634" s="11">
        <v>44105</v>
      </c>
      <c r="C1634" s="4" t="s">
        <v>1626</v>
      </c>
      <c r="D1634" s="20">
        <v>-29.43</v>
      </c>
      <c r="E1634" s="13" t="s">
        <v>24</v>
      </c>
      <c r="F1634" s="15">
        <f t="shared" si="26"/>
        <v>-560322.18000000401</v>
      </c>
      <c r="G1634" s="13"/>
      <c r="H1634" s="4"/>
    </row>
    <row r="1635" spans="1:8" s="1" customFormat="1" ht="10.199999999999999" hidden="1" customHeight="1" x14ac:dyDescent="0.2">
      <c r="A1635" s="11">
        <v>44105</v>
      </c>
      <c r="B1635" s="11">
        <v>44105</v>
      </c>
      <c r="C1635" s="4" t="s">
        <v>1627</v>
      </c>
      <c r="D1635" s="20">
        <v>45</v>
      </c>
      <c r="E1635" s="13" t="s">
        <v>13</v>
      </c>
      <c r="F1635" s="15">
        <f t="shared" si="26"/>
        <v>-560277.18000000401</v>
      </c>
      <c r="G1635" s="13"/>
      <c r="H1635" s="4"/>
    </row>
    <row r="1636" spans="1:8" s="1" customFormat="1" ht="10.199999999999999" hidden="1" customHeight="1" x14ac:dyDescent="0.2">
      <c r="A1636" s="11">
        <v>44105</v>
      </c>
      <c r="B1636" s="11">
        <v>44104</v>
      </c>
      <c r="C1636" s="4" t="s">
        <v>4</v>
      </c>
      <c r="D1636" s="20">
        <v>-8.19</v>
      </c>
      <c r="E1636" s="13" t="s">
        <v>5</v>
      </c>
      <c r="F1636" s="15">
        <f t="shared" si="26"/>
        <v>-560285.37000000395</v>
      </c>
      <c r="G1636" s="13"/>
      <c r="H1636" s="4"/>
    </row>
    <row r="1637" spans="1:8" s="1" customFormat="1" ht="10.199999999999999" hidden="1" customHeight="1" x14ac:dyDescent="0.2">
      <c r="A1637" s="11">
        <v>44106</v>
      </c>
      <c r="B1637" s="11">
        <v>44106</v>
      </c>
      <c r="C1637" s="4" t="s">
        <v>1628</v>
      </c>
      <c r="D1637" s="20">
        <v>47</v>
      </c>
      <c r="E1637" s="13" t="s">
        <v>13</v>
      </c>
      <c r="F1637" s="15">
        <f t="shared" si="26"/>
        <v>-560238.37000000395</v>
      </c>
      <c r="G1637" s="13"/>
      <c r="H1637" s="4"/>
    </row>
    <row r="1638" spans="1:8" s="1" customFormat="1" ht="10.199999999999999" hidden="1" customHeight="1" x14ac:dyDescent="0.2">
      <c r="A1638" s="11">
        <v>44106</v>
      </c>
      <c r="B1638" s="11">
        <v>44106</v>
      </c>
      <c r="C1638" s="4" t="s">
        <v>1629</v>
      </c>
      <c r="D1638" s="20">
        <v>47</v>
      </c>
      <c r="E1638" s="13" t="s">
        <v>13</v>
      </c>
      <c r="F1638" s="15">
        <f t="shared" si="26"/>
        <v>-560191.37000000395</v>
      </c>
      <c r="G1638" s="13"/>
      <c r="H1638" s="4"/>
    </row>
    <row r="1639" spans="1:8" s="1" customFormat="1" ht="10.199999999999999" hidden="1" customHeight="1" x14ac:dyDescent="0.2">
      <c r="A1639" s="11">
        <v>44109</v>
      </c>
      <c r="B1639" s="11">
        <v>44109</v>
      </c>
      <c r="C1639" s="4" t="s">
        <v>1630</v>
      </c>
      <c r="D1639" s="20">
        <v>-365.19</v>
      </c>
      <c r="E1639" s="13" t="s">
        <v>7</v>
      </c>
      <c r="F1639" s="15">
        <f t="shared" si="26"/>
        <v>-560556.5600000039</v>
      </c>
      <c r="G1639" s="13"/>
      <c r="H1639" s="4"/>
    </row>
    <row r="1640" spans="1:8" s="1" customFormat="1" ht="10.199999999999999" hidden="1" customHeight="1" x14ac:dyDescent="0.2">
      <c r="A1640" s="11">
        <v>44109</v>
      </c>
      <c r="B1640" s="11">
        <v>44109</v>
      </c>
      <c r="C1640" s="4" t="s">
        <v>1631</v>
      </c>
      <c r="D1640" s="20">
        <v>-769.8</v>
      </c>
      <c r="E1640" s="13" t="s">
        <v>7</v>
      </c>
      <c r="F1640" s="15">
        <f t="shared" si="26"/>
        <v>-561326.36000000394</v>
      </c>
      <c r="G1640" s="13"/>
      <c r="H1640" s="4"/>
    </row>
    <row r="1641" spans="1:8" s="1" customFormat="1" ht="10.199999999999999" customHeight="1" x14ac:dyDescent="0.2">
      <c r="A1641" s="11">
        <v>44109</v>
      </c>
      <c r="B1641" s="18">
        <v>44109</v>
      </c>
      <c r="C1641" s="2" t="s">
        <v>1726</v>
      </c>
      <c r="D1641" s="12">
        <v>2837.93</v>
      </c>
      <c r="E1641" s="13" t="s">
        <v>131</v>
      </c>
      <c r="F1641" s="15">
        <f t="shared" si="26"/>
        <v>-558488.43000000389</v>
      </c>
      <c r="G1641" s="6" t="s">
        <v>167</v>
      </c>
      <c r="H1641" s="4"/>
    </row>
    <row r="1642" spans="1:8" s="1" customFormat="1" ht="10.199999999999999" customHeight="1" x14ac:dyDescent="0.2">
      <c r="A1642" s="11">
        <v>44109</v>
      </c>
      <c r="B1642" s="18">
        <v>44109</v>
      </c>
      <c r="C1642" s="2" t="s">
        <v>1727</v>
      </c>
      <c r="D1642" s="12">
        <v>2715.67</v>
      </c>
      <c r="E1642" s="13" t="s">
        <v>131</v>
      </c>
      <c r="F1642" s="15">
        <f t="shared" si="26"/>
        <v>-555772.76000000385</v>
      </c>
      <c r="G1642" s="6" t="s">
        <v>167</v>
      </c>
      <c r="H1642" s="4"/>
    </row>
    <row r="1643" spans="1:8" s="1" customFormat="1" ht="10.199999999999999" customHeight="1" x14ac:dyDescent="0.2">
      <c r="A1643" s="11">
        <v>44109</v>
      </c>
      <c r="B1643" s="18">
        <v>44109</v>
      </c>
      <c r="C1643" s="2" t="s">
        <v>1728</v>
      </c>
      <c r="D1643" s="12">
        <v>3394.4</v>
      </c>
      <c r="E1643" s="13" t="s">
        <v>131</v>
      </c>
      <c r="F1643" s="15">
        <f t="shared" si="26"/>
        <v>-552378.36000000383</v>
      </c>
      <c r="G1643" s="6" t="s">
        <v>167</v>
      </c>
      <c r="H1643" s="4"/>
    </row>
    <row r="1644" spans="1:8" s="1" customFormat="1" ht="10.199999999999999" hidden="1" customHeight="1" x14ac:dyDescent="0.2">
      <c r="A1644" s="11">
        <v>44109</v>
      </c>
      <c r="B1644" s="11">
        <v>44109</v>
      </c>
      <c r="C1644" s="4" t="s">
        <v>1632</v>
      </c>
      <c r="D1644" s="20">
        <v>45</v>
      </c>
      <c r="E1644" s="13" t="s">
        <v>13</v>
      </c>
      <c r="F1644" s="15">
        <f t="shared" si="26"/>
        <v>-552333.36000000383</v>
      </c>
      <c r="G1644" s="13"/>
      <c r="H1644" s="4"/>
    </row>
    <row r="1645" spans="1:8" s="1" customFormat="1" ht="10.199999999999999" hidden="1" customHeight="1" x14ac:dyDescent="0.2">
      <c r="A1645" s="11">
        <v>44110</v>
      </c>
      <c r="B1645" s="18">
        <v>44110</v>
      </c>
      <c r="C1645" s="2" t="s">
        <v>1729</v>
      </c>
      <c r="D1645" s="12">
        <v>408.52</v>
      </c>
      <c r="E1645" s="13" t="s">
        <v>13</v>
      </c>
      <c r="F1645" s="15">
        <f t="shared" si="26"/>
        <v>-551924.84000000381</v>
      </c>
      <c r="G1645" s="6" t="s">
        <v>167</v>
      </c>
      <c r="H1645" s="4"/>
    </row>
    <row r="1646" spans="1:8" s="1" customFormat="1" ht="10.199999999999999" hidden="1" customHeight="1" x14ac:dyDescent="0.2">
      <c r="A1646" s="11">
        <v>44110</v>
      </c>
      <c r="B1646" s="11">
        <v>44110</v>
      </c>
      <c r="C1646" s="4" t="s">
        <v>1633</v>
      </c>
      <c r="D1646" s="20">
        <v>45</v>
      </c>
      <c r="E1646" s="13" t="s">
        <v>13</v>
      </c>
      <c r="F1646" s="15">
        <f t="shared" si="26"/>
        <v>-551879.84000000381</v>
      </c>
      <c r="G1646" s="13"/>
      <c r="H1646" s="4"/>
    </row>
    <row r="1647" spans="1:8" s="1" customFormat="1" ht="10.199999999999999" hidden="1" customHeight="1" x14ac:dyDescent="0.2">
      <c r="A1647" s="11">
        <v>44110</v>
      </c>
      <c r="B1647" s="11">
        <v>44110</v>
      </c>
      <c r="C1647" s="4" t="s">
        <v>1634</v>
      </c>
      <c r="D1647" s="20">
        <v>-0.78</v>
      </c>
      <c r="E1647" s="13" t="s">
        <v>1635</v>
      </c>
      <c r="F1647" s="15">
        <f t="shared" si="26"/>
        <v>-551880.62000000384</v>
      </c>
      <c r="G1647" s="13"/>
      <c r="H1647" s="4"/>
    </row>
    <row r="1648" spans="1:8" s="1" customFormat="1" ht="10.199999999999999" hidden="1" customHeight="1" x14ac:dyDescent="0.2">
      <c r="A1648" s="11">
        <v>44110</v>
      </c>
      <c r="B1648" s="11">
        <v>44110</v>
      </c>
      <c r="C1648" s="4" t="s">
        <v>1636</v>
      </c>
      <c r="D1648" s="20">
        <v>-17850.57</v>
      </c>
      <c r="E1648" s="13" t="s">
        <v>24</v>
      </c>
      <c r="F1648" s="15">
        <f t="shared" si="26"/>
        <v>-569731.19000000379</v>
      </c>
      <c r="G1648" s="13"/>
      <c r="H1648" s="4"/>
    </row>
    <row r="1649" spans="1:8" s="1" customFormat="1" ht="10.199999999999999" hidden="1" customHeight="1" x14ac:dyDescent="0.2">
      <c r="A1649" s="11">
        <v>44110</v>
      </c>
      <c r="B1649" s="11">
        <v>44110</v>
      </c>
      <c r="C1649" s="4" t="s">
        <v>1637</v>
      </c>
      <c r="D1649" s="20">
        <v>-5076.0600000000004</v>
      </c>
      <c r="E1649" s="13" t="s">
        <v>24</v>
      </c>
      <c r="F1649" s="15">
        <f t="shared" si="26"/>
        <v>-574807.25000000384</v>
      </c>
      <c r="G1649" s="13"/>
      <c r="H1649" s="4"/>
    </row>
    <row r="1650" spans="1:8" s="1" customFormat="1" ht="10.199999999999999" hidden="1" customHeight="1" x14ac:dyDescent="0.2">
      <c r="A1650" s="11">
        <v>44110</v>
      </c>
      <c r="B1650" s="11">
        <v>44110</v>
      </c>
      <c r="C1650" s="4" t="s">
        <v>1638</v>
      </c>
      <c r="D1650" s="20">
        <v>-61328.19</v>
      </c>
      <c r="E1650" s="13" t="s">
        <v>24</v>
      </c>
      <c r="F1650" s="15">
        <f t="shared" si="26"/>
        <v>-636135.4400000039</v>
      </c>
      <c r="G1650" s="13"/>
      <c r="H1650" s="4"/>
    </row>
    <row r="1651" spans="1:8" s="1" customFormat="1" ht="10.199999999999999" hidden="1" customHeight="1" x14ac:dyDescent="0.2">
      <c r="A1651" s="11">
        <v>44110</v>
      </c>
      <c r="B1651" s="11">
        <v>44110</v>
      </c>
      <c r="C1651" s="4" t="s">
        <v>1639</v>
      </c>
      <c r="D1651" s="20">
        <v>-1374.01</v>
      </c>
      <c r="E1651" s="13" t="s">
        <v>24</v>
      </c>
      <c r="F1651" s="15">
        <f t="shared" si="26"/>
        <v>-637509.45000000391</v>
      </c>
      <c r="G1651" s="13"/>
      <c r="H1651" s="4"/>
    </row>
    <row r="1652" spans="1:8" s="1" customFormat="1" ht="10.199999999999999" hidden="1" customHeight="1" x14ac:dyDescent="0.2">
      <c r="A1652" s="11">
        <v>44110</v>
      </c>
      <c r="B1652" s="11">
        <v>44110</v>
      </c>
      <c r="C1652" s="4" t="s">
        <v>1640</v>
      </c>
      <c r="D1652" s="20">
        <v>-547.6</v>
      </c>
      <c r="E1652" s="13" t="s">
        <v>24</v>
      </c>
      <c r="F1652" s="15">
        <f t="shared" si="26"/>
        <v>-638057.05000000389</v>
      </c>
      <c r="G1652" s="13"/>
      <c r="H1652" s="4"/>
    </row>
    <row r="1653" spans="1:8" s="1" customFormat="1" ht="10.199999999999999" hidden="1" customHeight="1" x14ac:dyDescent="0.2">
      <c r="A1653" s="11">
        <v>44111</v>
      </c>
      <c r="B1653" s="18">
        <v>44111</v>
      </c>
      <c r="C1653" s="2" t="s">
        <v>1730</v>
      </c>
      <c r="D1653" s="12">
        <v>646.72</v>
      </c>
      <c r="E1653" s="13" t="s">
        <v>13</v>
      </c>
      <c r="F1653" s="15">
        <f t="shared" si="26"/>
        <v>-637410.33000000392</v>
      </c>
      <c r="G1653" s="6" t="s">
        <v>167</v>
      </c>
      <c r="H1653" s="4"/>
    </row>
    <row r="1654" spans="1:8" s="1" customFormat="1" ht="10.199999999999999" hidden="1" customHeight="1" x14ac:dyDescent="0.2">
      <c r="A1654" s="11">
        <v>44111</v>
      </c>
      <c r="B1654" s="11">
        <v>44111</v>
      </c>
      <c r="C1654" s="4" t="s">
        <v>1641</v>
      </c>
      <c r="D1654" s="20">
        <v>47</v>
      </c>
      <c r="E1654" s="13" t="s">
        <v>13</v>
      </c>
      <c r="F1654" s="15">
        <f t="shared" si="26"/>
        <v>-637363.33000000392</v>
      </c>
      <c r="G1654" s="13"/>
      <c r="H1654" s="4"/>
    </row>
    <row r="1655" spans="1:8" s="1" customFormat="1" ht="10.199999999999999" hidden="1" customHeight="1" x14ac:dyDescent="0.2">
      <c r="A1655" s="11">
        <v>44111</v>
      </c>
      <c r="B1655" s="11">
        <v>44111</v>
      </c>
      <c r="C1655" s="4" t="s">
        <v>1642</v>
      </c>
      <c r="D1655" s="20">
        <v>45</v>
      </c>
      <c r="E1655" s="13" t="s">
        <v>13</v>
      </c>
      <c r="F1655" s="15">
        <f t="shared" si="26"/>
        <v>-637318.33000000392</v>
      </c>
      <c r="G1655" s="13"/>
      <c r="H1655" s="4"/>
    </row>
    <row r="1656" spans="1:8" s="1" customFormat="1" ht="10.199999999999999" hidden="1" customHeight="1" x14ac:dyDescent="0.2">
      <c r="A1656" s="11">
        <v>44111</v>
      </c>
      <c r="B1656" s="11">
        <v>44111</v>
      </c>
      <c r="C1656" s="4" t="s">
        <v>1643</v>
      </c>
      <c r="D1656" s="20">
        <v>-560.5</v>
      </c>
      <c r="E1656" s="13" t="s">
        <v>115</v>
      </c>
      <c r="F1656" s="15">
        <f t="shared" si="26"/>
        <v>-637878.83000000392</v>
      </c>
      <c r="G1656" s="13"/>
      <c r="H1656" s="4"/>
    </row>
    <row r="1657" spans="1:8" s="1" customFormat="1" ht="10.199999999999999" hidden="1" customHeight="1" x14ac:dyDescent="0.2">
      <c r="A1657" s="11">
        <v>44112</v>
      </c>
      <c r="B1657" s="11">
        <v>44112</v>
      </c>
      <c r="C1657" s="4" t="s">
        <v>1644</v>
      </c>
      <c r="D1657" s="20">
        <v>-160.76</v>
      </c>
      <c r="E1657" s="13" t="s">
        <v>36</v>
      </c>
      <c r="F1657" s="15">
        <f t="shared" si="26"/>
        <v>-638039.59000000393</v>
      </c>
      <c r="G1657" s="13"/>
      <c r="H1657" s="4"/>
    </row>
    <row r="1658" spans="1:8" s="1" customFormat="1" ht="10.199999999999999" hidden="1" customHeight="1" x14ac:dyDescent="0.2">
      <c r="A1658" s="11">
        <v>44112</v>
      </c>
      <c r="B1658" s="11">
        <v>44112</v>
      </c>
      <c r="C1658" s="4" t="s">
        <v>1645</v>
      </c>
      <c r="D1658" s="20">
        <v>-238.4</v>
      </c>
      <c r="E1658" s="13" t="s">
        <v>7</v>
      </c>
      <c r="F1658" s="15">
        <f t="shared" si="26"/>
        <v>-638277.99000000395</v>
      </c>
      <c r="G1658" s="13"/>
      <c r="H1658" s="4"/>
    </row>
    <row r="1659" spans="1:8" s="1" customFormat="1" ht="10.199999999999999" hidden="1" customHeight="1" x14ac:dyDescent="0.2">
      <c r="A1659" s="11">
        <v>44112</v>
      </c>
      <c r="B1659" s="11">
        <v>44112</v>
      </c>
      <c r="C1659" s="4" t="s">
        <v>1646</v>
      </c>
      <c r="D1659" s="20">
        <v>-280.52</v>
      </c>
      <c r="E1659" s="13" t="s">
        <v>24</v>
      </c>
      <c r="F1659" s="15">
        <f t="shared" si="26"/>
        <v>-638558.51000000397</v>
      </c>
      <c r="G1659" s="13"/>
      <c r="H1659" s="4"/>
    </row>
    <row r="1660" spans="1:8" s="1" customFormat="1" ht="10.199999999999999" hidden="1" customHeight="1" x14ac:dyDescent="0.2">
      <c r="A1660" s="11">
        <v>44112</v>
      </c>
      <c r="B1660" s="11">
        <v>44112</v>
      </c>
      <c r="C1660" s="4" t="s">
        <v>1647</v>
      </c>
      <c r="D1660" s="20">
        <v>-407.88</v>
      </c>
      <c r="E1660" s="13" t="s">
        <v>24</v>
      </c>
      <c r="F1660" s="15">
        <f t="shared" si="26"/>
        <v>-638966.39000000397</v>
      </c>
      <c r="G1660" s="13"/>
      <c r="H1660" s="4"/>
    </row>
    <row r="1661" spans="1:8" s="1" customFormat="1" ht="10.199999999999999" hidden="1" customHeight="1" x14ac:dyDescent="0.2">
      <c r="A1661" s="11">
        <v>44112</v>
      </c>
      <c r="B1661" s="11">
        <v>44112</v>
      </c>
      <c r="C1661" s="4" t="s">
        <v>1648</v>
      </c>
      <c r="D1661" s="20">
        <v>-780.76</v>
      </c>
      <c r="E1661" s="13" t="s">
        <v>24</v>
      </c>
      <c r="F1661" s="15">
        <f t="shared" si="26"/>
        <v>-639747.15000000398</v>
      </c>
      <c r="G1661" s="13"/>
      <c r="H1661" s="4"/>
    </row>
    <row r="1662" spans="1:8" s="1" customFormat="1" ht="10.199999999999999" customHeight="1" x14ac:dyDescent="0.2">
      <c r="A1662" s="11">
        <v>44112</v>
      </c>
      <c r="B1662" s="18">
        <v>44112</v>
      </c>
      <c r="C1662" s="2" t="s">
        <v>1731</v>
      </c>
      <c r="D1662" s="12">
        <v>2595.67</v>
      </c>
      <c r="E1662" s="13" t="s">
        <v>131</v>
      </c>
      <c r="F1662" s="15">
        <f t="shared" si="26"/>
        <v>-637151.48000000394</v>
      </c>
      <c r="G1662" s="6" t="s">
        <v>167</v>
      </c>
      <c r="H1662" s="4"/>
    </row>
    <row r="1663" spans="1:8" s="1" customFormat="1" ht="10.199999999999999" customHeight="1" x14ac:dyDescent="0.2">
      <c r="A1663" s="11">
        <v>44112</v>
      </c>
      <c r="B1663" s="18">
        <v>44112</v>
      </c>
      <c r="C1663" s="2" t="s">
        <v>1732</v>
      </c>
      <c r="D1663" s="12">
        <v>2567.3000000000002</v>
      </c>
      <c r="E1663" s="13" t="s">
        <v>131</v>
      </c>
      <c r="F1663" s="15">
        <f t="shared" si="26"/>
        <v>-634584.18000000389</v>
      </c>
      <c r="G1663" s="6" t="s">
        <v>167</v>
      </c>
      <c r="H1663" s="4"/>
    </row>
    <row r="1664" spans="1:8" s="1" customFormat="1" ht="10.199999999999999" hidden="1" customHeight="1" x14ac:dyDescent="0.2">
      <c r="A1664" s="11">
        <v>44112</v>
      </c>
      <c r="B1664" s="11">
        <v>44112</v>
      </c>
      <c r="C1664" s="4" t="s">
        <v>1649</v>
      </c>
      <c r="D1664" s="20">
        <v>45</v>
      </c>
      <c r="E1664" s="13" t="s">
        <v>13</v>
      </c>
      <c r="F1664" s="15">
        <f t="shared" si="26"/>
        <v>-634539.18000000389</v>
      </c>
      <c r="G1664" s="13"/>
      <c r="H1664" s="4"/>
    </row>
    <row r="1665" spans="1:8" s="1" customFormat="1" ht="10.199999999999999" hidden="1" customHeight="1" x14ac:dyDescent="0.2">
      <c r="A1665" s="11">
        <v>44112</v>
      </c>
      <c r="B1665" s="11">
        <v>44112</v>
      </c>
      <c r="C1665" s="4" t="s">
        <v>1650</v>
      </c>
      <c r="D1665" s="20">
        <v>-614.23</v>
      </c>
      <c r="E1665" s="13" t="s">
        <v>24</v>
      </c>
      <c r="F1665" s="15">
        <f t="shared" si="26"/>
        <v>-635153.41000000387</v>
      </c>
      <c r="G1665" s="13"/>
      <c r="H1665" s="4"/>
    </row>
    <row r="1666" spans="1:8" s="1" customFormat="1" ht="10.199999999999999" hidden="1" customHeight="1" x14ac:dyDescent="0.2">
      <c r="A1666" s="11">
        <v>44112</v>
      </c>
      <c r="B1666" s="11">
        <v>44112</v>
      </c>
      <c r="C1666" s="4" t="s">
        <v>1651</v>
      </c>
      <c r="D1666" s="20">
        <v>-5</v>
      </c>
      <c r="E1666" s="13" t="s">
        <v>207</v>
      </c>
      <c r="F1666" s="15">
        <f t="shared" si="26"/>
        <v>-635158.41000000387</v>
      </c>
      <c r="G1666" s="13"/>
      <c r="H1666" s="4"/>
    </row>
    <row r="1667" spans="1:8" s="1" customFormat="1" ht="10.199999999999999" hidden="1" customHeight="1" x14ac:dyDescent="0.2">
      <c r="A1667" s="11">
        <v>44113</v>
      </c>
      <c r="B1667" s="11">
        <v>44113</v>
      </c>
      <c r="C1667" s="4" t="s">
        <v>1652</v>
      </c>
      <c r="D1667" s="20">
        <v>280</v>
      </c>
      <c r="E1667" s="13" t="s">
        <v>457</v>
      </c>
      <c r="F1667" s="15">
        <f t="shared" si="26"/>
        <v>-634878.41000000387</v>
      </c>
      <c r="G1667" s="13"/>
      <c r="H1667" s="4"/>
    </row>
    <row r="1668" spans="1:8" s="1" customFormat="1" ht="10.199999999999999" hidden="1" customHeight="1" x14ac:dyDescent="0.2">
      <c r="A1668" s="11">
        <v>44113</v>
      </c>
      <c r="B1668" s="11">
        <v>44113</v>
      </c>
      <c r="C1668" s="4" t="s">
        <v>1653</v>
      </c>
      <c r="D1668" s="20">
        <v>45</v>
      </c>
      <c r="E1668" s="13" t="s">
        <v>13</v>
      </c>
      <c r="F1668" s="15">
        <f t="shared" si="26"/>
        <v>-634833.41000000387</v>
      </c>
      <c r="G1668" s="13"/>
      <c r="H1668" s="4"/>
    </row>
    <row r="1669" spans="1:8" s="1" customFormat="1" ht="10.199999999999999" hidden="1" customHeight="1" x14ac:dyDescent="0.2">
      <c r="A1669" s="11">
        <v>44116</v>
      </c>
      <c r="B1669" s="11">
        <v>44116</v>
      </c>
      <c r="C1669" s="4" t="s">
        <v>1654</v>
      </c>
      <c r="D1669" s="20">
        <v>45</v>
      </c>
      <c r="E1669" s="13" t="s">
        <v>13</v>
      </c>
      <c r="F1669" s="15">
        <f t="shared" si="26"/>
        <v>-634788.41000000387</v>
      </c>
      <c r="G1669" s="13"/>
      <c r="H1669" s="4"/>
    </row>
    <row r="1670" spans="1:8" s="1" customFormat="1" ht="10.199999999999999" hidden="1" customHeight="1" x14ac:dyDescent="0.2">
      <c r="A1670" s="11">
        <v>44116</v>
      </c>
      <c r="B1670" s="11">
        <v>44116</v>
      </c>
      <c r="C1670" s="4" t="s">
        <v>1655</v>
      </c>
      <c r="D1670" s="20">
        <v>45</v>
      </c>
      <c r="E1670" s="13" t="s">
        <v>13</v>
      </c>
      <c r="F1670" s="15">
        <f t="shared" si="26"/>
        <v>-634743.41000000387</v>
      </c>
      <c r="G1670" s="13"/>
      <c r="H1670" s="4"/>
    </row>
    <row r="1671" spans="1:8" s="1" customFormat="1" ht="10.199999999999999" hidden="1" customHeight="1" x14ac:dyDescent="0.2">
      <c r="A1671" s="11">
        <v>44116</v>
      </c>
      <c r="B1671" s="11">
        <v>44116</v>
      </c>
      <c r="C1671" s="4" t="s">
        <v>1656</v>
      </c>
      <c r="D1671" s="20">
        <v>45</v>
      </c>
      <c r="E1671" s="13" t="s">
        <v>13</v>
      </c>
      <c r="F1671" s="15">
        <f t="shared" si="26"/>
        <v>-634698.41000000387</v>
      </c>
      <c r="G1671" s="13"/>
      <c r="H1671" s="4"/>
    </row>
    <row r="1672" spans="1:8" s="1" customFormat="1" ht="10.199999999999999" hidden="1" customHeight="1" x14ac:dyDescent="0.2">
      <c r="A1672" s="11">
        <v>44116</v>
      </c>
      <c r="B1672" s="11">
        <v>44116</v>
      </c>
      <c r="C1672" s="4" t="s">
        <v>1657</v>
      </c>
      <c r="D1672" s="20">
        <v>-183.43</v>
      </c>
      <c r="E1672" s="13" t="s">
        <v>24</v>
      </c>
      <c r="F1672" s="15">
        <f t="shared" si="26"/>
        <v>-634881.84000000393</v>
      </c>
      <c r="G1672" s="13"/>
      <c r="H1672" s="4"/>
    </row>
    <row r="1673" spans="1:8" s="1" customFormat="1" ht="10.199999999999999" hidden="1" customHeight="1" x14ac:dyDescent="0.2">
      <c r="A1673" s="11">
        <v>44116</v>
      </c>
      <c r="B1673" s="11">
        <v>44116</v>
      </c>
      <c r="C1673" s="4" t="s">
        <v>1658</v>
      </c>
      <c r="D1673" s="20">
        <v>-475.43</v>
      </c>
      <c r="E1673" s="13" t="s">
        <v>24</v>
      </c>
      <c r="F1673" s="15">
        <f t="shared" si="26"/>
        <v>-635357.27000000398</v>
      </c>
      <c r="G1673" s="13"/>
      <c r="H1673" s="4"/>
    </row>
    <row r="1674" spans="1:8" s="1" customFormat="1" ht="10.199999999999999" hidden="1" customHeight="1" x14ac:dyDescent="0.2">
      <c r="A1674" s="11">
        <v>44116</v>
      </c>
      <c r="B1674" s="11">
        <v>44116</v>
      </c>
      <c r="C1674" s="4" t="s">
        <v>1659</v>
      </c>
      <c r="D1674" s="20">
        <v>-75.430000000000007</v>
      </c>
      <c r="E1674" s="13" t="s">
        <v>24</v>
      </c>
      <c r="F1674" s="15">
        <f t="shared" ref="F1674:F1737" si="27">SUM(F1673+D1674)</f>
        <v>-635432.70000000403</v>
      </c>
      <c r="G1674" s="13"/>
      <c r="H1674" s="4"/>
    </row>
    <row r="1675" spans="1:8" s="1" customFormat="1" ht="10.199999999999999" hidden="1" customHeight="1" x14ac:dyDescent="0.2">
      <c r="A1675" s="11">
        <v>44116</v>
      </c>
      <c r="B1675" s="11">
        <v>44116</v>
      </c>
      <c r="C1675" s="4" t="s">
        <v>1660</v>
      </c>
      <c r="D1675" s="20">
        <v>45</v>
      </c>
      <c r="E1675" s="13" t="s">
        <v>13</v>
      </c>
      <c r="F1675" s="15">
        <f t="shared" si="27"/>
        <v>-635387.70000000403</v>
      </c>
      <c r="G1675" s="13"/>
      <c r="H1675" s="4"/>
    </row>
    <row r="1676" spans="1:8" s="1" customFormat="1" ht="10.199999999999999" hidden="1" customHeight="1" x14ac:dyDescent="0.2">
      <c r="A1676" s="11">
        <v>44117</v>
      </c>
      <c r="B1676" s="11">
        <v>44117</v>
      </c>
      <c r="C1676" s="4" t="s">
        <v>1661</v>
      </c>
      <c r="D1676" s="20">
        <v>-66.099999999999994</v>
      </c>
      <c r="E1676" s="13" t="s">
        <v>7</v>
      </c>
      <c r="F1676" s="15">
        <f t="shared" si="27"/>
        <v>-635453.800000004</v>
      </c>
      <c r="G1676" s="13"/>
      <c r="H1676" s="4"/>
    </row>
    <row r="1677" spans="1:8" s="1" customFormat="1" ht="10.199999999999999" hidden="1" customHeight="1" x14ac:dyDescent="0.2">
      <c r="A1677" s="11">
        <v>44117</v>
      </c>
      <c r="B1677" s="11">
        <v>44117</v>
      </c>
      <c r="C1677" s="4" t="s">
        <v>1662</v>
      </c>
      <c r="D1677" s="20">
        <v>-350.59</v>
      </c>
      <c r="E1677" s="13" t="s">
        <v>7</v>
      </c>
      <c r="F1677" s="15">
        <f t="shared" si="27"/>
        <v>-635804.39000000397</v>
      </c>
      <c r="G1677" s="13"/>
      <c r="H1677" s="4"/>
    </row>
    <row r="1678" spans="1:8" s="1" customFormat="1" ht="10.199999999999999" hidden="1" customHeight="1" x14ac:dyDescent="0.2">
      <c r="A1678" s="11">
        <v>44117</v>
      </c>
      <c r="B1678" s="11">
        <v>44117</v>
      </c>
      <c r="C1678" s="4" t="s">
        <v>1663</v>
      </c>
      <c r="D1678" s="20">
        <v>-302.51</v>
      </c>
      <c r="E1678" s="13" t="s">
        <v>7</v>
      </c>
      <c r="F1678" s="15">
        <f t="shared" si="27"/>
        <v>-636106.90000000398</v>
      </c>
      <c r="G1678" s="13"/>
      <c r="H1678" s="4"/>
    </row>
    <row r="1679" spans="1:8" s="1" customFormat="1" ht="10.199999999999999" hidden="1" customHeight="1" x14ac:dyDescent="0.2">
      <c r="A1679" s="11">
        <v>44117</v>
      </c>
      <c r="B1679" s="11">
        <v>44117</v>
      </c>
      <c r="C1679" s="4" t="s">
        <v>1664</v>
      </c>
      <c r="D1679" s="20">
        <v>-224.5</v>
      </c>
      <c r="E1679" s="13" t="s">
        <v>7</v>
      </c>
      <c r="F1679" s="15">
        <f t="shared" si="27"/>
        <v>-636331.40000000398</v>
      </c>
      <c r="G1679" s="13"/>
      <c r="H1679" s="4"/>
    </row>
    <row r="1680" spans="1:8" s="1" customFormat="1" ht="10.199999999999999" hidden="1" customHeight="1" x14ac:dyDescent="0.2">
      <c r="A1680" s="11">
        <v>44117</v>
      </c>
      <c r="B1680" s="11">
        <v>44117</v>
      </c>
      <c r="C1680" s="4" t="s">
        <v>1665</v>
      </c>
      <c r="D1680" s="20">
        <v>-208.48</v>
      </c>
      <c r="E1680" s="13" t="s">
        <v>7</v>
      </c>
      <c r="F1680" s="15">
        <f t="shared" si="27"/>
        <v>-636539.88000000396</v>
      </c>
      <c r="G1680" s="13"/>
      <c r="H1680" s="4"/>
    </row>
    <row r="1681" spans="1:8" s="1" customFormat="1" ht="10.199999999999999" hidden="1" customHeight="1" x14ac:dyDescent="0.2">
      <c r="A1681" s="11">
        <v>44117</v>
      </c>
      <c r="B1681" s="11">
        <v>44117</v>
      </c>
      <c r="C1681" s="4" t="s">
        <v>1666</v>
      </c>
      <c r="D1681" s="20">
        <v>-402.25</v>
      </c>
      <c r="E1681" s="13" t="s">
        <v>7</v>
      </c>
      <c r="F1681" s="15">
        <f t="shared" si="27"/>
        <v>-636942.13000000396</v>
      </c>
      <c r="G1681" s="13"/>
      <c r="H1681" s="4"/>
    </row>
    <row r="1682" spans="1:8" s="1" customFormat="1" ht="10.199999999999999" hidden="1" customHeight="1" x14ac:dyDescent="0.2">
      <c r="A1682" s="11">
        <v>44117</v>
      </c>
      <c r="B1682" s="11">
        <v>44117</v>
      </c>
      <c r="C1682" s="4" t="s">
        <v>1667</v>
      </c>
      <c r="D1682" s="20">
        <v>-66.099999999999994</v>
      </c>
      <c r="E1682" s="13" t="s">
        <v>7</v>
      </c>
      <c r="F1682" s="15">
        <f t="shared" si="27"/>
        <v>-637008.23000000394</v>
      </c>
      <c r="G1682" s="13"/>
      <c r="H1682" s="4"/>
    </row>
    <row r="1683" spans="1:8" s="1" customFormat="1" ht="10.199999999999999" hidden="1" customHeight="1" x14ac:dyDescent="0.2">
      <c r="A1683" s="11">
        <v>44117</v>
      </c>
      <c r="B1683" s="11">
        <v>44117</v>
      </c>
      <c r="C1683" s="4" t="s">
        <v>1668</v>
      </c>
      <c r="D1683" s="20">
        <v>-628.63</v>
      </c>
      <c r="E1683" s="13" t="s">
        <v>7</v>
      </c>
      <c r="F1683" s="15">
        <f t="shared" si="27"/>
        <v>-637636.86000000394</v>
      </c>
      <c r="G1683" s="13"/>
      <c r="H1683" s="4"/>
    </row>
    <row r="1684" spans="1:8" s="1" customFormat="1" ht="10.199999999999999" hidden="1" customHeight="1" x14ac:dyDescent="0.2">
      <c r="A1684" s="11">
        <v>44117</v>
      </c>
      <c r="B1684" s="11">
        <v>44117</v>
      </c>
      <c r="C1684" s="4" t="s">
        <v>1669</v>
      </c>
      <c r="D1684" s="20">
        <v>-651.32000000000005</v>
      </c>
      <c r="E1684" s="13" t="s">
        <v>7</v>
      </c>
      <c r="F1684" s="15">
        <f t="shared" si="27"/>
        <v>-638288.18000000389</v>
      </c>
      <c r="G1684" s="13"/>
      <c r="H1684" s="4"/>
    </row>
    <row r="1685" spans="1:8" s="1" customFormat="1" ht="10.199999999999999" hidden="1" customHeight="1" x14ac:dyDescent="0.2">
      <c r="A1685" s="11">
        <v>44117</v>
      </c>
      <c r="B1685" s="11">
        <v>44117</v>
      </c>
      <c r="C1685" s="4" t="s">
        <v>1670</v>
      </c>
      <c r="D1685" s="20">
        <v>-503.75</v>
      </c>
      <c r="E1685" s="13" t="s">
        <v>7</v>
      </c>
      <c r="F1685" s="15">
        <f t="shared" si="27"/>
        <v>-638791.93000000389</v>
      </c>
      <c r="G1685" s="13"/>
      <c r="H1685" s="4"/>
    </row>
    <row r="1686" spans="1:8" s="1" customFormat="1" ht="10.199999999999999" hidden="1" customHeight="1" x14ac:dyDescent="0.2">
      <c r="A1686" s="11">
        <v>44117</v>
      </c>
      <c r="B1686" s="18">
        <v>44117</v>
      </c>
      <c r="C1686" s="2" t="s">
        <v>1733</v>
      </c>
      <c r="D1686" s="12">
        <v>811.25</v>
      </c>
      <c r="E1686" s="13" t="s">
        <v>13</v>
      </c>
      <c r="F1686" s="15">
        <f t="shared" si="27"/>
        <v>-637980.68000000389</v>
      </c>
      <c r="G1686" s="6" t="s">
        <v>167</v>
      </c>
      <c r="H1686" s="4"/>
    </row>
    <row r="1687" spans="1:8" s="1" customFormat="1" ht="10.199999999999999" hidden="1" customHeight="1" x14ac:dyDescent="0.2">
      <c r="A1687" s="11">
        <v>44117</v>
      </c>
      <c r="B1687" s="18">
        <v>44117</v>
      </c>
      <c r="C1687" s="2" t="s">
        <v>1735</v>
      </c>
      <c r="D1687" s="12">
        <v>3495</v>
      </c>
      <c r="E1687" s="13" t="s">
        <v>13</v>
      </c>
      <c r="F1687" s="15">
        <f t="shared" si="27"/>
        <v>-634485.68000000389</v>
      </c>
      <c r="G1687" s="6" t="s">
        <v>167</v>
      </c>
      <c r="H1687" s="4"/>
    </row>
    <row r="1688" spans="1:8" s="1" customFormat="1" ht="10.199999999999999" hidden="1" customHeight="1" x14ac:dyDescent="0.2">
      <c r="A1688" s="11">
        <v>44117</v>
      </c>
      <c r="B1688" s="11">
        <v>44117</v>
      </c>
      <c r="C1688" s="4" t="s">
        <v>1671</v>
      </c>
      <c r="D1688" s="20">
        <v>45</v>
      </c>
      <c r="E1688" s="13" t="s">
        <v>13</v>
      </c>
      <c r="F1688" s="15">
        <f t="shared" si="27"/>
        <v>-634440.68000000389</v>
      </c>
      <c r="G1688" s="13"/>
      <c r="H1688" s="4"/>
    </row>
    <row r="1689" spans="1:8" s="1" customFormat="1" ht="10.199999999999999" hidden="1" customHeight="1" x14ac:dyDescent="0.2">
      <c r="A1689" s="11">
        <v>44118</v>
      </c>
      <c r="B1689" s="11">
        <v>44118</v>
      </c>
      <c r="C1689" s="4" t="s">
        <v>1672</v>
      </c>
      <c r="D1689" s="20">
        <v>-472.27</v>
      </c>
      <c r="E1689" s="13" t="s">
        <v>9</v>
      </c>
      <c r="F1689" s="15">
        <f t="shared" si="27"/>
        <v>-634912.95000000391</v>
      </c>
      <c r="G1689" s="13"/>
      <c r="H1689" s="4"/>
    </row>
    <row r="1690" spans="1:8" s="1" customFormat="1" ht="10.199999999999999" hidden="1" customHeight="1" x14ac:dyDescent="0.2">
      <c r="A1690" s="11">
        <v>44118</v>
      </c>
      <c r="B1690" s="11">
        <v>44118</v>
      </c>
      <c r="C1690" s="4" t="s">
        <v>1673</v>
      </c>
      <c r="D1690" s="20">
        <v>-3225.51</v>
      </c>
      <c r="E1690" s="13" t="s">
        <v>9</v>
      </c>
      <c r="F1690" s="15">
        <f t="shared" si="27"/>
        <v>-638138.46000000392</v>
      </c>
      <c r="G1690" s="13"/>
      <c r="H1690" s="4"/>
    </row>
    <row r="1691" spans="1:8" s="1" customFormat="1" ht="10.199999999999999" hidden="1" customHeight="1" x14ac:dyDescent="0.2">
      <c r="A1691" s="11">
        <v>44118</v>
      </c>
      <c r="B1691" s="11">
        <v>44118</v>
      </c>
      <c r="C1691" s="4" t="s">
        <v>1674</v>
      </c>
      <c r="D1691" s="20">
        <v>-280.25</v>
      </c>
      <c r="E1691" s="13" t="s">
        <v>115</v>
      </c>
      <c r="F1691" s="15">
        <f t="shared" si="27"/>
        <v>-638418.71000000392</v>
      </c>
      <c r="G1691" s="13"/>
      <c r="H1691" s="4"/>
    </row>
    <row r="1692" spans="1:8" s="1" customFormat="1" ht="10.199999999999999" hidden="1" customHeight="1" x14ac:dyDescent="0.2">
      <c r="A1692" s="11">
        <v>44119</v>
      </c>
      <c r="B1692" s="11">
        <v>44119</v>
      </c>
      <c r="C1692" s="4" t="s">
        <v>1675</v>
      </c>
      <c r="D1692" s="20">
        <v>-440000.43</v>
      </c>
      <c r="E1692" s="13" t="s">
        <v>24</v>
      </c>
      <c r="F1692" s="15">
        <f t="shared" si="27"/>
        <v>-1078419.1400000039</v>
      </c>
      <c r="G1692" s="13"/>
      <c r="H1692" s="4"/>
    </row>
    <row r="1693" spans="1:8" s="1" customFormat="1" ht="10.199999999999999" hidden="1" customHeight="1" x14ac:dyDescent="0.2">
      <c r="A1693" s="11">
        <v>44120</v>
      </c>
      <c r="B1693" s="11">
        <v>44120</v>
      </c>
      <c r="C1693" s="4" t="s">
        <v>59</v>
      </c>
      <c r="D1693" s="20">
        <v>-4887.93</v>
      </c>
      <c r="E1693" s="13" t="s">
        <v>60</v>
      </c>
      <c r="F1693" s="15">
        <f t="shared" si="27"/>
        <v>-1083307.0700000038</v>
      </c>
      <c r="G1693" s="13"/>
      <c r="H1693" s="4"/>
    </row>
    <row r="1694" spans="1:8" s="1" customFormat="1" ht="10.199999999999999" hidden="1" customHeight="1" x14ac:dyDescent="0.2">
      <c r="A1694" s="11">
        <v>44120</v>
      </c>
      <c r="B1694" s="11">
        <v>44120</v>
      </c>
      <c r="C1694" s="4" t="s">
        <v>1676</v>
      </c>
      <c r="D1694" s="20">
        <v>-452.46</v>
      </c>
      <c r="E1694" s="13" t="s">
        <v>24</v>
      </c>
      <c r="F1694" s="15">
        <f t="shared" si="27"/>
        <v>-1083759.5300000038</v>
      </c>
      <c r="G1694" s="13"/>
      <c r="H1694" s="4"/>
    </row>
    <row r="1695" spans="1:8" s="1" customFormat="1" ht="10.199999999999999" hidden="1" customHeight="1" x14ac:dyDescent="0.2">
      <c r="A1695" s="11">
        <v>44120</v>
      </c>
      <c r="B1695" s="11">
        <v>44120</v>
      </c>
      <c r="C1695" s="4" t="s">
        <v>61</v>
      </c>
      <c r="D1695" s="20">
        <v>-178423.63</v>
      </c>
      <c r="E1695" s="13" t="s">
        <v>60</v>
      </c>
      <c r="F1695" s="15">
        <f t="shared" si="27"/>
        <v>-1262183.1600000039</v>
      </c>
      <c r="G1695" s="13"/>
      <c r="H1695" s="4"/>
    </row>
    <row r="1696" spans="1:8" s="1" customFormat="1" ht="10.199999999999999" hidden="1" customHeight="1" x14ac:dyDescent="0.2">
      <c r="A1696" s="11">
        <v>44120</v>
      </c>
      <c r="B1696" s="11">
        <v>44120</v>
      </c>
      <c r="C1696" s="4" t="s">
        <v>1677</v>
      </c>
      <c r="D1696" s="20">
        <v>-300.43</v>
      </c>
      <c r="E1696" s="13" t="s">
        <v>24</v>
      </c>
      <c r="F1696" s="15">
        <f t="shared" si="27"/>
        <v>-1262483.5900000038</v>
      </c>
      <c r="G1696" s="13"/>
      <c r="H1696" s="4"/>
    </row>
    <row r="1697" spans="1:8" s="1" customFormat="1" ht="10.199999999999999" hidden="1" customHeight="1" x14ac:dyDescent="0.2">
      <c r="A1697" s="11">
        <v>44123</v>
      </c>
      <c r="B1697" s="11">
        <v>44123</v>
      </c>
      <c r="C1697" s="4" t="s">
        <v>1678</v>
      </c>
      <c r="D1697" s="20">
        <v>47</v>
      </c>
      <c r="E1697" s="13" t="s">
        <v>13</v>
      </c>
      <c r="F1697" s="15">
        <f t="shared" si="27"/>
        <v>-1262436.5900000038</v>
      </c>
      <c r="G1697" s="13"/>
      <c r="H1697" s="4"/>
    </row>
    <row r="1698" spans="1:8" s="1" customFormat="1" ht="10.199999999999999" hidden="1" customHeight="1" x14ac:dyDescent="0.2">
      <c r="A1698" s="11">
        <v>44123</v>
      </c>
      <c r="B1698" s="11">
        <v>44123</v>
      </c>
      <c r="C1698" s="4" t="s">
        <v>1679</v>
      </c>
      <c r="D1698" s="20">
        <v>-258.45999999999998</v>
      </c>
      <c r="E1698" s="13" t="s">
        <v>7</v>
      </c>
      <c r="F1698" s="15">
        <f t="shared" si="27"/>
        <v>-1262695.0500000038</v>
      </c>
      <c r="G1698" s="13"/>
      <c r="H1698" s="4"/>
    </row>
    <row r="1699" spans="1:8" s="1" customFormat="1" ht="10.199999999999999" hidden="1" customHeight="1" x14ac:dyDescent="0.2">
      <c r="A1699" s="11">
        <v>44123</v>
      </c>
      <c r="B1699" s="11">
        <v>44123</v>
      </c>
      <c r="C1699" s="4" t="s">
        <v>1680</v>
      </c>
      <c r="D1699" s="20">
        <v>45</v>
      </c>
      <c r="E1699" s="13" t="s">
        <v>13</v>
      </c>
      <c r="F1699" s="15">
        <f t="shared" si="27"/>
        <v>-1262650.0500000038</v>
      </c>
      <c r="G1699" s="13"/>
      <c r="H1699" s="4"/>
    </row>
    <row r="1700" spans="1:8" s="1" customFormat="1" ht="10.199999999999999" hidden="1" customHeight="1" x14ac:dyDescent="0.2">
      <c r="A1700" s="11">
        <v>44124</v>
      </c>
      <c r="B1700" s="11">
        <v>44124</v>
      </c>
      <c r="C1700" s="4" t="s">
        <v>61</v>
      </c>
      <c r="D1700" s="20">
        <v>-194</v>
      </c>
      <c r="E1700" s="13" t="s">
        <v>60</v>
      </c>
      <c r="F1700" s="15">
        <f t="shared" si="27"/>
        <v>-1262844.0500000038</v>
      </c>
      <c r="G1700" s="13"/>
      <c r="H1700" s="4"/>
    </row>
    <row r="1701" spans="1:8" s="1" customFormat="1" ht="10.199999999999999" hidden="1" customHeight="1" x14ac:dyDescent="0.2">
      <c r="A1701" s="11">
        <v>44124</v>
      </c>
      <c r="B1701" s="11">
        <v>44124</v>
      </c>
      <c r="C1701" s="4" t="s">
        <v>1681</v>
      </c>
      <c r="D1701" s="20">
        <v>45</v>
      </c>
      <c r="E1701" s="13" t="s">
        <v>13</v>
      </c>
      <c r="F1701" s="15">
        <f t="shared" si="27"/>
        <v>-1262799.0500000038</v>
      </c>
      <c r="G1701" s="13"/>
      <c r="H1701" s="4"/>
    </row>
    <row r="1702" spans="1:8" s="1" customFormat="1" ht="10.199999999999999" hidden="1" customHeight="1" x14ac:dyDescent="0.2">
      <c r="A1702" s="11">
        <v>44124</v>
      </c>
      <c r="B1702" s="11">
        <v>44124</v>
      </c>
      <c r="C1702" s="4" t="s">
        <v>1682</v>
      </c>
      <c r="D1702" s="20">
        <v>45</v>
      </c>
      <c r="E1702" s="13" t="s">
        <v>13</v>
      </c>
      <c r="F1702" s="15">
        <f t="shared" si="27"/>
        <v>-1262754.0500000038</v>
      </c>
      <c r="G1702" s="13"/>
      <c r="H1702" s="4"/>
    </row>
    <row r="1703" spans="1:8" s="1" customFormat="1" ht="10.199999999999999" hidden="1" customHeight="1" x14ac:dyDescent="0.2">
      <c r="A1703" s="11">
        <v>44124</v>
      </c>
      <c r="B1703" s="11">
        <v>44124</v>
      </c>
      <c r="C1703" s="4" t="s">
        <v>1683</v>
      </c>
      <c r="D1703" s="20">
        <v>-720.43</v>
      </c>
      <c r="E1703" s="13" t="s">
        <v>24</v>
      </c>
      <c r="F1703" s="15">
        <f t="shared" si="27"/>
        <v>-1263474.4800000037</v>
      </c>
      <c r="G1703" s="13"/>
      <c r="H1703" s="4"/>
    </row>
    <row r="1704" spans="1:8" s="1" customFormat="1" ht="10.199999999999999" hidden="1" customHeight="1" x14ac:dyDescent="0.2">
      <c r="A1704" s="11">
        <v>44124</v>
      </c>
      <c r="B1704" s="11">
        <v>44124</v>
      </c>
      <c r="C1704" s="4" t="s">
        <v>1684</v>
      </c>
      <c r="D1704" s="20">
        <v>-3066.64</v>
      </c>
      <c r="E1704" s="13" t="s">
        <v>24</v>
      </c>
      <c r="F1704" s="15">
        <f t="shared" si="27"/>
        <v>-1266541.1200000036</v>
      </c>
      <c r="G1704" s="13"/>
      <c r="H1704" s="4"/>
    </row>
    <row r="1705" spans="1:8" s="1" customFormat="1" ht="10.199999999999999" hidden="1" customHeight="1" x14ac:dyDescent="0.2">
      <c r="A1705" s="11">
        <v>44124</v>
      </c>
      <c r="B1705" s="11">
        <v>44124</v>
      </c>
      <c r="C1705" s="4" t="s">
        <v>1685</v>
      </c>
      <c r="D1705" s="20">
        <v>-27646.36</v>
      </c>
      <c r="E1705" s="13" t="s">
        <v>24</v>
      </c>
      <c r="F1705" s="15">
        <f t="shared" si="27"/>
        <v>-1294187.4800000037</v>
      </c>
      <c r="G1705" s="13"/>
      <c r="H1705" s="4"/>
    </row>
    <row r="1706" spans="1:8" s="1" customFormat="1" ht="10.199999999999999" hidden="1" customHeight="1" x14ac:dyDescent="0.2">
      <c r="A1706" s="11">
        <v>44124</v>
      </c>
      <c r="B1706" s="11">
        <v>44124</v>
      </c>
      <c r="C1706" s="4" t="s">
        <v>1686</v>
      </c>
      <c r="D1706" s="20">
        <v>-1294.71</v>
      </c>
      <c r="E1706" s="13" t="s">
        <v>24</v>
      </c>
      <c r="F1706" s="15">
        <f t="shared" si="27"/>
        <v>-1295482.1900000037</v>
      </c>
      <c r="G1706" s="13"/>
      <c r="H1706" s="4"/>
    </row>
    <row r="1707" spans="1:8" s="1" customFormat="1" ht="10.199999999999999" hidden="1" customHeight="1" x14ac:dyDescent="0.2">
      <c r="A1707" s="11">
        <v>44124</v>
      </c>
      <c r="B1707" s="11">
        <v>44124</v>
      </c>
      <c r="C1707" s="4" t="s">
        <v>1687</v>
      </c>
      <c r="D1707" s="20">
        <v>-8611.41</v>
      </c>
      <c r="E1707" s="13" t="s">
        <v>24</v>
      </c>
      <c r="F1707" s="15">
        <f t="shared" si="27"/>
        <v>-1304093.6000000036</v>
      </c>
      <c r="G1707" s="13"/>
      <c r="H1707" s="4"/>
    </row>
    <row r="1708" spans="1:8" s="1" customFormat="1" ht="10.199999999999999" hidden="1" customHeight="1" x14ac:dyDescent="0.2">
      <c r="A1708" s="11">
        <v>44124</v>
      </c>
      <c r="B1708" s="11">
        <v>44124</v>
      </c>
      <c r="C1708" s="4" t="s">
        <v>1688</v>
      </c>
      <c r="D1708" s="20">
        <v>-156.22999999999999</v>
      </c>
      <c r="E1708" s="13" t="s">
        <v>24</v>
      </c>
      <c r="F1708" s="15">
        <f t="shared" si="27"/>
        <v>-1304249.8300000036</v>
      </c>
      <c r="G1708" s="13"/>
      <c r="H1708" s="4"/>
    </row>
    <row r="1709" spans="1:8" s="1" customFormat="1" ht="10.199999999999999" hidden="1" customHeight="1" x14ac:dyDescent="0.2">
      <c r="A1709" s="11">
        <v>44124</v>
      </c>
      <c r="B1709" s="11">
        <v>44124</v>
      </c>
      <c r="C1709" s="4" t="s">
        <v>1689</v>
      </c>
      <c r="D1709" s="20">
        <v>-1782.43</v>
      </c>
      <c r="E1709" s="13" t="s">
        <v>24</v>
      </c>
      <c r="F1709" s="15">
        <f t="shared" si="27"/>
        <v>-1306032.2600000035</v>
      </c>
      <c r="G1709" s="13"/>
      <c r="H1709" s="4"/>
    </row>
    <row r="1710" spans="1:8" s="1" customFormat="1" ht="10.199999999999999" hidden="1" customHeight="1" x14ac:dyDescent="0.2">
      <c r="A1710" s="11">
        <v>44125</v>
      </c>
      <c r="B1710" s="11">
        <v>44125</v>
      </c>
      <c r="C1710" s="4" t="s">
        <v>1690</v>
      </c>
      <c r="D1710" s="20">
        <v>45</v>
      </c>
      <c r="E1710" s="13" t="s">
        <v>13</v>
      </c>
      <c r="F1710" s="15">
        <f t="shared" si="27"/>
        <v>-1305987.2600000035</v>
      </c>
      <c r="G1710" s="13"/>
      <c r="H1710" s="4"/>
    </row>
    <row r="1711" spans="1:8" s="1" customFormat="1" ht="10.199999999999999" hidden="1" customHeight="1" x14ac:dyDescent="0.2">
      <c r="A1711" s="11">
        <v>44125</v>
      </c>
      <c r="B1711" s="11">
        <v>44125</v>
      </c>
      <c r="C1711" s="4" t="s">
        <v>1691</v>
      </c>
      <c r="D1711" s="20">
        <v>60</v>
      </c>
      <c r="E1711" s="13" t="s">
        <v>13</v>
      </c>
      <c r="F1711" s="15">
        <f t="shared" si="27"/>
        <v>-1305927.2600000035</v>
      </c>
      <c r="G1711" s="13"/>
      <c r="H1711" s="4"/>
    </row>
    <row r="1712" spans="1:8" s="1" customFormat="1" ht="10.199999999999999" hidden="1" customHeight="1" x14ac:dyDescent="0.2">
      <c r="A1712" s="11">
        <v>44125</v>
      </c>
      <c r="B1712" s="11">
        <v>44125</v>
      </c>
      <c r="C1712" s="4" t="s">
        <v>1692</v>
      </c>
      <c r="D1712" s="20">
        <v>45</v>
      </c>
      <c r="E1712" s="13" t="s">
        <v>13</v>
      </c>
      <c r="F1712" s="15">
        <f t="shared" si="27"/>
        <v>-1305882.2600000035</v>
      </c>
      <c r="G1712" s="13"/>
      <c r="H1712" s="4"/>
    </row>
    <row r="1713" spans="1:8" s="1" customFormat="1" ht="10.199999999999999" hidden="1" customHeight="1" x14ac:dyDescent="0.2">
      <c r="A1713" s="11">
        <v>44125</v>
      </c>
      <c r="B1713" s="11">
        <v>44125</v>
      </c>
      <c r="C1713" s="4" t="s">
        <v>1693</v>
      </c>
      <c r="D1713" s="20">
        <v>45</v>
      </c>
      <c r="E1713" s="13" t="s">
        <v>13</v>
      </c>
      <c r="F1713" s="15">
        <f t="shared" si="27"/>
        <v>-1305837.2600000035</v>
      </c>
      <c r="G1713" s="13"/>
      <c r="H1713" s="4"/>
    </row>
    <row r="1714" spans="1:8" s="1" customFormat="1" ht="10.199999999999999" hidden="1" customHeight="1" x14ac:dyDescent="0.2">
      <c r="A1714" s="11">
        <v>44125</v>
      </c>
      <c r="B1714" s="11">
        <v>44125</v>
      </c>
      <c r="C1714" s="4" t="s">
        <v>1694</v>
      </c>
      <c r="D1714" s="20">
        <v>45</v>
      </c>
      <c r="E1714" s="13" t="s">
        <v>13</v>
      </c>
      <c r="F1714" s="15">
        <f t="shared" si="27"/>
        <v>-1305792.2600000035</v>
      </c>
      <c r="G1714" s="13"/>
      <c r="H1714" s="4"/>
    </row>
    <row r="1715" spans="1:8" s="1" customFormat="1" ht="10.199999999999999" hidden="1" customHeight="1" x14ac:dyDescent="0.2">
      <c r="A1715" s="11">
        <v>44126</v>
      </c>
      <c r="B1715" s="11">
        <v>44126</v>
      </c>
      <c r="C1715" s="4" t="s">
        <v>1695</v>
      </c>
      <c r="D1715" s="20">
        <v>-10.96</v>
      </c>
      <c r="E1715" s="13" t="s">
        <v>9</v>
      </c>
      <c r="F1715" s="15">
        <f t="shared" si="27"/>
        <v>-1305803.2200000035</v>
      </c>
      <c r="G1715" s="13"/>
      <c r="H1715" s="4"/>
    </row>
    <row r="1716" spans="1:8" s="1" customFormat="1" ht="10.199999999999999" hidden="1" customHeight="1" x14ac:dyDescent="0.2">
      <c r="A1716" s="11">
        <v>44126</v>
      </c>
      <c r="B1716" s="11">
        <v>44126</v>
      </c>
      <c r="C1716" s="4" t="s">
        <v>1696</v>
      </c>
      <c r="D1716" s="20">
        <v>-14.01</v>
      </c>
      <c r="E1716" s="13" t="s">
        <v>9</v>
      </c>
      <c r="F1716" s="15">
        <f t="shared" si="27"/>
        <v>-1305817.2300000035</v>
      </c>
      <c r="G1716" s="13"/>
      <c r="H1716" s="4"/>
    </row>
    <row r="1717" spans="1:8" s="1" customFormat="1" ht="10.199999999999999" hidden="1" customHeight="1" x14ac:dyDescent="0.2">
      <c r="A1717" s="11">
        <v>44126</v>
      </c>
      <c r="B1717" s="11">
        <v>44126</v>
      </c>
      <c r="C1717" s="4" t="s">
        <v>1697</v>
      </c>
      <c r="D1717" s="20">
        <v>975.02</v>
      </c>
      <c r="E1717" s="13" t="s">
        <v>13</v>
      </c>
      <c r="F1717" s="15">
        <f t="shared" si="27"/>
        <v>-1304842.2100000035</v>
      </c>
      <c r="G1717" s="13"/>
      <c r="H1717" s="4"/>
    </row>
    <row r="1718" spans="1:8" s="1" customFormat="1" ht="10.199999999999999" hidden="1" customHeight="1" x14ac:dyDescent="0.2">
      <c r="A1718" s="11">
        <v>44126</v>
      </c>
      <c r="B1718" s="11">
        <v>44126</v>
      </c>
      <c r="C1718" s="4" t="s">
        <v>1698</v>
      </c>
      <c r="D1718" s="20">
        <v>45</v>
      </c>
      <c r="E1718" s="13" t="s">
        <v>13</v>
      </c>
      <c r="F1718" s="15">
        <f t="shared" si="27"/>
        <v>-1304797.2100000035</v>
      </c>
      <c r="G1718" s="13"/>
      <c r="H1718" s="4"/>
    </row>
    <row r="1719" spans="1:8" s="1" customFormat="1" ht="10.199999999999999" hidden="1" customHeight="1" x14ac:dyDescent="0.2">
      <c r="A1719" s="11">
        <v>44127</v>
      </c>
      <c r="B1719" s="11">
        <v>44127</v>
      </c>
      <c r="C1719" s="4" t="s">
        <v>1699</v>
      </c>
      <c r="D1719" s="20">
        <v>998</v>
      </c>
      <c r="E1719" s="13" t="s">
        <v>13</v>
      </c>
      <c r="F1719" s="15">
        <f t="shared" si="27"/>
        <v>-1303799.2100000035</v>
      </c>
      <c r="G1719" s="13"/>
      <c r="H1719" s="4"/>
    </row>
    <row r="1720" spans="1:8" s="1" customFormat="1" ht="10.199999999999999" hidden="1" customHeight="1" x14ac:dyDescent="0.2">
      <c r="A1720" s="11">
        <v>44127</v>
      </c>
      <c r="B1720" s="11">
        <v>44127</v>
      </c>
      <c r="C1720" s="4" t="s">
        <v>1700</v>
      </c>
      <c r="D1720" s="20">
        <v>45</v>
      </c>
      <c r="E1720" s="13" t="s">
        <v>13</v>
      </c>
      <c r="F1720" s="15">
        <f t="shared" si="27"/>
        <v>-1303754.2100000035</v>
      </c>
      <c r="G1720" s="13"/>
      <c r="H1720" s="4"/>
    </row>
    <row r="1721" spans="1:8" s="1" customFormat="1" ht="10.199999999999999" hidden="1" customHeight="1" x14ac:dyDescent="0.2">
      <c r="A1721" s="11">
        <v>44127</v>
      </c>
      <c r="B1721" s="11">
        <v>44127</v>
      </c>
      <c r="C1721" s="4" t="s">
        <v>1701</v>
      </c>
      <c r="D1721" s="20">
        <v>998</v>
      </c>
      <c r="E1721" s="13" t="s">
        <v>13</v>
      </c>
      <c r="F1721" s="15">
        <f t="shared" si="27"/>
        <v>-1302756.2100000035</v>
      </c>
      <c r="G1721" s="13"/>
      <c r="H1721" s="4"/>
    </row>
    <row r="1722" spans="1:8" s="1" customFormat="1" ht="10.199999999999999" hidden="1" customHeight="1" x14ac:dyDescent="0.2">
      <c r="A1722" s="11">
        <v>44127</v>
      </c>
      <c r="B1722" s="11">
        <v>44127</v>
      </c>
      <c r="C1722" s="4" t="s">
        <v>1702</v>
      </c>
      <c r="D1722" s="20">
        <v>45</v>
      </c>
      <c r="E1722" s="13" t="s">
        <v>13</v>
      </c>
      <c r="F1722" s="15">
        <f t="shared" si="27"/>
        <v>-1302711.2100000035</v>
      </c>
      <c r="G1722" s="13"/>
      <c r="H1722" s="4"/>
    </row>
    <row r="1723" spans="1:8" s="1" customFormat="1" ht="10.199999999999999" hidden="1" customHeight="1" x14ac:dyDescent="0.2">
      <c r="A1723" s="11">
        <v>44127</v>
      </c>
      <c r="B1723" s="11">
        <v>44127</v>
      </c>
      <c r="C1723" s="4" t="s">
        <v>1703</v>
      </c>
      <c r="D1723" s="20">
        <v>-17.23</v>
      </c>
      <c r="E1723" s="13" t="s">
        <v>24</v>
      </c>
      <c r="F1723" s="15">
        <f t="shared" si="27"/>
        <v>-1302728.4400000034</v>
      </c>
      <c r="G1723" s="13"/>
      <c r="H1723" s="4"/>
    </row>
    <row r="1724" spans="1:8" s="1" customFormat="1" ht="10.199999999999999" hidden="1" customHeight="1" x14ac:dyDescent="0.2">
      <c r="A1724" s="11">
        <v>44127</v>
      </c>
      <c r="B1724" s="11">
        <v>44127</v>
      </c>
      <c r="C1724" s="4" t="s">
        <v>1704</v>
      </c>
      <c r="D1724" s="20">
        <v>-401.74</v>
      </c>
      <c r="E1724" s="13" t="s">
        <v>24</v>
      </c>
      <c r="F1724" s="15">
        <f t="shared" si="27"/>
        <v>-1303130.1800000034</v>
      </c>
      <c r="G1724" s="13"/>
      <c r="H1724" s="4"/>
    </row>
    <row r="1725" spans="1:8" s="1" customFormat="1" ht="10.199999999999999" hidden="1" customHeight="1" x14ac:dyDescent="0.2">
      <c r="A1725" s="11">
        <v>44127</v>
      </c>
      <c r="B1725" s="11">
        <v>44127</v>
      </c>
      <c r="C1725" s="4" t="s">
        <v>1705</v>
      </c>
      <c r="D1725" s="20">
        <v>998</v>
      </c>
      <c r="E1725" s="13" t="s">
        <v>13</v>
      </c>
      <c r="F1725" s="15">
        <f t="shared" si="27"/>
        <v>-1302132.1800000034</v>
      </c>
      <c r="G1725" s="13"/>
      <c r="H1725" s="4"/>
    </row>
    <row r="1726" spans="1:8" s="1" customFormat="1" ht="10.199999999999999" hidden="1" customHeight="1" x14ac:dyDescent="0.2">
      <c r="A1726" s="11">
        <v>44130</v>
      </c>
      <c r="B1726" s="11">
        <v>44130</v>
      </c>
      <c r="C1726" s="4" t="s">
        <v>1706</v>
      </c>
      <c r="D1726" s="20">
        <v>45</v>
      </c>
      <c r="E1726" s="13" t="s">
        <v>13</v>
      </c>
      <c r="F1726" s="15">
        <f t="shared" si="27"/>
        <v>-1302087.1800000034</v>
      </c>
      <c r="G1726" s="13"/>
      <c r="H1726" s="4"/>
    </row>
    <row r="1727" spans="1:8" s="1" customFormat="1" ht="10.199999999999999" hidden="1" customHeight="1" x14ac:dyDescent="0.2">
      <c r="A1727" s="11">
        <v>44130</v>
      </c>
      <c r="B1727" s="11">
        <v>44130</v>
      </c>
      <c r="C1727" s="4" t="s">
        <v>1707</v>
      </c>
      <c r="D1727" s="20">
        <v>-260061.47</v>
      </c>
      <c r="E1727" s="13" t="s">
        <v>115</v>
      </c>
      <c r="F1727" s="15">
        <f t="shared" si="27"/>
        <v>-1562148.6500000034</v>
      </c>
      <c r="G1727" s="13"/>
      <c r="H1727" s="4"/>
    </row>
    <row r="1728" spans="1:8" s="1" customFormat="1" ht="10.199999999999999" hidden="1" customHeight="1" x14ac:dyDescent="0.2">
      <c r="A1728" s="11">
        <v>44131</v>
      </c>
      <c r="B1728" s="11">
        <v>44131</v>
      </c>
      <c r="C1728" s="4" t="s">
        <v>1708</v>
      </c>
      <c r="D1728" s="20">
        <v>-19578.75</v>
      </c>
      <c r="E1728" s="13" t="s">
        <v>115</v>
      </c>
      <c r="F1728" s="15">
        <f t="shared" si="27"/>
        <v>-1581727.4000000034</v>
      </c>
      <c r="G1728" s="13"/>
      <c r="H1728" s="4"/>
    </row>
    <row r="1729" spans="1:8" s="1" customFormat="1" ht="10.199999999999999" hidden="1" customHeight="1" x14ac:dyDescent="0.2">
      <c r="A1729" s="11">
        <v>44131</v>
      </c>
      <c r="B1729" s="11">
        <v>44131</v>
      </c>
      <c r="C1729" s="4" t="s">
        <v>1709</v>
      </c>
      <c r="D1729" s="20">
        <v>429.77</v>
      </c>
      <c r="E1729" s="13" t="s">
        <v>13</v>
      </c>
      <c r="F1729" s="15">
        <f t="shared" si="27"/>
        <v>-1581297.6300000034</v>
      </c>
      <c r="G1729" s="13"/>
      <c r="H1729" s="4"/>
    </row>
    <row r="1730" spans="1:8" s="1" customFormat="1" ht="10.199999999999999" hidden="1" customHeight="1" x14ac:dyDescent="0.2">
      <c r="A1730" s="11">
        <v>44131</v>
      </c>
      <c r="B1730" s="11">
        <v>44131</v>
      </c>
      <c r="C1730" s="4" t="s">
        <v>1710</v>
      </c>
      <c r="D1730" s="20">
        <v>998</v>
      </c>
      <c r="E1730" s="13" t="s">
        <v>13</v>
      </c>
      <c r="F1730" s="15">
        <f t="shared" si="27"/>
        <v>-1580299.6300000034</v>
      </c>
      <c r="G1730" s="13"/>
      <c r="H1730" s="4"/>
    </row>
    <row r="1731" spans="1:8" s="1" customFormat="1" ht="10.199999999999999" hidden="1" customHeight="1" x14ac:dyDescent="0.2">
      <c r="A1731" s="11">
        <v>44131</v>
      </c>
      <c r="B1731" s="11">
        <v>44131</v>
      </c>
      <c r="C1731" s="4" t="s">
        <v>1711</v>
      </c>
      <c r="D1731" s="20">
        <v>765.83</v>
      </c>
      <c r="E1731" s="13" t="s">
        <v>13</v>
      </c>
      <c r="F1731" s="15">
        <f t="shared" si="27"/>
        <v>-1579533.8000000033</v>
      </c>
      <c r="G1731" s="13"/>
      <c r="H1731" s="4"/>
    </row>
    <row r="1732" spans="1:8" s="1" customFormat="1" ht="10.199999999999999" hidden="1" customHeight="1" x14ac:dyDescent="0.2">
      <c r="A1732" s="11">
        <v>44131</v>
      </c>
      <c r="B1732" s="11">
        <v>44131</v>
      </c>
      <c r="C1732" s="4" t="s">
        <v>1712</v>
      </c>
      <c r="D1732" s="20">
        <v>998</v>
      </c>
      <c r="E1732" s="13" t="s">
        <v>13</v>
      </c>
      <c r="F1732" s="15">
        <f t="shared" si="27"/>
        <v>-1578535.8000000033</v>
      </c>
      <c r="G1732" s="13"/>
      <c r="H1732" s="4"/>
    </row>
    <row r="1733" spans="1:8" s="1" customFormat="1" ht="10.199999999999999" hidden="1" customHeight="1" x14ac:dyDescent="0.2">
      <c r="A1733" s="11">
        <v>44131</v>
      </c>
      <c r="B1733" s="11">
        <v>44131</v>
      </c>
      <c r="C1733" s="4" t="s">
        <v>1713</v>
      </c>
      <c r="D1733" s="20">
        <v>998</v>
      </c>
      <c r="E1733" s="13" t="s">
        <v>13</v>
      </c>
      <c r="F1733" s="15">
        <f t="shared" si="27"/>
        <v>-1577537.8000000033</v>
      </c>
      <c r="G1733" s="13"/>
      <c r="H1733" s="4"/>
    </row>
    <row r="1734" spans="1:8" s="1" customFormat="1" ht="10.199999999999999" hidden="1" customHeight="1" x14ac:dyDescent="0.2">
      <c r="A1734" s="11">
        <v>44131</v>
      </c>
      <c r="B1734" s="11">
        <v>44131</v>
      </c>
      <c r="C1734" s="4" t="s">
        <v>1714</v>
      </c>
      <c r="D1734" s="20">
        <v>45</v>
      </c>
      <c r="E1734" s="13" t="s">
        <v>13</v>
      </c>
      <c r="F1734" s="15">
        <f t="shared" si="27"/>
        <v>-1577492.8000000033</v>
      </c>
      <c r="G1734" s="13"/>
      <c r="H1734" s="4"/>
    </row>
    <row r="1735" spans="1:8" s="1" customFormat="1" ht="10.199999999999999" hidden="1" customHeight="1" x14ac:dyDescent="0.2">
      <c r="A1735" s="11">
        <v>44131</v>
      </c>
      <c r="B1735" s="11">
        <v>44131</v>
      </c>
      <c r="C1735" s="4" t="s">
        <v>1715</v>
      </c>
      <c r="D1735" s="20">
        <v>45</v>
      </c>
      <c r="E1735" s="13" t="s">
        <v>13</v>
      </c>
      <c r="F1735" s="15">
        <f t="shared" si="27"/>
        <v>-1577447.8000000033</v>
      </c>
      <c r="G1735" s="13"/>
      <c r="H1735" s="4"/>
    </row>
    <row r="1736" spans="1:8" s="1" customFormat="1" ht="10.199999999999999" customHeight="1" x14ac:dyDescent="0.2">
      <c r="A1736" s="11">
        <v>44132</v>
      </c>
      <c r="B1736" s="18">
        <v>44132</v>
      </c>
      <c r="C1736" s="2" t="s">
        <v>1734</v>
      </c>
      <c r="D1736" s="12">
        <v>2827.69</v>
      </c>
      <c r="E1736" s="6" t="s">
        <v>131</v>
      </c>
      <c r="F1736" s="15">
        <f t="shared" si="27"/>
        <v>-1574620.1100000034</v>
      </c>
      <c r="G1736" s="6" t="s">
        <v>167</v>
      </c>
      <c r="H1736" s="4"/>
    </row>
    <row r="1737" spans="1:8" s="1" customFormat="1" ht="10.199999999999999" hidden="1" customHeight="1" x14ac:dyDescent="0.2">
      <c r="A1737" s="11">
        <v>44132</v>
      </c>
      <c r="B1737" s="11">
        <v>44132</v>
      </c>
      <c r="C1737" s="4" t="s">
        <v>1716</v>
      </c>
      <c r="D1737" s="20">
        <v>426.57</v>
      </c>
      <c r="E1737" s="13" t="s">
        <v>13</v>
      </c>
      <c r="F1737" s="15">
        <f t="shared" si="27"/>
        <v>-1574193.5400000033</v>
      </c>
      <c r="G1737" s="13"/>
      <c r="H1737" s="4"/>
    </row>
    <row r="1738" spans="1:8" s="1" customFormat="1" ht="10.199999999999999" hidden="1" customHeight="1" x14ac:dyDescent="0.2">
      <c r="A1738" s="11">
        <v>44132</v>
      </c>
      <c r="B1738" s="11">
        <v>44132</v>
      </c>
      <c r="C1738" s="4" t="s">
        <v>1717</v>
      </c>
      <c r="D1738" s="20">
        <v>998</v>
      </c>
      <c r="E1738" s="13" t="s">
        <v>13</v>
      </c>
      <c r="F1738" s="15">
        <f t="shared" ref="F1738:F1801" si="28">SUM(F1737+D1738)</f>
        <v>-1573195.5400000033</v>
      </c>
      <c r="G1738" s="13"/>
      <c r="H1738" s="4"/>
    </row>
    <row r="1739" spans="1:8" s="1" customFormat="1" ht="10.199999999999999" hidden="1" customHeight="1" x14ac:dyDescent="0.2">
      <c r="A1739" s="11">
        <v>44132</v>
      </c>
      <c r="B1739" s="11">
        <v>44132</v>
      </c>
      <c r="C1739" s="4" t="s">
        <v>1718</v>
      </c>
      <c r="D1739" s="20">
        <v>60</v>
      </c>
      <c r="E1739" s="13" t="s">
        <v>13</v>
      </c>
      <c r="F1739" s="15">
        <f t="shared" si="28"/>
        <v>-1573135.5400000033</v>
      </c>
      <c r="G1739" s="13"/>
      <c r="H1739" s="4"/>
    </row>
    <row r="1740" spans="1:8" s="1" customFormat="1" ht="10.199999999999999" hidden="1" customHeight="1" x14ac:dyDescent="0.2">
      <c r="A1740" s="11">
        <v>44133</v>
      </c>
      <c r="B1740" s="11">
        <v>44133</v>
      </c>
      <c r="C1740" s="4" t="s">
        <v>1719</v>
      </c>
      <c r="D1740" s="20">
        <v>45</v>
      </c>
      <c r="E1740" s="13" t="s">
        <v>13</v>
      </c>
      <c r="F1740" s="15">
        <f t="shared" si="28"/>
        <v>-1573090.5400000033</v>
      </c>
      <c r="G1740" s="13"/>
      <c r="H1740" s="4"/>
    </row>
    <row r="1741" spans="1:8" s="1" customFormat="1" ht="10.199999999999999" hidden="1" customHeight="1" x14ac:dyDescent="0.2">
      <c r="A1741" s="11">
        <v>44133</v>
      </c>
      <c r="B1741" s="11">
        <v>44133</v>
      </c>
      <c r="C1741" s="4" t="s">
        <v>1720</v>
      </c>
      <c r="D1741" s="20">
        <v>414.98</v>
      </c>
      <c r="E1741" s="13" t="s">
        <v>13</v>
      </c>
      <c r="F1741" s="15">
        <f t="shared" si="28"/>
        <v>-1572675.5600000033</v>
      </c>
      <c r="G1741" s="13"/>
      <c r="H1741" s="4"/>
    </row>
    <row r="1742" spans="1:8" s="1" customFormat="1" ht="10.199999999999999" hidden="1" customHeight="1" x14ac:dyDescent="0.2">
      <c r="A1742" s="11">
        <v>44133</v>
      </c>
      <c r="B1742" s="11">
        <v>44133</v>
      </c>
      <c r="C1742" s="4" t="s">
        <v>1721</v>
      </c>
      <c r="D1742" s="20">
        <v>998</v>
      </c>
      <c r="E1742" s="13" t="s">
        <v>13</v>
      </c>
      <c r="F1742" s="15">
        <f t="shared" si="28"/>
        <v>-1571677.5600000033</v>
      </c>
      <c r="G1742" s="13"/>
      <c r="H1742" s="4"/>
    </row>
    <row r="1743" spans="1:8" s="1" customFormat="1" ht="10.199999999999999" hidden="1" customHeight="1" x14ac:dyDescent="0.2">
      <c r="A1743" s="11">
        <v>44134</v>
      </c>
      <c r="B1743" s="11">
        <v>44134</v>
      </c>
      <c r="C1743" s="4" t="s">
        <v>1722</v>
      </c>
      <c r="D1743" s="20">
        <v>1120</v>
      </c>
      <c r="E1743" s="13" t="s">
        <v>13</v>
      </c>
      <c r="F1743" s="15">
        <f t="shared" si="28"/>
        <v>-1570557.5600000033</v>
      </c>
      <c r="G1743" s="13"/>
      <c r="H1743" s="4"/>
    </row>
    <row r="1744" spans="1:8" s="1" customFormat="1" ht="10.199999999999999" hidden="1" customHeight="1" x14ac:dyDescent="0.2">
      <c r="A1744" s="11">
        <v>44134</v>
      </c>
      <c r="B1744" s="11">
        <v>44134</v>
      </c>
      <c r="C1744" s="4" t="s">
        <v>1723</v>
      </c>
      <c r="D1744" s="20">
        <v>364.44</v>
      </c>
      <c r="E1744" s="13" t="s">
        <v>13</v>
      </c>
      <c r="F1744" s="15">
        <f t="shared" si="28"/>
        <v>-1570193.1200000034</v>
      </c>
      <c r="G1744" s="13"/>
      <c r="H1744" s="4"/>
    </row>
    <row r="1745" spans="1:8" s="1" customFormat="1" ht="10.199999999999999" hidden="1" customHeight="1" x14ac:dyDescent="0.2">
      <c r="A1745" s="11">
        <v>44134</v>
      </c>
      <c r="B1745" s="11">
        <v>44134</v>
      </c>
      <c r="C1745" s="4" t="s">
        <v>1724</v>
      </c>
      <c r="D1745" s="20">
        <v>200</v>
      </c>
      <c r="E1745" s="13" t="s">
        <v>13</v>
      </c>
      <c r="F1745" s="15">
        <f t="shared" si="28"/>
        <v>-1569993.1200000034</v>
      </c>
      <c r="G1745" s="13"/>
      <c r="H1745" s="4"/>
    </row>
    <row r="1746" spans="1:8" s="1" customFormat="1" ht="10.199999999999999" hidden="1" customHeight="1" x14ac:dyDescent="0.2">
      <c r="A1746" s="11">
        <v>44134</v>
      </c>
      <c r="B1746" s="11">
        <v>44134</v>
      </c>
      <c r="C1746" s="4" t="s">
        <v>1725</v>
      </c>
      <c r="D1746" s="20">
        <v>998</v>
      </c>
      <c r="E1746" s="13" t="s">
        <v>13</v>
      </c>
      <c r="F1746" s="15">
        <f t="shared" si="28"/>
        <v>-1568995.1200000034</v>
      </c>
      <c r="G1746" s="13"/>
      <c r="H1746" s="4"/>
    </row>
    <row r="1747" spans="1:8" s="1" customFormat="1" ht="10.199999999999999" hidden="1" customHeight="1" x14ac:dyDescent="0.2">
      <c r="A1747" s="11">
        <v>44137</v>
      </c>
      <c r="B1747" s="11">
        <v>44135</v>
      </c>
      <c r="C1747" s="4" t="s">
        <v>4</v>
      </c>
      <c r="D1747" s="20">
        <v>-8.4700000000000006</v>
      </c>
      <c r="E1747" s="13" t="s">
        <v>5</v>
      </c>
      <c r="F1747" s="15">
        <f>SUM(F1746+D1747)</f>
        <v>-1569003.5900000033</v>
      </c>
      <c r="G1747" s="13"/>
      <c r="H1747" s="4"/>
    </row>
    <row r="1748" spans="1:8" s="1" customFormat="1" ht="10.199999999999999" hidden="1" customHeight="1" x14ac:dyDescent="0.2">
      <c r="A1748" s="11">
        <v>44137</v>
      </c>
      <c r="B1748" s="11">
        <v>44137</v>
      </c>
      <c r="C1748" s="4" t="s">
        <v>1736</v>
      </c>
      <c r="D1748" s="20">
        <v>-1245.23</v>
      </c>
      <c r="E1748" s="13" t="s">
        <v>9</v>
      </c>
      <c r="F1748" s="15">
        <f t="shared" si="28"/>
        <v>-1570248.8200000033</v>
      </c>
      <c r="G1748" s="13"/>
      <c r="H1748" s="4"/>
    </row>
    <row r="1749" spans="1:8" s="1" customFormat="1" ht="10.199999999999999" hidden="1" customHeight="1" x14ac:dyDescent="0.2">
      <c r="A1749" s="11">
        <v>44137</v>
      </c>
      <c r="B1749" s="11">
        <v>44137</v>
      </c>
      <c r="C1749" s="4" t="s">
        <v>1737</v>
      </c>
      <c r="D1749" s="20">
        <v>-3025.6</v>
      </c>
      <c r="E1749" s="13" t="s">
        <v>9</v>
      </c>
      <c r="F1749" s="15">
        <f t="shared" si="28"/>
        <v>-1573274.4200000034</v>
      </c>
      <c r="G1749" s="13"/>
      <c r="H1749" s="4"/>
    </row>
    <row r="1750" spans="1:8" s="1" customFormat="1" ht="10.199999999999999" hidden="1" customHeight="1" x14ac:dyDescent="0.2">
      <c r="A1750" s="11">
        <v>44137</v>
      </c>
      <c r="B1750" s="11">
        <v>44137</v>
      </c>
      <c r="C1750" s="4" t="s">
        <v>1738</v>
      </c>
      <c r="D1750" s="20">
        <v>-20.100000000000001</v>
      </c>
      <c r="E1750" s="13" t="s">
        <v>9</v>
      </c>
      <c r="F1750" s="15">
        <f t="shared" si="28"/>
        <v>-1573294.5200000035</v>
      </c>
      <c r="G1750" s="13"/>
      <c r="H1750" s="4"/>
    </row>
    <row r="1751" spans="1:8" s="1" customFormat="1" ht="10.199999999999999" hidden="1" customHeight="1" x14ac:dyDescent="0.2">
      <c r="A1751" s="11">
        <v>44137</v>
      </c>
      <c r="B1751" s="11">
        <v>44137</v>
      </c>
      <c r="C1751" s="4" t="s">
        <v>1739</v>
      </c>
      <c r="D1751" s="20">
        <v>-728.43</v>
      </c>
      <c r="E1751" s="13" t="s">
        <v>9</v>
      </c>
      <c r="F1751" s="15">
        <f t="shared" si="28"/>
        <v>-1574022.9500000034</v>
      </c>
      <c r="G1751" s="13"/>
      <c r="H1751" s="4"/>
    </row>
    <row r="1752" spans="1:8" s="1" customFormat="1" ht="10.199999999999999" hidden="1" customHeight="1" x14ac:dyDescent="0.2">
      <c r="A1752" s="11">
        <v>44137</v>
      </c>
      <c r="B1752" s="11">
        <v>44137</v>
      </c>
      <c r="C1752" s="4" t="s">
        <v>1740</v>
      </c>
      <c r="D1752" s="20">
        <v>-536.79999999999995</v>
      </c>
      <c r="E1752" s="13" t="s">
        <v>9</v>
      </c>
      <c r="F1752" s="15">
        <f t="shared" si="28"/>
        <v>-1574559.7500000035</v>
      </c>
      <c r="G1752" s="13"/>
      <c r="H1752" s="4"/>
    </row>
    <row r="1753" spans="1:8" s="1" customFormat="1" ht="10.199999999999999" hidden="1" customHeight="1" x14ac:dyDescent="0.2">
      <c r="A1753" s="11">
        <v>44137</v>
      </c>
      <c r="B1753" s="11">
        <v>44137</v>
      </c>
      <c r="C1753" s="4" t="s">
        <v>1741</v>
      </c>
      <c r="D1753" s="20">
        <v>-268.39999999999998</v>
      </c>
      <c r="E1753" s="13" t="s">
        <v>9</v>
      </c>
      <c r="F1753" s="15">
        <f t="shared" si="28"/>
        <v>-1574828.1500000034</v>
      </c>
      <c r="G1753" s="13"/>
      <c r="H1753" s="4"/>
    </row>
    <row r="1754" spans="1:8" s="1" customFormat="1" ht="10.199999999999999" hidden="1" customHeight="1" x14ac:dyDescent="0.2">
      <c r="A1754" s="11">
        <v>44137</v>
      </c>
      <c r="B1754" s="11">
        <v>44137</v>
      </c>
      <c r="C1754" s="4" t="s">
        <v>1742</v>
      </c>
      <c r="D1754" s="20">
        <v>-131.19999999999999</v>
      </c>
      <c r="E1754" s="13" t="s">
        <v>9</v>
      </c>
      <c r="F1754" s="15">
        <f t="shared" si="28"/>
        <v>-1574959.3500000034</v>
      </c>
      <c r="G1754" s="13"/>
      <c r="H1754" s="4"/>
    </row>
    <row r="1755" spans="1:8" s="1" customFormat="1" ht="10.199999999999999" hidden="1" customHeight="1" x14ac:dyDescent="0.2">
      <c r="A1755" s="11">
        <v>44137</v>
      </c>
      <c r="B1755" s="11">
        <v>44137</v>
      </c>
      <c r="C1755" s="4" t="s">
        <v>1743</v>
      </c>
      <c r="D1755" s="20">
        <v>-65.7</v>
      </c>
      <c r="E1755" s="13" t="s">
        <v>9</v>
      </c>
      <c r="F1755" s="15">
        <f t="shared" si="28"/>
        <v>-1575025.0500000033</v>
      </c>
      <c r="G1755" s="13"/>
      <c r="H1755" s="4"/>
    </row>
    <row r="1756" spans="1:8" s="1" customFormat="1" ht="10.199999999999999" hidden="1" customHeight="1" x14ac:dyDescent="0.2">
      <c r="A1756" s="11">
        <v>44137</v>
      </c>
      <c r="B1756" s="11">
        <v>44137</v>
      </c>
      <c r="C1756" s="4" t="s">
        <v>1744</v>
      </c>
      <c r="D1756" s="20">
        <v>590.4</v>
      </c>
      <c r="E1756" s="13" t="s">
        <v>13</v>
      </c>
      <c r="F1756" s="15">
        <f t="shared" si="28"/>
        <v>-1574434.6500000034</v>
      </c>
      <c r="G1756" s="13"/>
      <c r="H1756" s="4"/>
    </row>
    <row r="1757" spans="1:8" s="1" customFormat="1" ht="10.199999999999999" hidden="1" customHeight="1" x14ac:dyDescent="0.2">
      <c r="A1757" s="11">
        <v>44137</v>
      </c>
      <c r="B1757" s="11">
        <v>44137</v>
      </c>
      <c r="C1757" s="4" t="s">
        <v>1745</v>
      </c>
      <c r="D1757" s="20">
        <v>45</v>
      </c>
      <c r="E1757" s="13" t="s">
        <v>13</v>
      </c>
      <c r="F1757" s="15">
        <f t="shared" si="28"/>
        <v>-1574389.6500000034</v>
      </c>
      <c r="G1757" s="13"/>
      <c r="H1757" s="4"/>
    </row>
    <row r="1758" spans="1:8" s="1" customFormat="1" ht="10.199999999999999" hidden="1" customHeight="1" x14ac:dyDescent="0.2">
      <c r="A1758" s="11">
        <v>44137</v>
      </c>
      <c r="B1758" s="11">
        <v>44137</v>
      </c>
      <c r="C1758" s="4" t="s">
        <v>1746</v>
      </c>
      <c r="D1758" s="20">
        <v>200</v>
      </c>
      <c r="E1758" s="13" t="s">
        <v>13</v>
      </c>
      <c r="F1758" s="15">
        <f t="shared" si="28"/>
        <v>-1574189.6500000034</v>
      </c>
      <c r="G1758" s="13"/>
      <c r="H1758" s="4"/>
    </row>
    <row r="1759" spans="1:8" s="1" customFormat="1" ht="10.199999999999999" hidden="1" customHeight="1" x14ac:dyDescent="0.2">
      <c r="A1759" s="11">
        <v>44137</v>
      </c>
      <c r="B1759" s="11">
        <v>44137</v>
      </c>
      <c r="C1759" s="4" t="s">
        <v>1747</v>
      </c>
      <c r="D1759" s="20">
        <v>974.03</v>
      </c>
      <c r="E1759" s="13" t="s">
        <v>13</v>
      </c>
      <c r="F1759" s="15">
        <f t="shared" si="28"/>
        <v>-1573215.6200000034</v>
      </c>
      <c r="G1759" s="13"/>
      <c r="H1759" s="4"/>
    </row>
    <row r="1760" spans="1:8" s="1" customFormat="1" ht="10.199999999999999" hidden="1" customHeight="1" x14ac:dyDescent="0.2">
      <c r="A1760" s="11">
        <v>44137</v>
      </c>
      <c r="B1760" s="11">
        <v>44137</v>
      </c>
      <c r="C1760" s="4" t="s">
        <v>1748</v>
      </c>
      <c r="D1760" s="20">
        <v>998</v>
      </c>
      <c r="E1760" s="13" t="s">
        <v>13</v>
      </c>
      <c r="F1760" s="15">
        <f t="shared" si="28"/>
        <v>-1572217.6200000034</v>
      </c>
      <c r="G1760" s="13"/>
      <c r="H1760" s="4"/>
    </row>
    <row r="1761" spans="1:8" s="1" customFormat="1" ht="10.199999999999999" hidden="1" customHeight="1" x14ac:dyDescent="0.2">
      <c r="A1761" s="11">
        <v>44137</v>
      </c>
      <c r="B1761" s="11">
        <v>44137</v>
      </c>
      <c r="C1761" s="4" t="s">
        <v>1749</v>
      </c>
      <c r="D1761" s="20">
        <v>998</v>
      </c>
      <c r="E1761" s="13" t="s">
        <v>13</v>
      </c>
      <c r="F1761" s="15">
        <f t="shared" si="28"/>
        <v>-1571219.6200000034</v>
      </c>
      <c r="G1761" s="13"/>
      <c r="H1761" s="4"/>
    </row>
    <row r="1762" spans="1:8" s="1" customFormat="1" ht="10.199999999999999" hidden="1" customHeight="1" x14ac:dyDescent="0.2">
      <c r="A1762" s="11">
        <v>44138</v>
      </c>
      <c r="B1762" s="11">
        <v>44138</v>
      </c>
      <c r="C1762" s="4" t="s">
        <v>1750</v>
      </c>
      <c r="D1762" s="20">
        <v>998</v>
      </c>
      <c r="E1762" s="13" t="s">
        <v>13</v>
      </c>
      <c r="F1762" s="15">
        <f t="shared" si="28"/>
        <v>-1570221.6200000034</v>
      </c>
      <c r="G1762" s="13"/>
      <c r="H1762" s="4"/>
    </row>
    <row r="1763" spans="1:8" s="1" customFormat="1" ht="10.199999999999999" hidden="1" customHeight="1" x14ac:dyDescent="0.2">
      <c r="A1763" s="11">
        <v>44138</v>
      </c>
      <c r="B1763" s="11">
        <v>44138</v>
      </c>
      <c r="C1763" s="4" t="s">
        <v>1751</v>
      </c>
      <c r="D1763" s="20">
        <v>998</v>
      </c>
      <c r="E1763" s="13" t="s">
        <v>13</v>
      </c>
      <c r="F1763" s="15">
        <f t="shared" si="28"/>
        <v>-1569223.6200000034</v>
      </c>
      <c r="G1763" s="13"/>
      <c r="H1763" s="4"/>
    </row>
    <row r="1764" spans="1:8" s="1" customFormat="1" ht="10.199999999999999" hidden="1" customHeight="1" x14ac:dyDescent="0.2">
      <c r="A1764" s="11">
        <v>44138</v>
      </c>
      <c r="B1764" s="11">
        <v>44138</v>
      </c>
      <c r="C1764" s="4" t="s">
        <v>1752</v>
      </c>
      <c r="D1764" s="20">
        <v>998</v>
      </c>
      <c r="E1764" s="13" t="s">
        <v>13</v>
      </c>
      <c r="F1764" s="15">
        <f t="shared" si="28"/>
        <v>-1568225.6200000034</v>
      </c>
      <c r="G1764" s="13"/>
      <c r="H1764" s="4"/>
    </row>
    <row r="1765" spans="1:8" s="1" customFormat="1" ht="10.199999999999999" hidden="1" customHeight="1" x14ac:dyDescent="0.2">
      <c r="A1765" s="11">
        <v>44138</v>
      </c>
      <c r="B1765" s="11">
        <v>44138</v>
      </c>
      <c r="C1765" s="4" t="s">
        <v>1753</v>
      </c>
      <c r="D1765" s="20">
        <v>200</v>
      </c>
      <c r="E1765" s="13" t="s">
        <v>13</v>
      </c>
      <c r="F1765" s="15">
        <f t="shared" si="28"/>
        <v>-1568025.6200000034</v>
      </c>
      <c r="G1765" s="13"/>
      <c r="H1765" s="4"/>
    </row>
    <row r="1766" spans="1:8" s="1" customFormat="1" ht="10.199999999999999" hidden="1" customHeight="1" x14ac:dyDescent="0.2">
      <c r="A1766" s="11">
        <v>44139</v>
      </c>
      <c r="B1766" s="11">
        <v>44139</v>
      </c>
      <c r="C1766" s="4" t="s">
        <v>1754</v>
      </c>
      <c r="D1766" s="20">
        <v>-830.45</v>
      </c>
      <c r="E1766" s="13" t="s">
        <v>7</v>
      </c>
      <c r="F1766" s="15">
        <f t="shared" si="28"/>
        <v>-1568856.0700000033</v>
      </c>
      <c r="G1766" s="13"/>
      <c r="H1766" s="4"/>
    </row>
    <row r="1767" spans="1:8" s="1" customFormat="1" ht="10.199999999999999" hidden="1" customHeight="1" x14ac:dyDescent="0.2">
      <c r="A1767" s="11">
        <v>44139</v>
      </c>
      <c r="B1767" s="11">
        <v>44139</v>
      </c>
      <c r="C1767" s="4" t="s">
        <v>1755</v>
      </c>
      <c r="D1767" s="20">
        <v>904.69</v>
      </c>
      <c r="E1767" s="13" t="s">
        <v>13</v>
      </c>
      <c r="F1767" s="15">
        <f t="shared" si="28"/>
        <v>-1567951.3800000034</v>
      </c>
      <c r="G1767" s="13"/>
      <c r="H1767" s="4"/>
    </row>
    <row r="1768" spans="1:8" s="1" customFormat="1" ht="10.199999999999999" hidden="1" customHeight="1" x14ac:dyDescent="0.2">
      <c r="A1768" s="11">
        <v>44139</v>
      </c>
      <c r="B1768" s="11">
        <v>44139</v>
      </c>
      <c r="C1768" s="4" t="s">
        <v>1756</v>
      </c>
      <c r="D1768" s="20">
        <v>325.07</v>
      </c>
      <c r="E1768" s="13" t="s">
        <v>13</v>
      </c>
      <c r="F1768" s="15">
        <f t="shared" si="28"/>
        <v>-1567626.3100000033</v>
      </c>
      <c r="G1768" s="13"/>
      <c r="H1768" s="4"/>
    </row>
    <row r="1769" spans="1:8" s="1" customFormat="1" ht="10.199999999999999" hidden="1" customHeight="1" x14ac:dyDescent="0.2">
      <c r="A1769" s="11">
        <v>44139</v>
      </c>
      <c r="B1769" s="11">
        <v>44139</v>
      </c>
      <c r="C1769" s="4" t="s">
        <v>1757</v>
      </c>
      <c r="D1769" s="20">
        <v>998</v>
      </c>
      <c r="E1769" s="13" t="s">
        <v>13</v>
      </c>
      <c r="F1769" s="15">
        <f t="shared" si="28"/>
        <v>-1566628.3100000033</v>
      </c>
      <c r="G1769" s="13"/>
      <c r="H1769" s="4"/>
    </row>
    <row r="1770" spans="1:8" s="1" customFormat="1" ht="10.199999999999999" hidden="1" customHeight="1" x14ac:dyDescent="0.2">
      <c r="A1770" s="11">
        <v>44139</v>
      </c>
      <c r="B1770" s="11">
        <v>44139</v>
      </c>
      <c r="C1770" s="4" t="s">
        <v>1758</v>
      </c>
      <c r="D1770" s="20">
        <v>913.29</v>
      </c>
      <c r="E1770" s="13" t="s">
        <v>13</v>
      </c>
      <c r="F1770" s="15">
        <f t="shared" si="28"/>
        <v>-1565715.0200000033</v>
      </c>
      <c r="G1770" s="13"/>
      <c r="H1770" s="4"/>
    </row>
    <row r="1771" spans="1:8" s="1" customFormat="1" ht="10.199999999999999" hidden="1" customHeight="1" x14ac:dyDescent="0.2">
      <c r="A1771" s="11">
        <v>44140</v>
      </c>
      <c r="B1771" s="11">
        <v>44140</v>
      </c>
      <c r="C1771" s="4" t="s">
        <v>1759</v>
      </c>
      <c r="D1771" s="20">
        <v>-109.4</v>
      </c>
      <c r="E1771" s="13" t="s">
        <v>7</v>
      </c>
      <c r="F1771" s="15">
        <f t="shared" si="28"/>
        <v>-1565824.4200000032</v>
      </c>
      <c r="G1771" s="13"/>
      <c r="H1771" s="4"/>
    </row>
    <row r="1772" spans="1:8" s="1" customFormat="1" ht="10.199999999999999" hidden="1" customHeight="1" x14ac:dyDescent="0.2">
      <c r="A1772" s="11">
        <v>44140</v>
      </c>
      <c r="B1772" s="11">
        <v>44140</v>
      </c>
      <c r="C1772" s="4" t="s">
        <v>1760</v>
      </c>
      <c r="D1772" s="20">
        <v>-122.29</v>
      </c>
      <c r="E1772" s="13" t="s">
        <v>7</v>
      </c>
      <c r="F1772" s="15">
        <f t="shared" si="28"/>
        <v>-1565946.7100000032</v>
      </c>
      <c r="G1772" s="13"/>
      <c r="H1772" s="4"/>
    </row>
    <row r="1773" spans="1:8" s="1" customFormat="1" ht="10.199999999999999" hidden="1" customHeight="1" x14ac:dyDescent="0.2">
      <c r="A1773" s="11">
        <v>44140</v>
      </c>
      <c r="B1773" s="11">
        <v>44140</v>
      </c>
      <c r="C1773" s="4" t="s">
        <v>1761</v>
      </c>
      <c r="D1773" s="20">
        <v>-41.74</v>
      </c>
      <c r="E1773" s="13" t="s">
        <v>7</v>
      </c>
      <c r="F1773" s="15">
        <f t="shared" si="28"/>
        <v>-1565988.4500000032</v>
      </c>
      <c r="G1773" s="13"/>
      <c r="H1773" s="4"/>
    </row>
    <row r="1774" spans="1:8" s="1" customFormat="1" ht="10.199999999999999" hidden="1" customHeight="1" x14ac:dyDescent="0.2">
      <c r="A1774" s="11">
        <v>44140</v>
      </c>
      <c r="B1774" s="11">
        <v>44140</v>
      </c>
      <c r="C1774" s="4" t="s">
        <v>1762</v>
      </c>
      <c r="D1774" s="20">
        <v>45</v>
      </c>
      <c r="E1774" s="13" t="s">
        <v>13</v>
      </c>
      <c r="F1774" s="15">
        <f t="shared" si="28"/>
        <v>-1565943.4500000032</v>
      </c>
      <c r="G1774" s="13"/>
      <c r="H1774" s="4"/>
    </row>
    <row r="1775" spans="1:8" s="1" customFormat="1" ht="10.199999999999999" hidden="1" customHeight="1" x14ac:dyDescent="0.2">
      <c r="A1775" s="11">
        <v>44140</v>
      </c>
      <c r="B1775" s="11">
        <v>44140</v>
      </c>
      <c r="C1775" s="4" t="s">
        <v>1763</v>
      </c>
      <c r="D1775" s="20">
        <v>27.52</v>
      </c>
      <c r="E1775" s="13" t="s">
        <v>13</v>
      </c>
      <c r="F1775" s="15">
        <f t="shared" si="28"/>
        <v>-1565915.9300000032</v>
      </c>
      <c r="G1775" s="13"/>
      <c r="H1775" s="4"/>
    </row>
    <row r="1776" spans="1:8" s="1" customFormat="1" ht="10.199999999999999" hidden="1" customHeight="1" x14ac:dyDescent="0.2">
      <c r="A1776" s="11">
        <v>44140</v>
      </c>
      <c r="B1776" s="11">
        <v>44140</v>
      </c>
      <c r="C1776" s="4" t="s">
        <v>1764</v>
      </c>
      <c r="D1776" s="20">
        <v>998</v>
      </c>
      <c r="E1776" s="13" t="s">
        <v>13</v>
      </c>
      <c r="F1776" s="15">
        <f t="shared" si="28"/>
        <v>-1564917.9300000032</v>
      </c>
      <c r="G1776" s="13"/>
      <c r="H1776" s="4"/>
    </row>
    <row r="1777" spans="1:8" s="1" customFormat="1" ht="10.199999999999999" hidden="1" customHeight="1" x14ac:dyDescent="0.2">
      <c r="A1777" s="11">
        <v>44140</v>
      </c>
      <c r="B1777" s="11">
        <v>44140</v>
      </c>
      <c r="C1777" s="4" t="s">
        <v>1765</v>
      </c>
      <c r="D1777" s="20">
        <v>45</v>
      </c>
      <c r="E1777" s="13" t="s">
        <v>13</v>
      </c>
      <c r="F1777" s="15">
        <f t="shared" si="28"/>
        <v>-1564872.9300000032</v>
      </c>
      <c r="G1777" s="13"/>
      <c r="H1777" s="4"/>
    </row>
    <row r="1778" spans="1:8" s="1" customFormat="1" ht="10.199999999999999" hidden="1" customHeight="1" x14ac:dyDescent="0.2">
      <c r="A1778" s="11">
        <v>44140</v>
      </c>
      <c r="B1778" s="11">
        <v>44140</v>
      </c>
      <c r="C1778" s="4" t="s">
        <v>1766</v>
      </c>
      <c r="D1778" s="20">
        <v>-160</v>
      </c>
      <c r="E1778" s="13" t="s">
        <v>207</v>
      </c>
      <c r="F1778" s="15">
        <f t="shared" si="28"/>
        <v>-1565032.9300000032</v>
      </c>
      <c r="G1778" s="13"/>
      <c r="H1778" s="4"/>
    </row>
    <row r="1779" spans="1:8" s="1" customFormat="1" ht="10.199999999999999" hidden="1" customHeight="1" x14ac:dyDescent="0.2">
      <c r="A1779" s="11">
        <v>44141</v>
      </c>
      <c r="B1779" s="11">
        <v>44141</v>
      </c>
      <c r="C1779" s="4" t="s">
        <v>1767</v>
      </c>
      <c r="D1779" s="20">
        <v>45</v>
      </c>
      <c r="E1779" s="13" t="s">
        <v>13</v>
      </c>
      <c r="F1779" s="15">
        <f t="shared" si="28"/>
        <v>-1564987.9300000032</v>
      </c>
      <c r="G1779" s="13"/>
      <c r="H1779" s="4"/>
    </row>
    <row r="1780" spans="1:8" s="1" customFormat="1" ht="10.199999999999999" hidden="1" customHeight="1" x14ac:dyDescent="0.2">
      <c r="A1780" s="11">
        <v>44141</v>
      </c>
      <c r="B1780" s="11">
        <v>44141</v>
      </c>
      <c r="C1780" s="4" t="s">
        <v>1768</v>
      </c>
      <c r="D1780" s="20">
        <v>998</v>
      </c>
      <c r="E1780" s="13" t="s">
        <v>13</v>
      </c>
      <c r="F1780" s="15">
        <f t="shared" si="28"/>
        <v>-1563989.9300000032</v>
      </c>
      <c r="G1780" s="13"/>
      <c r="H1780" s="4"/>
    </row>
    <row r="1781" spans="1:8" s="1" customFormat="1" ht="10.199999999999999" hidden="1" customHeight="1" x14ac:dyDescent="0.2">
      <c r="A1781" s="11">
        <v>44141</v>
      </c>
      <c r="B1781" s="11">
        <v>44141</v>
      </c>
      <c r="C1781" s="4" t="s">
        <v>1769</v>
      </c>
      <c r="D1781" s="20">
        <v>200</v>
      </c>
      <c r="E1781" s="13" t="s">
        <v>13</v>
      </c>
      <c r="F1781" s="15">
        <f t="shared" si="28"/>
        <v>-1563789.9300000032</v>
      </c>
      <c r="G1781" s="13"/>
      <c r="H1781" s="4"/>
    </row>
    <row r="1782" spans="1:8" s="1" customFormat="1" ht="10.199999999999999" hidden="1" customHeight="1" x14ac:dyDescent="0.2">
      <c r="A1782" s="11">
        <v>44141</v>
      </c>
      <c r="B1782" s="11">
        <v>44141</v>
      </c>
      <c r="C1782" s="4" t="s">
        <v>1770</v>
      </c>
      <c r="D1782" s="20">
        <v>109.57</v>
      </c>
      <c r="E1782" s="13" t="s">
        <v>13</v>
      </c>
      <c r="F1782" s="15">
        <f t="shared" si="28"/>
        <v>-1563680.3600000031</v>
      </c>
      <c r="G1782" s="13"/>
      <c r="H1782" s="4"/>
    </row>
    <row r="1783" spans="1:8" s="1" customFormat="1" ht="10.199999999999999" hidden="1" customHeight="1" x14ac:dyDescent="0.2">
      <c r="A1783" s="11">
        <v>44141</v>
      </c>
      <c r="B1783" s="11">
        <v>44141</v>
      </c>
      <c r="C1783" s="4" t="s">
        <v>1771</v>
      </c>
      <c r="D1783" s="20">
        <v>1012.99</v>
      </c>
      <c r="E1783" s="13" t="s">
        <v>13</v>
      </c>
      <c r="F1783" s="15">
        <f t="shared" si="28"/>
        <v>-1562667.3700000031</v>
      </c>
      <c r="G1783" s="13"/>
      <c r="H1783" s="4"/>
    </row>
    <row r="1784" spans="1:8" s="1" customFormat="1" ht="10.199999999999999" hidden="1" customHeight="1" x14ac:dyDescent="0.2">
      <c r="A1784" s="11">
        <v>44141</v>
      </c>
      <c r="B1784" s="11">
        <v>44141</v>
      </c>
      <c r="C1784" s="4" t="s">
        <v>1772</v>
      </c>
      <c r="D1784" s="20">
        <v>-585.42999999999995</v>
      </c>
      <c r="E1784" s="13" t="s">
        <v>24</v>
      </c>
      <c r="F1784" s="15">
        <f t="shared" si="28"/>
        <v>-1563252.8000000031</v>
      </c>
      <c r="G1784" s="13"/>
      <c r="H1784" s="4"/>
    </row>
    <row r="1785" spans="1:8" s="1" customFormat="1" ht="10.199999999999999" hidden="1" customHeight="1" x14ac:dyDescent="0.2">
      <c r="A1785" s="11">
        <v>44141</v>
      </c>
      <c r="B1785" s="11">
        <v>44141</v>
      </c>
      <c r="C1785" s="4" t="s">
        <v>1773</v>
      </c>
      <c r="D1785" s="20">
        <v>-1000.43</v>
      </c>
      <c r="E1785" s="13" t="s">
        <v>24</v>
      </c>
      <c r="F1785" s="15">
        <f t="shared" si="28"/>
        <v>-1564253.230000003</v>
      </c>
      <c r="G1785" s="13"/>
      <c r="H1785" s="4"/>
    </row>
    <row r="1786" spans="1:8" s="1" customFormat="1" ht="10.199999999999999" hidden="1" customHeight="1" x14ac:dyDescent="0.2">
      <c r="A1786" s="11">
        <v>44141</v>
      </c>
      <c r="B1786" s="11">
        <v>44141</v>
      </c>
      <c r="C1786" s="4" t="s">
        <v>1774</v>
      </c>
      <c r="D1786" s="20">
        <v>-11030.74</v>
      </c>
      <c r="E1786" s="13" t="s">
        <v>24</v>
      </c>
      <c r="F1786" s="15">
        <f t="shared" si="28"/>
        <v>-1575283.970000003</v>
      </c>
      <c r="G1786" s="13"/>
      <c r="H1786" s="4"/>
    </row>
    <row r="1787" spans="1:8" s="1" customFormat="1" ht="10.199999999999999" hidden="1" customHeight="1" x14ac:dyDescent="0.2">
      <c r="A1787" s="11">
        <v>44141</v>
      </c>
      <c r="B1787" s="11">
        <v>44141</v>
      </c>
      <c r="C1787" s="4" t="s">
        <v>1775</v>
      </c>
      <c r="D1787" s="20">
        <v>-60.43</v>
      </c>
      <c r="E1787" s="13" t="s">
        <v>24</v>
      </c>
      <c r="F1787" s="15">
        <f t="shared" si="28"/>
        <v>-1575344.4000000029</v>
      </c>
      <c r="G1787" s="13"/>
      <c r="H1787" s="4"/>
    </row>
    <row r="1788" spans="1:8" s="1" customFormat="1" ht="10.199999999999999" hidden="1" customHeight="1" x14ac:dyDescent="0.2">
      <c r="A1788" s="11">
        <v>44141</v>
      </c>
      <c r="B1788" s="11">
        <v>44141</v>
      </c>
      <c r="C1788" s="4" t="s">
        <v>1776</v>
      </c>
      <c r="D1788" s="20">
        <v>-5</v>
      </c>
      <c r="E1788" s="13" t="s">
        <v>207</v>
      </c>
      <c r="F1788" s="15">
        <f t="shared" si="28"/>
        <v>-1575349.4000000029</v>
      </c>
      <c r="G1788" s="13"/>
      <c r="H1788" s="4"/>
    </row>
    <row r="1789" spans="1:8" s="1" customFormat="1" ht="10.199999999999999" hidden="1" customHeight="1" x14ac:dyDescent="0.2">
      <c r="A1789" s="11">
        <v>44144</v>
      </c>
      <c r="B1789" s="11">
        <v>44144</v>
      </c>
      <c r="C1789" s="4" t="s">
        <v>1777</v>
      </c>
      <c r="D1789" s="20">
        <v>-294.94</v>
      </c>
      <c r="E1789" s="13" t="s">
        <v>24</v>
      </c>
      <c r="F1789" s="15">
        <f t="shared" si="28"/>
        <v>-1575644.3400000029</v>
      </c>
      <c r="G1789" s="13"/>
      <c r="H1789" s="4"/>
    </row>
    <row r="1790" spans="1:8" s="1" customFormat="1" ht="10.199999999999999" hidden="1" customHeight="1" x14ac:dyDescent="0.2">
      <c r="A1790" s="11">
        <v>44144</v>
      </c>
      <c r="B1790" s="11">
        <v>44144</v>
      </c>
      <c r="C1790" s="4" t="s">
        <v>1778</v>
      </c>
      <c r="D1790" s="20">
        <v>307.89</v>
      </c>
      <c r="E1790" s="13" t="s">
        <v>13</v>
      </c>
      <c r="F1790" s="15">
        <f t="shared" si="28"/>
        <v>-1575336.450000003</v>
      </c>
      <c r="G1790" s="13"/>
      <c r="H1790" s="4"/>
    </row>
    <row r="1791" spans="1:8" s="1" customFormat="1" ht="10.199999999999999" hidden="1" customHeight="1" x14ac:dyDescent="0.2">
      <c r="A1791" s="11">
        <v>44145</v>
      </c>
      <c r="B1791" s="11">
        <v>44145</v>
      </c>
      <c r="C1791" s="4" t="s">
        <v>1779</v>
      </c>
      <c r="D1791" s="20">
        <v>-6.78</v>
      </c>
      <c r="E1791" s="13" t="s">
        <v>36</v>
      </c>
      <c r="F1791" s="15">
        <f t="shared" si="28"/>
        <v>-1575343.230000003</v>
      </c>
      <c r="G1791" s="13"/>
      <c r="H1791" s="4"/>
    </row>
    <row r="1792" spans="1:8" s="1" customFormat="1" ht="10.199999999999999" hidden="1" customHeight="1" x14ac:dyDescent="0.2">
      <c r="A1792" s="11">
        <v>44145</v>
      </c>
      <c r="B1792" s="18">
        <v>44145</v>
      </c>
      <c r="C1792" s="2" t="s">
        <v>1780</v>
      </c>
      <c r="D1792" s="12">
        <v>1005.1</v>
      </c>
      <c r="E1792" s="13" t="s">
        <v>13</v>
      </c>
      <c r="F1792" s="15">
        <f t="shared" si="28"/>
        <v>-1574338.1300000029</v>
      </c>
      <c r="G1792" s="6" t="s">
        <v>167</v>
      </c>
      <c r="H1792" s="4"/>
    </row>
    <row r="1793" spans="1:8" s="1" customFormat="1" ht="10.199999999999999" hidden="1" customHeight="1" x14ac:dyDescent="0.2">
      <c r="A1793" s="11">
        <v>44145</v>
      </c>
      <c r="B1793" s="11">
        <v>44145</v>
      </c>
      <c r="C1793" s="4" t="s">
        <v>1781</v>
      </c>
      <c r="D1793" s="20">
        <v>-419.79</v>
      </c>
      <c r="E1793" s="13" t="s">
        <v>24</v>
      </c>
      <c r="F1793" s="15">
        <f t="shared" si="28"/>
        <v>-1574757.920000003</v>
      </c>
      <c r="G1793" s="13"/>
      <c r="H1793" s="4"/>
    </row>
    <row r="1794" spans="1:8" s="1" customFormat="1" ht="10.199999999999999" hidden="1" customHeight="1" x14ac:dyDescent="0.2">
      <c r="A1794" s="11">
        <v>44145</v>
      </c>
      <c r="B1794" s="11">
        <v>44145</v>
      </c>
      <c r="C1794" s="4" t="s">
        <v>1782</v>
      </c>
      <c r="D1794" s="20">
        <v>-2618.04</v>
      </c>
      <c r="E1794" s="13" t="s">
        <v>24</v>
      </c>
      <c r="F1794" s="15">
        <f t="shared" si="28"/>
        <v>-1577375.960000003</v>
      </c>
      <c r="G1794" s="13"/>
      <c r="H1794" s="4"/>
    </row>
    <row r="1795" spans="1:8" s="1" customFormat="1" ht="10.199999999999999" hidden="1" customHeight="1" x14ac:dyDescent="0.2">
      <c r="A1795" s="11">
        <v>44145</v>
      </c>
      <c r="B1795" s="11">
        <v>44145</v>
      </c>
      <c r="C1795" s="4" t="s">
        <v>1783</v>
      </c>
      <c r="D1795" s="20">
        <v>417.18</v>
      </c>
      <c r="E1795" s="13" t="s">
        <v>13</v>
      </c>
      <c r="F1795" s="15">
        <f t="shared" si="28"/>
        <v>-1576958.7800000031</v>
      </c>
      <c r="G1795" s="13"/>
      <c r="H1795" s="4"/>
    </row>
    <row r="1796" spans="1:8" s="1" customFormat="1" ht="10.199999999999999" hidden="1" customHeight="1" x14ac:dyDescent="0.2">
      <c r="A1796" s="11">
        <v>44145</v>
      </c>
      <c r="B1796" s="11">
        <v>44145</v>
      </c>
      <c r="C1796" s="4" t="s">
        <v>1784</v>
      </c>
      <c r="D1796" s="20">
        <v>998</v>
      </c>
      <c r="E1796" s="13" t="s">
        <v>13</v>
      </c>
      <c r="F1796" s="15">
        <f t="shared" si="28"/>
        <v>-1575960.7800000031</v>
      </c>
      <c r="G1796" s="13"/>
      <c r="H1796" s="4"/>
    </row>
    <row r="1797" spans="1:8" s="1" customFormat="1" ht="10.199999999999999" hidden="1" customHeight="1" x14ac:dyDescent="0.2">
      <c r="A1797" s="11">
        <v>44145</v>
      </c>
      <c r="B1797" s="11">
        <v>44145</v>
      </c>
      <c r="C1797" s="4" t="s">
        <v>1785</v>
      </c>
      <c r="D1797" s="20">
        <v>998</v>
      </c>
      <c r="E1797" s="13" t="s">
        <v>13</v>
      </c>
      <c r="F1797" s="15">
        <f t="shared" si="28"/>
        <v>-1574962.7800000031</v>
      </c>
      <c r="G1797" s="13"/>
      <c r="H1797" s="4"/>
    </row>
    <row r="1798" spans="1:8" s="1" customFormat="1" ht="10.199999999999999" hidden="1" customHeight="1" x14ac:dyDescent="0.2">
      <c r="A1798" s="11">
        <v>44146</v>
      </c>
      <c r="B1798" s="11">
        <v>44146</v>
      </c>
      <c r="C1798" s="4" t="s">
        <v>1786</v>
      </c>
      <c r="D1798" s="20">
        <v>-203.68</v>
      </c>
      <c r="E1798" s="13" t="s">
        <v>7</v>
      </c>
      <c r="F1798" s="15">
        <f t="shared" si="28"/>
        <v>-1575166.460000003</v>
      </c>
      <c r="G1798" s="13"/>
      <c r="H1798" s="4"/>
    </row>
    <row r="1799" spans="1:8" s="1" customFormat="1" ht="10.199999999999999" hidden="1" customHeight="1" x14ac:dyDescent="0.2">
      <c r="A1799" s="11">
        <v>44146</v>
      </c>
      <c r="B1799" s="11">
        <v>44146</v>
      </c>
      <c r="C1799" s="4" t="s">
        <v>1787</v>
      </c>
      <c r="D1799" s="20">
        <v>-27769.26</v>
      </c>
      <c r="E1799" s="13" t="s">
        <v>24</v>
      </c>
      <c r="F1799" s="15">
        <f t="shared" si="28"/>
        <v>-1602935.720000003</v>
      </c>
      <c r="G1799" s="13"/>
      <c r="H1799" s="4"/>
    </row>
    <row r="1800" spans="1:8" s="1" customFormat="1" ht="10.199999999999999" hidden="1" customHeight="1" x14ac:dyDescent="0.2">
      <c r="A1800" s="11">
        <v>44146</v>
      </c>
      <c r="B1800" s="11">
        <v>44146</v>
      </c>
      <c r="C1800" s="4" t="s">
        <v>1788</v>
      </c>
      <c r="D1800" s="20">
        <v>-205.43</v>
      </c>
      <c r="E1800" s="13" t="s">
        <v>24</v>
      </c>
      <c r="F1800" s="15">
        <f t="shared" si="28"/>
        <v>-1603141.1500000029</v>
      </c>
      <c r="G1800" s="13"/>
      <c r="H1800" s="4"/>
    </row>
    <row r="1801" spans="1:8" s="1" customFormat="1" ht="10.199999999999999" hidden="1" customHeight="1" x14ac:dyDescent="0.2">
      <c r="A1801" s="11">
        <v>44146</v>
      </c>
      <c r="B1801" s="11">
        <v>44146</v>
      </c>
      <c r="C1801" s="4" t="s">
        <v>1789</v>
      </c>
      <c r="D1801" s="20">
        <v>-9794.76</v>
      </c>
      <c r="E1801" s="13" t="s">
        <v>24</v>
      </c>
      <c r="F1801" s="15">
        <f t="shared" si="28"/>
        <v>-1612935.9100000029</v>
      </c>
      <c r="G1801" s="13"/>
      <c r="H1801" s="4"/>
    </row>
    <row r="1802" spans="1:8" s="1" customFormat="1" ht="10.199999999999999" hidden="1" customHeight="1" x14ac:dyDescent="0.2">
      <c r="A1802" s="11">
        <v>44146</v>
      </c>
      <c r="B1802" s="11">
        <v>44146</v>
      </c>
      <c r="C1802" s="4" t="s">
        <v>1790</v>
      </c>
      <c r="D1802" s="20">
        <v>-20542.62</v>
      </c>
      <c r="E1802" s="13" t="s">
        <v>24</v>
      </c>
      <c r="F1802" s="15">
        <f t="shared" ref="F1802:F1865" si="29">SUM(F1801+D1802)</f>
        <v>-1633478.5300000031</v>
      </c>
      <c r="G1802" s="13"/>
      <c r="H1802" s="4"/>
    </row>
    <row r="1803" spans="1:8" s="1" customFormat="1" ht="10.199999999999999" hidden="1" customHeight="1" x14ac:dyDescent="0.2">
      <c r="A1803" s="11">
        <v>44146</v>
      </c>
      <c r="B1803" s="11">
        <v>44146</v>
      </c>
      <c r="C1803" s="4" t="s">
        <v>1791</v>
      </c>
      <c r="D1803" s="20">
        <v>998</v>
      </c>
      <c r="E1803" s="13" t="s">
        <v>13</v>
      </c>
      <c r="F1803" s="15">
        <f t="shared" si="29"/>
        <v>-1632480.5300000031</v>
      </c>
      <c r="G1803" s="13"/>
      <c r="H1803" s="4"/>
    </row>
    <row r="1804" spans="1:8" s="1" customFormat="1" ht="10.199999999999999" hidden="1" customHeight="1" x14ac:dyDescent="0.2">
      <c r="A1804" s="11">
        <v>44147</v>
      </c>
      <c r="B1804" s="11">
        <v>44147</v>
      </c>
      <c r="C1804" s="4" t="s">
        <v>1792</v>
      </c>
      <c r="D1804" s="20">
        <v>-396.82</v>
      </c>
      <c r="E1804" s="13" t="s">
        <v>7</v>
      </c>
      <c r="F1804" s="15">
        <f t="shared" si="29"/>
        <v>-1632877.3500000031</v>
      </c>
      <c r="G1804" s="13"/>
      <c r="H1804" s="4"/>
    </row>
    <row r="1805" spans="1:8" s="1" customFormat="1" ht="10.199999999999999" hidden="1" customHeight="1" x14ac:dyDescent="0.2">
      <c r="A1805" s="11">
        <v>44147</v>
      </c>
      <c r="B1805" s="11">
        <v>44147</v>
      </c>
      <c r="C1805" s="4" t="s">
        <v>1793</v>
      </c>
      <c r="D1805" s="20">
        <v>-744.83</v>
      </c>
      <c r="E1805" s="13" t="s">
        <v>7</v>
      </c>
      <c r="F1805" s="15">
        <f t="shared" si="29"/>
        <v>-1633622.1800000032</v>
      </c>
      <c r="G1805" s="13"/>
      <c r="H1805" s="4"/>
    </row>
    <row r="1806" spans="1:8" s="1" customFormat="1" ht="10.199999999999999" hidden="1" customHeight="1" x14ac:dyDescent="0.2">
      <c r="A1806" s="11">
        <v>44147</v>
      </c>
      <c r="B1806" s="11">
        <v>44147</v>
      </c>
      <c r="C1806" s="4" t="s">
        <v>1794</v>
      </c>
      <c r="D1806" s="20">
        <v>-429.67</v>
      </c>
      <c r="E1806" s="13" t="s">
        <v>7</v>
      </c>
      <c r="F1806" s="15">
        <f t="shared" si="29"/>
        <v>-1634051.8500000031</v>
      </c>
      <c r="G1806" s="13"/>
      <c r="H1806" s="4"/>
    </row>
    <row r="1807" spans="1:8" s="1" customFormat="1" ht="10.199999999999999" hidden="1" customHeight="1" x14ac:dyDescent="0.2">
      <c r="A1807" s="11">
        <v>44147</v>
      </c>
      <c r="B1807" s="11">
        <v>44147</v>
      </c>
      <c r="C1807" s="4" t="s">
        <v>1795</v>
      </c>
      <c r="D1807" s="20">
        <v>-899.82</v>
      </c>
      <c r="E1807" s="13" t="s">
        <v>7</v>
      </c>
      <c r="F1807" s="15">
        <f t="shared" si="29"/>
        <v>-1634951.6700000032</v>
      </c>
      <c r="G1807" s="13"/>
      <c r="H1807" s="4"/>
    </row>
    <row r="1808" spans="1:8" s="1" customFormat="1" ht="10.199999999999999" hidden="1" customHeight="1" x14ac:dyDescent="0.2">
      <c r="A1808" s="11">
        <v>44148</v>
      </c>
      <c r="B1808" s="11">
        <v>44148</v>
      </c>
      <c r="C1808" s="4" t="s">
        <v>1796</v>
      </c>
      <c r="D1808" s="20">
        <v>10</v>
      </c>
      <c r="E1808" s="13" t="s">
        <v>13</v>
      </c>
      <c r="F1808" s="15">
        <f t="shared" si="29"/>
        <v>-1634941.6700000032</v>
      </c>
      <c r="G1808" s="13"/>
      <c r="H1808" s="4"/>
    </row>
    <row r="1809" spans="1:8" s="1" customFormat="1" ht="10.199999999999999" hidden="1" customHeight="1" x14ac:dyDescent="0.2">
      <c r="A1809" s="11">
        <v>44148</v>
      </c>
      <c r="B1809" s="11">
        <v>44148</v>
      </c>
      <c r="C1809" s="4" t="s">
        <v>1797</v>
      </c>
      <c r="D1809" s="20">
        <v>-63.89</v>
      </c>
      <c r="E1809" s="13" t="s">
        <v>24</v>
      </c>
      <c r="F1809" s="15">
        <f t="shared" si="29"/>
        <v>-1635005.5600000031</v>
      </c>
      <c r="G1809" s="13"/>
      <c r="H1809" s="4"/>
    </row>
    <row r="1810" spans="1:8" s="1" customFormat="1" ht="10.199999999999999" hidden="1" customHeight="1" x14ac:dyDescent="0.2">
      <c r="A1810" s="11">
        <v>44148</v>
      </c>
      <c r="B1810" s="11">
        <v>44148</v>
      </c>
      <c r="C1810" s="4" t="s">
        <v>1798</v>
      </c>
      <c r="D1810" s="20">
        <v>-10955.67</v>
      </c>
      <c r="E1810" s="13" t="s">
        <v>24</v>
      </c>
      <c r="F1810" s="15">
        <f t="shared" si="29"/>
        <v>-1645961.230000003</v>
      </c>
      <c r="G1810" s="13"/>
      <c r="H1810" s="4"/>
    </row>
    <row r="1811" spans="1:8" s="1" customFormat="1" ht="10.199999999999999" hidden="1" customHeight="1" x14ac:dyDescent="0.2">
      <c r="A1811" s="11">
        <v>44151</v>
      </c>
      <c r="B1811" s="11">
        <v>44151</v>
      </c>
      <c r="C1811" s="4" t="s">
        <v>61</v>
      </c>
      <c r="D1811" s="20">
        <v>-144154.62</v>
      </c>
      <c r="E1811" s="13" t="s">
        <v>60</v>
      </c>
      <c r="F1811" s="15">
        <f t="shared" si="29"/>
        <v>-1790115.8500000029</v>
      </c>
      <c r="G1811" s="13"/>
      <c r="H1811" s="4"/>
    </row>
    <row r="1812" spans="1:8" s="1" customFormat="1" ht="10.199999999999999" hidden="1" customHeight="1" x14ac:dyDescent="0.2">
      <c r="A1812" s="11">
        <v>44151</v>
      </c>
      <c r="B1812" s="11">
        <v>44151</v>
      </c>
      <c r="C1812" s="4" t="s">
        <v>1799</v>
      </c>
      <c r="D1812" s="20">
        <v>-178.71</v>
      </c>
      <c r="E1812" s="13" t="s">
        <v>7</v>
      </c>
      <c r="F1812" s="15">
        <f t="shared" si="29"/>
        <v>-1790294.5600000028</v>
      </c>
      <c r="G1812" s="13"/>
      <c r="H1812" s="4"/>
    </row>
    <row r="1813" spans="1:8" s="1" customFormat="1" ht="10.199999999999999" hidden="1" customHeight="1" x14ac:dyDescent="0.2">
      <c r="A1813" s="11">
        <v>44151</v>
      </c>
      <c r="B1813" s="11">
        <v>44151</v>
      </c>
      <c r="C1813" s="4" t="s">
        <v>1800</v>
      </c>
      <c r="D1813" s="20">
        <v>-437.5</v>
      </c>
      <c r="E1813" s="13" t="s">
        <v>9</v>
      </c>
      <c r="F1813" s="15">
        <f t="shared" si="29"/>
        <v>-1790732.0600000028</v>
      </c>
      <c r="G1813" s="13"/>
      <c r="H1813" s="4"/>
    </row>
    <row r="1814" spans="1:8" s="1" customFormat="1" ht="10.199999999999999" hidden="1" customHeight="1" x14ac:dyDescent="0.2">
      <c r="A1814" s="11">
        <v>44151</v>
      </c>
      <c r="B1814" s="11">
        <v>44151</v>
      </c>
      <c r="C1814" s="4" t="s">
        <v>1801</v>
      </c>
      <c r="D1814" s="20">
        <v>-165.36</v>
      </c>
      <c r="E1814" s="13" t="s">
        <v>7</v>
      </c>
      <c r="F1814" s="15">
        <f t="shared" si="29"/>
        <v>-1790897.420000003</v>
      </c>
      <c r="G1814" s="13"/>
      <c r="H1814" s="4"/>
    </row>
    <row r="1815" spans="1:8" s="1" customFormat="1" ht="10.199999999999999" hidden="1" customHeight="1" x14ac:dyDescent="0.2">
      <c r="A1815" s="11">
        <v>44151</v>
      </c>
      <c r="B1815" s="11">
        <v>44151</v>
      </c>
      <c r="C1815" s="4" t="s">
        <v>59</v>
      </c>
      <c r="D1815" s="20">
        <v>-6655.31</v>
      </c>
      <c r="E1815" s="13" t="s">
        <v>60</v>
      </c>
      <c r="F1815" s="15">
        <f t="shared" si="29"/>
        <v>-1797552.730000003</v>
      </c>
      <c r="G1815" s="13"/>
      <c r="H1815" s="4"/>
    </row>
    <row r="1816" spans="1:8" s="1" customFormat="1" ht="10.199999999999999" hidden="1" customHeight="1" x14ac:dyDescent="0.2">
      <c r="A1816" s="11">
        <v>44151</v>
      </c>
      <c r="B1816" s="11">
        <v>44151</v>
      </c>
      <c r="C1816" s="4" t="s">
        <v>1802</v>
      </c>
      <c r="D1816" s="20">
        <v>10</v>
      </c>
      <c r="E1816" s="13" t="s">
        <v>13</v>
      </c>
      <c r="F1816" s="15">
        <f t="shared" si="29"/>
        <v>-1797542.730000003</v>
      </c>
      <c r="G1816" s="13"/>
      <c r="H1816" s="4"/>
    </row>
    <row r="1817" spans="1:8" s="1" customFormat="1" ht="10.199999999999999" hidden="1" customHeight="1" x14ac:dyDescent="0.2">
      <c r="A1817" s="11">
        <v>44151</v>
      </c>
      <c r="B1817" s="11">
        <v>44151</v>
      </c>
      <c r="C1817" s="4" t="s">
        <v>1803</v>
      </c>
      <c r="D1817" s="20">
        <v>10</v>
      </c>
      <c r="E1817" s="13" t="s">
        <v>13</v>
      </c>
      <c r="F1817" s="15">
        <f t="shared" si="29"/>
        <v>-1797532.730000003</v>
      </c>
      <c r="G1817" s="13"/>
      <c r="H1817" s="4"/>
    </row>
    <row r="1818" spans="1:8" s="1" customFormat="1" ht="10.199999999999999" hidden="1" customHeight="1" x14ac:dyDescent="0.2">
      <c r="A1818" s="11">
        <v>44152</v>
      </c>
      <c r="B1818" s="11">
        <v>44152</v>
      </c>
      <c r="C1818" s="4" t="s">
        <v>1804</v>
      </c>
      <c r="D1818" s="20">
        <v>1980</v>
      </c>
      <c r="E1818" s="13" t="s">
        <v>13</v>
      </c>
      <c r="F1818" s="15">
        <f t="shared" si="29"/>
        <v>-1795552.730000003</v>
      </c>
      <c r="G1818" s="13"/>
      <c r="H1818" s="4"/>
    </row>
    <row r="1819" spans="1:8" s="1" customFormat="1" ht="10.199999999999999" hidden="1" customHeight="1" x14ac:dyDescent="0.2">
      <c r="A1819" s="11">
        <v>44152</v>
      </c>
      <c r="B1819" s="18">
        <v>44152</v>
      </c>
      <c r="C1819" s="2" t="s">
        <v>1805</v>
      </c>
      <c r="D1819" s="12">
        <v>4131.68</v>
      </c>
      <c r="E1819" s="13" t="s">
        <v>13</v>
      </c>
      <c r="F1819" s="15">
        <f t="shared" si="29"/>
        <v>-1791421.0500000031</v>
      </c>
      <c r="G1819" s="6" t="s">
        <v>167</v>
      </c>
      <c r="H1819" s="4"/>
    </row>
    <row r="1820" spans="1:8" s="1" customFormat="1" ht="10.199999999999999" hidden="1" customHeight="1" x14ac:dyDescent="0.2">
      <c r="A1820" s="11">
        <v>44152</v>
      </c>
      <c r="B1820" s="11">
        <v>44152</v>
      </c>
      <c r="C1820" s="4" t="s">
        <v>1806</v>
      </c>
      <c r="D1820" s="20">
        <v>-150.43</v>
      </c>
      <c r="E1820" s="13" t="s">
        <v>24</v>
      </c>
      <c r="F1820" s="15">
        <f t="shared" si="29"/>
        <v>-1791571.480000003</v>
      </c>
      <c r="G1820" s="13"/>
      <c r="H1820" s="4"/>
    </row>
    <row r="1821" spans="1:8" s="1" customFormat="1" ht="10.199999999999999" hidden="1" customHeight="1" x14ac:dyDescent="0.2">
      <c r="A1821" s="11">
        <v>44152</v>
      </c>
      <c r="B1821" s="11">
        <v>44152</v>
      </c>
      <c r="C1821" s="4" t="s">
        <v>1807</v>
      </c>
      <c r="D1821" s="20">
        <v>-574.04</v>
      </c>
      <c r="E1821" s="13" t="s">
        <v>24</v>
      </c>
      <c r="F1821" s="15">
        <f t="shared" si="29"/>
        <v>-1792145.520000003</v>
      </c>
      <c r="G1821" s="13"/>
      <c r="H1821" s="4"/>
    </row>
    <row r="1822" spans="1:8" s="1" customFormat="1" ht="10.199999999999999" hidden="1" customHeight="1" x14ac:dyDescent="0.2">
      <c r="A1822" s="11">
        <v>44152</v>
      </c>
      <c r="B1822" s="11">
        <v>44152</v>
      </c>
      <c r="C1822" s="4" t="s">
        <v>1808</v>
      </c>
      <c r="D1822" s="20">
        <v>-998.43</v>
      </c>
      <c r="E1822" s="13" t="s">
        <v>24</v>
      </c>
      <c r="F1822" s="15">
        <f t="shared" si="29"/>
        <v>-1793143.950000003</v>
      </c>
      <c r="G1822" s="13"/>
      <c r="H1822" s="4"/>
    </row>
    <row r="1823" spans="1:8" s="1" customFormat="1" ht="10.199999999999999" hidden="1" customHeight="1" x14ac:dyDescent="0.2">
      <c r="A1823" s="11">
        <v>44153</v>
      </c>
      <c r="B1823" s="11">
        <v>44153</v>
      </c>
      <c r="C1823" s="4" t="s">
        <v>1809</v>
      </c>
      <c r="D1823" s="20">
        <v>-464.92</v>
      </c>
      <c r="E1823" s="13" t="s">
        <v>7</v>
      </c>
      <c r="F1823" s="15">
        <f t="shared" si="29"/>
        <v>-1793608.8700000029</v>
      </c>
      <c r="G1823" s="13"/>
      <c r="H1823" s="4"/>
    </row>
    <row r="1824" spans="1:8" s="1" customFormat="1" ht="10.199999999999999" hidden="1" customHeight="1" x14ac:dyDescent="0.2">
      <c r="A1824" s="11">
        <v>44153</v>
      </c>
      <c r="B1824" s="11">
        <v>44153</v>
      </c>
      <c r="C1824" s="4" t="s">
        <v>1810</v>
      </c>
      <c r="D1824" s="20">
        <v>45</v>
      </c>
      <c r="E1824" s="13" t="s">
        <v>13</v>
      </c>
      <c r="F1824" s="15">
        <f t="shared" si="29"/>
        <v>-1793563.8700000029</v>
      </c>
      <c r="G1824" s="13"/>
      <c r="H1824" s="4"/>
    </row>
    <row r="1825" spans="1:8" s="1" customFormat="1" ht="10.199999999999999" hidden="1" customHeight="1" x14ac:dyDescent="0.2">
      <c r="A1825" s="11">
        <v>44153</v>
      </c>
      <c r="B1825" s="11">
        <v>44153</v>
      </c>
      <c r="C1825" s="4" t="s">
        <v>1811</v>
      </c>
      <c r="D1825" s="20">
        <v>-79760.98</v>
      </c>
      <c r="E1825" s="13" t="s">
        <v>24</v>
      </c>
      <c r="F1825" s="15">
        <f t="shared" si="29"/>
        <v>-1873324.8500000029</v>
      </c>
      <c r="G1825" s="13"/>
      <c r="H1825" s="4"/>
    </row>
    <row r="1826" spans="1:8" s="1" customFormat="1" ht="10.199999999999999" hidden="1" customHeight="1" x14ac:dyDescent="0.2">
      <c r="A1826" s="11">
        <v>44153</v>
      </c>
      <c r="B1826" s="11">
        <v>44153</v>
      </c>
      <c r="C1826" s="4" t="s">
        <v>1812</v>
      </c>
      <c r="D1826" s="20">
        <v>-643.78</v>
      </c>
      <c r="E1826" s="13" t="s">
        <v>24</v>
      </c>
      <c r="F1826" s="15">
        <f t="shared" si="29"/>
        <v>-1873968.6300000029</v>
      </c>
      <c r="G1826" s="13"/>
      <c r="H1826" s="4"/>
    </row>
    <row r="1827" spans="1:8" s="1" customFormat="1" ht="10.199999999999999" hidden="1" customHeight="1" x14ac:dyDescent="0.2">
      <c r="A1827" s="11">
        <v>44154</v>
      </c>
      <c r="B1827" s="11">
        <v>44152</v>
      </c>
      <c r="C1827" s="4" t="s">
        <v>380</v>
      </c>
      <c r="D1827" s="20">
        <v>-30</v>
      </c>
      <c r="E1827" s="13" t="s">
        <v>381</v>
      </c>
      <c r="F1827" s="15">
        <f t="shared" si="29"/>
        <v>-1873998.6300000029</v>
      </c>
      <c r="G1827" s="13"/>
      <c r="H1827" s="4"/>
    </row>
    <row r="1828" spans="1:8" s="1" customFormat="1" ht="10.199999999999999" hidden="1" customHeight="1" x14ac:dyDescent="0.2">
      <c r="A1828" s="11">
        <v>44154</v>
      </c>
      <c r="B1828" s="11">
        <v>44154</v>
      </c>
      <c r="C1828" s="4" t="s">
        <v>1813</v>
      </c>
      <c r="D1828" s="20">
        <v>360.33</v>
      </c>
      <c r="E1828" s="13" t="s">
        <v>13</v>
      </c>
      <c r="F1828" s="15">
        <f t="shared" si="29"/>
        <v>-1873638.3000000028</v>
      </c>
      <c r="G1828" s="13"/>
      <c r="H1828" s="4"/>
    </row>
    <row r="1829" spans="1:8" s="1" customFormat="1" ht="10.199999999999999" hidden="1" customHeight="1" x14ac:dyDescent="0.2">
      <c r="A1829" s="11">
        <v>44154</v>
      </c>
      <c r="B1829" s="11">
        <v>44154</v>
      </c>
      <c r="C1829" s="4" t="s">
        <v>1814</v>
      </c>
      <c r="D1829" s="20">
        <v>10</v>
      </c>
      <c r="E1829" s="13" t="s">
        <v>13</v>
      </c>
      <c r="F1829" s="15">
        <f t="shared" si="29"/>
        <v>-1873628.3000000028</v>
      </c>
      <c r="G1829" s="13"/>
      <c r="H1829" s="4"/>
    </row>
    <row r="1830" spans="1:8" s="1" customFormat="1" ht="10.199999999999999" hidden="1" customHeight="1" x14ac:dyDescent="0.2">
      <c r="A1830" s="11">
        <v>44154</v>
      </c>
      <c r="B1830" s="11">
        <v>44154</v>
      </c>
      <c r="C1830" s="4" t="s">
        <v>1815</v>
      </c>
      <c r="D1830" s="20">
        <v>45</v>
      </c>
      <c r="E1830" s="13" t="s">
        <v>13</v>
      </c>
      <c r="F1830" s="15">
        <f t="shared" si="29"/>
        <v>-1873583.3000000028</v>
      </c>
      <c r="G1830" s="13"/>
      <c r="H1830" s="4"/>
    </row>
    <row r="1831" spans="1:8" s="1" customFormat="1" ht="10.199999999999999" hidden="1" customHeight="1" x14ac:dyDescent="0.2">
      <c r="A1831" s="11">
        <v>44154</v>
      </c>
      <c r="B1831" s="11">
        <v>44154</v>
      </c>
      <c r="C1831" s="4" t="s">
        <v>1816</v>
      </c>
      <c r="D1831" s="20">
        <v>100000</v>
      </c>
      <c r="E1831" s="13" t="s">
        <v>13</v>
      </c>
      <c r="F1831" s="15">
        <f t="shared" si="29"/>
        <v>-1773583.3000000028</v>
      </c>
      <c r="G1831" s="13"/>
      <c r="H1831" s="4"/>
    </row>
    <row r="1832" spans="1:8" s="1" customFormat="1" ht="10.199999999999999" hidden="1" customHeight="1" x14ac:dyDescent="0.2">
      <c r="A1832" s="11">
        <v>44155</v>
      </c>
      <c r="B1832" s="11">
        <v>44155</v>
      </c>
      <c r="C1832" s="4" t="s">
        <v>1817</v>
      </c>
      <c r="D1832" s="20">
        <v>10</v>
      </c>
      <c r="E1832" s="13" t="s">
        <v>13</v>
      </c>
      <c r="F1832" s="15">
        <f t="shared" si="29"/>
        <v>-1773573.3000000028</v>
      </c>
      <c r="G1832" s="13"/>
      <c r="H1832" s="4"/>
    </row>
    <row r="1833" spans="1:8" s="1" customFormat="1" ht="10.199999999999999" hidden="1" customHeight="1" x14ac:dyDescent="0.2">
      <c r="A1833" s="11">
        <v>44155</v>
      </c>
      <c r="B1833" s="11">
        <v>44155</v>
      </c>
      <c r="C1833" s="4" t="s">
        <v>1818</v>
      </c>
      <c r="D1833" s="20">
        <v>45</v>
      </c>
      <c r="E1833" s="13" t="s">
        <v>13</v>
      </c>
      <c r="F1833" s="15">
        <f t="shared" si="29"/>
        <v>-1773528.3000000028</v>
      </c>
      <c r="G1833" s="13"/>
      <c r="H1833" s="4"/>
    </row>
    <row r="1834" spans="1:8" s="1" customFormat="1" ht="10.199999999999999" hidden="1" customHeight="1" x14ac:dyDescent="0.2">
      <c r="A1834" s="11">
        <v>44155</v>
      </c>
      <c r="B1834" s="11">
        <v>44155</v>
      </c>
      <c r="C1834" s="4" t="s">
        <v>1819</v>
      </c>
      <c r="D1834" s="20">
        <v>450</v>
      </c>
      <c r="E1834" s="13" t="s">
        <v>13</v>
      </c>
      <c r="F1834" s="15">
        <f t="shared" si="29"/>
        <v>-1773078.3000000028</v>
      </c>
      <c r="G1834" s="13"/>
      <c r="H1834" s="4"/>
    </row>
    <row r="1835" spans="1:8" s="1" customFormat="1" ht="10.199999999999999" hidden="1" customHeight="1" x14ac:dyDescent="0.2">
      <c r="A1835" s="11">
        <v>44158</v>
      </c>
      <c r="B1835" s="11">
        <v>44158</v>
      </c>
      <c r="C1835" s="4" t="s">
        <v>1820</v>
      </c>
      <c r="D1835" s="20">
        <v>-10.96</v>
      </c>
      <c r="E1835" s="13" t="s">
        <v>9</v>
      </c>
      <c r="F1835" s="15">
        <f t="shared" si="29"/>
        <v>-1773089.2600000028</v>
      </c>
      <c r="G1835" s="13"/>
      <c r="H1835" s="4"/>
    </row>
    <row r="1836" spans="1:8" s="1" customFormat="1" ht="10.199999999999999" hidden="1" customHeight="1" x14ac:dyDescent="0.2">
      <c r="A1836" s="11">
        <v>44158</v>
      </c>
      <c r="B1836" s="11">
        <v>44158</v>
      </c>
      <c r="C1836" s="4" t="s">
        <v>1821</v>
      </c>
      <c r="D1836" s="20">
        <v>-14.01</v>
      </c>
      <c r="E1836" s="13" t="s">
        <v>9</v>
      </c>
      <c r="F1836" s="15">
        <f t="shared" si="29"/>
        <v>-1773103.2700000028</v>
      </c>
      <c r="G1836" s="13"/>
      <c r="H1836" s="4"/>
    </row>
    <row r="1837" spans="1:8" s="1" customFormat="1" ht="10.199999999999999" hidden="1" customHeight="1" x14ac:dyDescent="0.2">
      <c r="A1837" s="11">
        <v>44158</v>
      </c>
      <c r="B1837" s="11">
        <v>44158</v>
      </c>
      <c r="C1837" s="4" t="s">
        <v>1822</v>
      </c>
      <c r="D1837" s="20">
        <v>-124.76</v>
      </c>
      <c r="E1837" s="13" t="s">
        <v>36</v>
      </c>
      <c r="F1837" s="15">
        <f t="shared" si="29"/>
        <v>-1773228.0300000028</v>
      </c>
      <c r="G1837" s="13"/>
      <c r="H1837" s="4"/>
    </row>
    <row r="1838" spans="1:8" s="1" customFormat="1" ht="10.199999999999999" hidden="1" customHeight="1" x14ac:dyDescent="0.2">
      <c r="A1838" s="11">
        <v>44158</v>
      </c>
      <c r="B1838" s="11">
        <v>44158</v>
      </c>
      <c r="C1838" s="4" t="s">
        <v>1823</v>
      </c>
      <c r="D1838" s="20">
        <v>-268.83</v>
      </c>
      <c r="E1838" s="13" t="s">
        <v>24</v>
      </c>
      <c r="F1838" s="15">
        <f t="shared" si="29"/>
        <v>-1773496.8600000029</v>
      </c>
      <c r="G1838" s="13"/>
      <c r="H1838" s="4"/>
    </row>
    <row r="1839" spans="1:8" s="1" customFormat="1" ht="10.199999999999999" hidden="1" customHeight="1" x14ac:dyDescent="0.2">
      <c r="A1839" s="11">
        <v>44159</v>
      </c>
      <c r="B1839" s="11">
        <v>44159</v>
      </c>
      <c r="C1839" s="4" t="s">
        <v>1824</v>
      </c>
      <c r="D1839" s="20">
        <v>45</v>
      </c>
      <c r="E1839" s="13" t="s">
        <v>13</v>
      </c>
      <c r="F1839" s="15">
        <f t="shared" si="29"/>
        <v>-1773451.8600000029</v>
      </c>
      <c r="G1839" s="13"/>
      <c r="H1839" s="4"/>
    </row>
    <row r="1840" spans="1:8" s="1" customFormat="1" ht="10.199999999999999" hidden="1" customHeight="1" x14ac:dyDescent="0.2">
      <c r="A1840" s="11">
        <v>44160</v>
      </c>
      <c r="B1840" s="11">
        <v>44160</v>
      </c>
      <c r="C1840" s="2" t="s">
        <v>1825</v>
      </c>
      <c r="D1840" s="12">
        <v>34.6</v>
      </c>
      <c r="E1840" s="6" t="s">
        <v>13</v>
      </c>
      <c r="F1840" s="19">
        <f t="shared" si="29"/>
        <v>-1773417.2600000028</v>
      </c>
      <c r="G1840" s="6" t="s">
        <v>170</v>
      </c>
      <c r="H1840" s="4"/>
    </row>
    <row r="1841" spans="1:8" s="1" customFormat="1" ht="10.199999999999999" hidden="1" customHeight="1" x14ac:dyDescent="0.2">
      <c r="A1841" s="11">
        <v>44160</v>
      </c>
      <c r="B1841" s="11">
        <v>44160</v>
      </c>
      <c r="C1841" s="4" t="s">
        <v>1826</v>
      </c>
      <c r="D1841" s="20">
        <v>-320.43</v>
      </c>
      <c r="E1841" s="13" t="s">
        <v>24</v>
      </c>
      <c r="F1841" s="15">
        <f t="shared" si="29"/>
        <v>-1773737.6900000027</v>
      </c>
      <c r="G1841" s="13"/>
      <c r="H1841" s="4"/>
    </row>
    <row r="1842" spans="1:8" s="1" customFormat="1" ht="10.199999999999999" hidden="1" customHeight="1" x14ac:dyDescent="0.2">
      <c r="A1842" s="11">
        <v>44161</v>
      </c>
      <c r="B1842" s="11">
        <v>44161</v>
      </c>
      <c r="C1842" s="4" t="s">
        <v>1827</v>
      </c>
      <c r="D1842" s="20">
        <v>-219147.04</v>
      </c>
      <c r="E1842" s="13" t="s">
        <v>115</v>
      </c>
      <c r="F1842" s="15">
        <f t="shared" si="29"/>
        <v>-1992884.7300000028</v>
      </c>
      <c r="G1842" s="13"/>
      <c r="H1842" s="4"/>
    </row>
    <row r="1843" spans="1:8" s="1" customFormat="1" ht="10.199999999999999" hidden="1" customHeight="1" x14ac:dyDescent="0.2">
      <c r="A1843" s="11">
        <v>44162</v>
      </c>
      <c r="B1843" s="11">
        <v>44162</v>
      </c>
      <c r="C1843" s="4" t="s">
        <v>1828</v>
      </c>
      <c r="D1843" s="20">
        <v>-16550</v>
      </c>
      <c r="E1843" s="13" t="s">
        <v>115</v>
      </c>
      <c r="F1843" s="15">
        <f t="shared" si="29"/>
        <v>-2009434.7300000028</v>
      </c>
      <c r="G1843" s="13"/>
      <c r="H1843" s="4"/>
    </row>
    <row r="1844" spans="1:8" s="1" customFormat="1" ht="10.199999999999999" hidden="1" customHeight="1" x14ac:dyDescent="0.2">
      <c r="A1844" s="11">
        <v>44162</v>
      </c>
      <c r="B1844" s="11">
        <v>44162</v>
      </c>
      <c r="C1844" s="4" t="s">
        <v>1829</v>
      </c>
      <c r="D1844" s="20">
        <v>10</v>
      </c>
      <c r="E1844" s="13" t="s">
        <v>13</v>
      </c>
      <c r="F1844" s="15">
        <f t="shared" si="29"/>
        <v>-2009424.7300000028</v>
      </c>
      <c r="G1844" s="13"/>
      <c r="H1844" s="4"/>
    </row>
    <row r="1845" spans="1:8" s="1" customFormat="1" ht="10.199999999999999" hidden="1" customHeight="1" x14ac:dyDescent="0.2">
      <c r="A1845" s="11">
        <v>44162</v>
      </c>
      <c r="B1845" s="11">
        <v>44162</v>
      </c>
      <c r="C1845" s="4" t="s">
        <v>1830</v>
      </c>
      <c r="D1845" s="20">
        <v>-5861.53</v>
      </c>
      <c r="E1845" s="13" t="s">
        <v>24</v>
      </c>
      <c r="F1845" s="15">
        <f t="shared" si="29"/>
        <v>-2015286.2600000028</v>
      </c>
      <c r="G1845" s="13"/>
      <c r="H1845" s="4"/>
    </row>
    <row r="1846" spans="1:8" s="1" customFormat="1" ht="10.199999999999999" hidden="1" customHeight="1" x14ac:dyDescent="0.2">
      <c r="A1846" s="11">
        <v>44165</v>
      </c>
      <c r="B1846" s="11">
        <v>44165</v>
      </c>
      <c r="C1846" s="4" t="s">
        <v>1831</v>
      </c>
      <c r="D1846" s="20">
        <v>-3025.6</v>
      </c>
      <c r="E1846" s="13" t="s">
        <v>9</v>
      </c>
      <c r="F1846" s="15">
        <f t="shared" si="29"/>
        <v>-2018311.8600000029</v>
      </c>
      <c r="G1846" s="13"/>
      <c r="H1846" s="4"/>
    </row>
    <row r="1847" spans="1:8" s="1" customFormat="1" ht="10.199999999999999" hidden="1" customHeight="1" x14ac:dyDescent="0.2">
      <c r="A1847" s="11">
        <v>44165</v>
      </c>
      <c r="B1847" s="11">
        <v>44165</v>
      </c>
      <c r="C1847" s="4" t="s">
        <v>1832</v>
      </c>
      <c r="D1847" s="20">
        <v>-166.18</v>
      </c>
      <c r="E1847" s="13" t="s">
        <v>9</v>
      </c>
      <c r="F1847" s="15">
        <f t="shared" si="29"/>
        <v>-2018478.0400000028</v>
      </c>
      <c r="G1847" s="13"/>
      <c r="H1847" s="4"/>
    </row>
    <row r="1848" spans="1:8" s="1" customFormat="1" ht="10.199999999999999" hidden="1" customHeight="1" x14ac:dyDescent="0.2">
      <c r="A1848" s="11">
        <v>44165</v>
      </c>
      <c r="B1848" s="11">
        <v>44165</v>
      </c>
      <c r="C1848" s="4" t="s">
        <v>1833</v>
      </c>
      <c r="D1848" s="20">
        <v>-598.66</v>
      </c>
      <c r="E1848" s="13" t="s">
        <v>24</v>
      </c>
      <c r="F1848" s="15">
        <f t="shared" si="29"/>
        <v>-2019076.7000000027</v>
      </c>
      <c r="G1848" s="13"/>
      <c r="H1848" s="4"/>
    </row>
    <row r="1849" spans="1:8" s="1" customFormat="1" ht="10.199999999999999" hidden="1" customHeight="1" x14ac:dyDescent="0.2">
      <c r="A1849" s="11">
        <v>44165</v>
      </c>
      <c r="B1849" s="11">
        <v>44165</v>
      </c>
      <c r="C1849" s="4" t="s">
        <v>1834</v>
      </c>
      <c r="D1849" s="20">
        <v>1812.67</v>
      </c>
      <c r="E1849" s="13" t="s">
        <v>13</v>
      </c>
      <c r="F1849" s="15">
        <f t="shared" si="29"/>
        <v>-2017264.0300000028</v>
      </c>
      <c r="G1849" s="13"/>
      <c r="H1849" s="4"/>
    </row>
    <row r="1850" spans="1:8" s="1" customFormat="1" ht="10.199999999999999" customHeight="1" x14ac:dyDescent="0.2">
      <c r="A1850" s="11">
        <v>44165</v>
      </c>
      <c r="B1850" s="11">
        <v>44165</v>
      </c>
      <c r="C1850" s="4" t="s">
        <v>1835</v>
      </c>
      <c r="D1850" s="20">
        <v>145801.51999999999</v>
      </c>
      <c r="E1850" s="13" t="s">
        <v>131</v>
      </c>
      <c r="F1850" s="15">
        <f t="shared" si="29"/>
        <v>-1871462.5100000028</v>
      </c>
      <c r="G1850" s="13"/>
      <c r="H1850" s="4"/>
    </row>
    <row r="1851" spans="1:8" s="1" customFormat="1" ht="10.199999999999999" hidden="1" customHeight="1" x14ac:dyDescent="0.2">
      <c r="A1851" s="11">
        <v>44166</v>
      </c>
      <c r="B1851" s="11">
        <v>44166</v>
      </c>
      <c r="C1851" s="4" t="s">
        <v>1836</v>
      </c>
      <c r="D1851" s="20">
        <v>-18.27</v>
      </c>
      <c r="E1851" s="13" t="s">
        <v>9</v>
      </c>
      <c r="F1851" s="15">
        <f t="shared" si="29"/>
        <v>-1871480.7800000028</v>
      </c>
      <c r="G1851" s="13"/>
      <c r="H1851" s="4"/>
    </row>
    <row r="1852" spans="1:8" s="1" customFormat="1" ht="10.199999999999999" hidden="1" customHeight="1" x14ac:dyDescent="0.2">
      <c r="A1852" s="11">
        <v>44166</v>
      </c>
      <c r="B1852" s="11">
        <v>44166</v>
      </c>
      <c r="C1852" s="4" t="s">
        <v>1837</v>
      </c>
      <c r="D1852" s="20">
        <v>45</v>
      </c>
      <c r="E1852" s="13" t="s">
        <v>13</v>
      </c>
      <c r="F1852" s="15">
        <f t="shared" si="29"/>
        <v>-1871435.7800000028</v>
      </c>
      <c r="G1852" s="13"/>
      <c r="H1852" s="4"/>
    </row>
    <row r="1853" spans="1:8" s="1" customFormat="1" ht="10.199999999999999" hidden="1" customHeight="1" x14ac:dyDescent="0.2">
      <c r="A1853" s="11">
        <v>44166</v>
      </c>
      <c r="B1853" s="11">
        <v>44165</v>
      </c>
      <c r="C1853" s="4" t="s">
        <v>4</v>
      </c>
      <c r="D1853" s="20">
        <v>-8.1999999999999993</v>
      </c>
      <c r="E1853" s="13" t="s">
        <v>5</v>
      </c>
      <c r="F1853" s="15">
        <f t="shared" si="29"/>
        <v>-1871443.9800000028</v>
      </c>
      <c r="G1853" s="13"/>
      <c r="H1853" s="4"/>
    </row>
    <row r="1854" spans="1:8" s="1" customFormat="1" ht="10.199999999999999" hidden="1" customHeight="1" x14ac:dyDescent="0.2">
      <c r="A1854" s="11">
        <v>44167</v>
      </c>
      <c r="B1854" s="11">
        <v>44167</v>
      </c>
      <c r="C1854" s="4" t="s">
        <v>1838</v>
      </c>
      <c r="D1854" s="20">
        <v>10</v>
      </c>
      <c r="E1854" s="13" t="s">
        <v>13</v>
      </c>
      <c r="F1854" s="15">
        <f t="shared" si="29"/>
        <v>-1871433.9800000028</v>
      </c>
      <c r="G1854" s="13"/>
      <c r="H1854" s="4"/>
    </row>
    <row r="1855" spans="1:8" s="1" customFormat="1" ht="10.199999999999999" hidden="1" customHeight="1" x14ac:dyDescent="0.2">
      <c r="A1855" s="11">
        <v>44167</v>
      </c>
      <c r="B1855" s="11">
        <v>44167</v>
      </c>
      <c r="C1855" s="4" t="s">
        <v>1839</v>
      </c>
      <c r="D1855" s="20">
        <v>-2407.4299999999998</v>
      </c>
      <c r="E1855" s="13" t="s">
        <v>24</v>
      </c>
      <c r="F1855" s="15">
        <f t="shared" si="29"/>
        <v>-1873841.4100000027</v>
      </c>
      <c r="G1855" s="13"/>
      <c r="H1855" s="4"/>
    </row>
    <row r="1856" spans="1:8" s="1" customFormat="1" ht="10.199999999999999" hidden="1" customHeight="1" x14ac:dyDescent="0.2">
      <c r="A1856" s="11">
        <v>44167</v>
      </c>
      <c r="B1856" s="11">
        <v>44167</v>
      </c>
      <c r="C1856" s="4" t="s">
        <v>1840</v>
      </c>
      <c r="D1856" s="20">
        <v>-3364.81</v>
      </c>
      <c r="E1856" s="13" t="s">
        <v>24</v>
      </c>
      <c r="F1856" s="15">
        <f t="shared" si="29"/>
        <v>-1877206.2200000028</v>
      </c>
      <c r="G1856" s="13"/>
      <c r="H1856" s="4"/>
    </row>
    <row r="1857" spans="1:8" s="1" customFormat="1" ht="10.199999999999999" hidden="1" customHeight="1" x14ac:dyDescent="0.2">
      <c r="A1857" s="11">
        <v>44167</v>
      </c>
      <c r="B1857" s="11">
        <v>44167</v>
      </c>
      <c r="C1857" s="4" t="s">
        <v>1841</v>
      </c>
      <c r="D1857" s="20">
        <v>-1099.9000000000001</v>
      </c>
      <c r="E1857" s="13" t="s">
        <v>24</v>
      </c>
      <c r="F1857" s="15">
        <f t="shared" si="29"/>
        <v>-1878306.1200000027</v>
      </c>
      <c r="G1857" s="13"/>
      <c r="H1857" s="4"/>
    </row>
    <row r="1858" spans="1:8" s="1" customFormat="1" ht="10.199999999999999" hidden="1" customHeight="1" x14ac:dyDescent="0.2">
      <c r="A1858" s="11">
        <v>44167</v>
      </c>
      <c r="B1858" s="11">
        <v>44167</v>
      </c>
      <c r="C1858" s="4" t="s">
        <v>1842</v>
      </c>
      <c r="D1858" s="20">
        <v>-745.25</v>
      </c>
      <c r="E1858" s="13" t="s">
        <v>24</v>
      </c>
      <c r="F1858" s="15">
        <f t="shared" si="29"/>
        <v>-1879051.3700000027</v>
      </c>
      <c r="G1858" s="13"/>
      <c r="H1858" s="4"/>
    </row>
    <row r="1859" spans="1:8" s="1" customFormat="1" ht="10.199999999999999" hidden="1" customHeight="1" x14ac:dyDescent="0.2">
      <c r="A1859" s="11">
        <v>44167</v>
      </c>
      <c r="B1859" s="11">
        <v>44167</v>
      </c>
      <c r="C1859" s="4" t="s">
        <v>1843</v>
      </c>
      <c r="D1859" s="20">
        <v>-30275.89</v>
      </c>
      <c r="E1859" s="13" t="s">
        <v>24</v>
      </c>
      <c r="F1859" s="15">
        <f t="shared" si="29"/>
        <v>-1909327.2600000026</v>
      </c>
      <c r="G1859" s="13"/>
      <c r="H1859" s="4"/>
    </row>
    <row r="1860" spans="1:8" s="1" customFormat="1" ht="10.199999999999999" hidden="1" customHeight="1" x14ac:dyDescent="0.2">
      <c r="A1860" s="11">
        <v>44168</v>
      </c>
      <c r="B1860" s="11">
        <v>44168</v>
      </c>
      <c r="C1860" s="4" t="s">
        <v>1844</v>
      </c>
      <c r="D1860" s="20">
        <v>-1441.23</v>
      </c>
      <c r="E1860" s="13" t="s">
        <v>7</v>
      </c>
      <c r="F1860" s="15">
        <f t="shared" si="29"/>
        <v>-1910768.4900000026</v>
      </c>
      <c r="G1860" s="13"/>
      <c r="H1860" s="4"/>
    </row>
    <row r="1861" spans="1:8" s="1" customFormat="1" ht="10.199999999999999" hidden="1" customHeight="1" x14ac:dyDescent="0.2">
      <c r="A1861" s="11">
        <v>44168</v>
      </c>
      <c r="B1861" s="11">
        <v>44168</v>
      </c>
      <c r="C1861" s="4" t="s">
        <v>1845</v>
      </c>
      <c r="D1861" s="20">
        <v>45</v>
      </c>
      <c r="E1861" s="13" t="s">
        <v>13</v>
      </c>
      <c r="F1861" s="15">
        <f t="shared" si="29"/>
        <v>-1910723.4900000026</v>
      </c>
      <c r="G1861" s="13"/>
      <c r="H1861" s="4"/>
    </row>
    <row r="1862" spans="1:8" s="1" customFormat="1" ht="10.199999999999999" hidden="1" customHeight="1" x14ac:dyDescent="0.2">
      <c r="A1862" s="11">
        <v>44169</v>
      </c>
      <c r="B1862" s="11">
        <v>44169</v>
      </c>
      <c r="C1862" s="4" t="s">
        <v>1846</v>
      </c>
      <c r="D1862" s="20">
        <v>45</v>
      </c>
      <c r="E1862" s="13" t="s">
        <v>13</v>
      </c>
      <c r="F1862" s="15">
        <f t="shared" si="29"/>
        <v>-1910678.4900000026</v>
      </c>
      <c r="G1862" s="13"/>
      <c r="H1862" s="4"/>
    </row>
    <row r="1863" spans="1:8" s="1" customFormat="1" ht="10.199999999999999" hidden="1" customHeight="1" x14ac:dyDescent="0.2">
      <c r="A1863" s="11">
        <v>44169</v>
      </c>
      <c r="B1863" s="11">
        <v>44169</v>
      </c>
      <c r="C1863" s="4" t="s">
        <v>1847</v>
      </c>
      <c r="D1863" s="20">
        <v>-379.13</v>
      </c>
      <c r="E1863" s="13" t="s">
        <v>24</v>
      </c>
      <c r="F1863" s="15">
        <f t="shared" si="29"/>
        <v>-1911057.6200000024</v>
      </c>
      <c r="G1863" s="13"/>
      <c r="H1863" s="4"/>
    </row>
    <row r="1864" spans="1:8" s="1" customFormat="1" ht="10.199999999999999" hidden="1" customHeight="1" x14ac:dyDescent="0.2">
      <c r="A1864" s="11">
        <v>44172</v>
      </c>
      <c r="B1864" s="11">
        <v>44172</v>
      </c>
      <c r="C1864" s="4" t="s">
        <v>1848</v>
      </c>
      <c r="D1864" s="20">
        <v>-485.49</v>
      </c>
      <c r="E1864" s="13" t="s">
        <v>7</v>
      </c>
      <c r="F1864" s="15">
        <f t="shared" si="29"/>
        <v>-1911543.1100000024</v>
      </c>
      <c r="G1864" s="13"/>
      <c r="H1864" s="4"/>
    </row>
    <row r="1865" spans="1:8" s="1" customFormat="1" ht="10.199999999999999" hidden="1" customHeight="1" x14ac:dyDescent="0.2">
      <c r="A1865" s="11">
        <v>44172</v>
      </c>
      <c r="B1865" s="11">
        <v>44172</v>
      </c>
      <c r="C1865" s="4" t="s">
        <v>1849</v>
      </c>
      <c r="D1865" s="20">
        <v>45</v>
      </c>
      <c r="E1865" s="13" t="s">
        <v>13</v>
      </c>
      <c r="F1865" s="15">
        <f t="shared" si="29"/>
        <v>-1911498.1100000024</v>
      </c>
      <c r="G1865" s="13"/>
      <c r="H1865" s="4"/>
    </row>
    <row r="1866" spans="1:8" s="1" customFormat="1" ht="10.199999999999999" hidden="1" customHeight="1" x14ac:dyDescent="0.2">
      <c r="A1866" s="11">
        <v>44174</v>
      </c>
      <c r="B1866" s="11">
        <v>44174</v>
      </c>
      <c r="C1866" s="4" t="s">
        <v>1850</v>
      </c>
      <c r="D1866" s="20">
        <v>-21.92</v>
      </c>
      <c r="E1866" s="13" t="s">
        <v>7</v>
      </c>
      <c r="F1866" s="15">
        <f t="shared" ref="F1866:F1929" si="30">SUM(F1865+D1866)</f>
        <v>-1911520.0300000024</v>
      </c>
      <c r="G1866" s="13"/>
      <c r="H1866" s="4"/>
    </row>
    <row r="1867" spans="1:8" s="1" customFormat="1" ht="10.199999999999999" hidden="1" customHeight="1" x14ac:dyDescent="0.2">
      <c r="A1867" s="11">
        <v>44174</v>
      </c>
      <c r="B1867" s="11">
        <v>44174</v>
      </c>
      <c r="C1867" s="4" t="s">
        <v>1851</v>
      </c>
      <c r="D1867" s="20">
        <v>-21.92</v>
      </c>
      <c r="E1867" s="13" t="s">
        <v>7</v>
      </c>
      <c r="F1867" s="15">
        <f t="shared" si="30"/>
        <v>-1911541.9500000023</v>
      </c>
      <c r="G1867" s="13"/>
      <c r="H1867" s="4"/>
    </row>
    <row r="1868" spans="1:8" s="1" customFormat="1" ht="10.199999999999999" hidden="1" customHeight="1" x14ac:dyDescent="0.2">
      <c r="A1868" s="11">
        <v>44174</v>
      </c>
      <c r="B1868" s="11">
        <v>44174</v>
      </c>
      <c r="C1868" s="4" t="s">
        <v>1852</v>
      </c>
      <c r="D1868" s="20">
        <v>-134.16</v>
      </c>
      <c r="E1868" s="13" t="s">
        <v>7</v>
      </c>
      <c r="F1868" s="15">
        <f t="shared" si="30"/>
        <v>-1911676.1100000022</v>
      </c>
      <c r="G1868" s="13"/>
      <c r="H1868" s="4"/>
    </row>
    <row r="1869" spans="1:8" s="1" customFormat="1" ht="10.199999999999999" hidden="1" customHeight="1" x14ac:dyDescent="0.2">
      <c r="A1869" s="11">
        <v>44174</v>
      </c>
      <c r="B1869" s="11">
        <v>44174</v>
      </c>
      <c r="C1869" s="4" t="s">
        <v>1853</v>
      </c>
      <c r="D1869" s="20">
        <v>-209.62</v>
      </c>
      <c r="E1869" s="13" t="s">
        <v>7</v>
      </c>
      <c r="F1869" s="15">
        <f t="shared" si="30"/>
        <v>-1911885.7300000023</v>
      </c>
      <c r="G1869" s="13"/>
      <c r="H1869" s="4"/>
    </row>
    <row r="1870" spans="1:8" s="1" customFormat="1" ht="10.199999999999999" hidden="1" customHeight="1" x14ac:dyDescent="0.2">
      <c r="A1870" s="11">
        <v>44174</v>
      </c>
      <c r="B1870" s="11">
        <v>44174</v>
      </c>
      <c r="C1870" s="4" t="s">
        <v>1854</v>
      </c>
      <c r="D1870" s="20">
        <v>-115.86</v>
      </c>
      <c r="E1870" s="13" t="s">
        <v>7</v>
      </c>
      <c r="F1870" s="15">
        <f t="shared" si="30"/>
        <v>-1912001.5900000024</v>
      </c>
      <c r="G1870" s="13"/>
      <c r="H1870" s="4"/>
    </row>
    <row r="1871" spans="1:8" s="1" customFormat="1" ht="10.199999999999999" hidden="1" customHeight="1" x14ac:dyDescent="0.2">
      <c r="A1871" s="11">
        <v>44174</v>
      </c>
      <c r="B1871" s="11">
        <v>44174</v>
      </c>
      <c r="C1871" s="4" t="s">
        <v>1855</v>
      </c>
      <c r="D1871" s="20">
        <v>-95.28</v>
      </c>
      <c r="E1871" s="13" t="s">
        <v>7</v>
      </c>
      <c r="F1871" s="15">
        <f t="shared" si="30"/>
        <v>-1912096.8700000024</v>
      </c>
      <c r="G1871" s="13"/>
      <c r="H1871" s="4"/>
    </row>
    <row r="1872" spans="1:8" s="1" customFormat="1" ht="10.199999999999999" hidden="1" customHeight="1" x14ac:dyDescent="0.2">
      <c r="A1872" s="11">
        <v>44174</v>
      </c>
      <c r="B1872" s="11">
        <v>44174</v>
      </c>
      <c r="C1872" s="4" t="s">
        <v>1856</v>
      </c>
      <c r="D1872" s="20">
        <v>-294.94</v>
      </c>
      <c r="E1872" s="13" t="s">
        <v>24</v>
      </c>
      <c r="F1872" s="15">
        <f t="shared" si="30"/>
        <v>-1912391.8100000024</v>
      </c>
      <c r="G1872" s="13"/>
      <c r="H1872" s="4"/>
    </row>
    <row r="1873" spans="1:8" s="1" customFormat="1" ht="10.199999999999999" hidden="1" customHeight="1" x14ac:dyDescent="0.2">
      <c r="A1873" s="11">
        <v>44174</v>
      </c>
      <c r="B1873" s="11">
        <v>44174</v>
      </c>
      <c r="C1873" s="4" t="s">
        <v>1857</v>
      </c>
      <c r="D1873" s="20">
        <v>-5</v>
      </c>
      <c r="E1873" s="13" t="s">
        <v>207</v>
      </c>
      <c r="F1873" s="15">
        <f t="shared" si="30"/>
        <v>-1912396.8100000024</v>
      </c>
      <c r="G1873" s="13"/>
      <c r="H1873" s="4"/>
    </row>
    <row r="1874" spans="1:8" s="1" customFormat="1" ht="10.199999999999999" hidden="1" customHeight="1" x14ac:dyDescent="0.2">
      <c r="A1874" s="11">
        <v>44175</v>
      </c>
      <c r="B1874" s="11">
        <v>44175</v>
      </c>
      <c r="C1874" s="4" t="s">
        <v>1858</v>
      </c>
      <c r="D1874" s="20">
        <v>-408.83</v>
      </c>
      <c r="E1874" s="13" t="s">
        <v>24</v>
      </c>
      <c r="F1874" s="15">
        <f t="shared" si="30"/>
        <v>-1912805.6400000025</v>
      </c>
      <c r="G1874" s="13"/>
      <c r="H1874" s="4"/>
    </row>
    <row r="1875" spans="1:8" s="1" customFormat="1" ht="10.199999999999999" hidden="1" customHeight="1" x14ac:dyDescent="0.2">
      <c r="A1875" s="11">
        <v>44175</v>
      </c>
      <c r="B1875" s="11">
        <v>44175</v>
      </c>
      <c r="C1875" s="4" t="s">
        <v>1859</v>
      </c>
      <c r="D1875" s="20">
        <v>-7435.88</v>
      </c>
      <c r="E1875" s="13" t="s">
        <v>24</v>
      </c>
      <c r="F1875" s="15">
        <f t="shared" si="30"/>
        <v>-1920241.5200000023</v>
      </c>
      <c r="G1875" s="13"/>
      <c r="H1875" s="4"/>
    </row>
    <row r="1876" spans="1:8" s="1" customFormat="1" ht="10.199999999999999" hidden="1" customHeight="1" x14ac:dyDescent="0.2">
      <c r="A1876" s="11">
        <v>44176</v>
      </c>
      <c r="B1876" s="11">
        <v>44176</v>
      </c>
      <c r="C1876" s="4" t="s">
        <v>1860</v>
      </c>
      <c r="D1876" s="20">
        <v>45</v>
      </c>
      <c r="E1876" s="13" t="s">
        <v>13</v>
      </c>
      <c r="F1876" s="15">
        <f t="shared" si="30"/>
        <v>-1920196.5200000023</v>
      </c>
      <c r="G1876" s="13"/>
      <c r="H1876" s="4"/>
    </row>
    <row r="1877" spans="1:8" s="1" customFormat="1" ht="10.199999999999999" hidden="1" customHeight="1" x14ac:dyDescent="0.2">
      <c r="A1877" s="11">
        <v>44176</v>
      </c>
      <c r="B1877" s="11">
        <v>44176</v>
      </c>
      <c r="C1877" s="4" t="s">
        <v>1861</v>
      </c>
      <c r="D1877" s="20">
        <v>-17.93</v>
      </c>
      <c r="E1877" s="13" t="s">
        <v>24</v>
      </c>
      <c r="F1877" s="15">
        <f t="shared" si="30"/>
        <v>-1920214.4500000023</v>
      </c>
      <c r="G1877" s="13"/>
      <c r="H1877" s="4"/>
    </row>
    <row r="1878" spans="1:8" s="1" customFormat="1" ht="10.199999999999999" hidden="1" customHeight="1" x14ac:dyDescent="0.2">
      <c r="A1878" s="11">
        <v>44176</v>
      </c>
      <c r="B1878" s="11">
        <v>44176</v>
      </c>
      <c r="C1878" s="4" t="s">
        <v>1862</v>
      </c>
      <c r="D1878" s="20">
        <v>-832.43</v>
      </c>
      <c r="E1878" s="13" t="s">
        <v>24</v>
      </c>
      <c r="F1878" s="15">
        <f t="shared" si="30"/>
        <v>-1921046.8800000022</v>
      </c>
      <c r="G1878" s="13"/>
      <c r="H1878" s="4"/>
    </row>
    <row r="1879" spans="1:8" s="1" customFormat="1" ht="10.199999999999999" hidden="1" customHeight="1" x14ac:dyDescent="0.2">
      <c r="A1879" s="11">
        <v>44179</v>
      </c>
      <c r="B1879" s="11">
        <v>44179</v>
      </c>
      <c r="C1879" s="4" t="s">
        <v>1863</v>
      </c>
      <c r="D1879" s="20">
        <v>-1689.06</v>
      </c>
      <c r="E1879" s="13" t="s">
        <v>7</v>
      </c>
      <c r="F1879" s="15">
        <f t="shared" si="30"/>
        <v>-1922735.9400000023</v>
      </c>
      <c r="G1879" s="13"/>
      <c r="H1879" s="4"/>
    </row>
    <row r="1880" spans="1:8" s="1" customFormat="1" ht="10.199999999999999" hidden="1" customHeight="1" x14ac:dyDescent="0.2">
      <c r="A1880" s="11">
        <v>44179</v>
      </c>
      <c r="B1880" s="11">
        <v>44179</v>
      </c>
      <c r="C1880" s="4" t="s">
        <v>1864</v>
      </c>
      <c r="D1880" s="20">
        <v>-429</v>
      </c>
      <c r="E1880" s="13" t="s">
        <v>7</v>
      </c>
      <c r="F1880" s="15">
        <f t="shared" si="30"/>
        <v>-1923164.9400000023</v>
      </c>
      <c r="G1880" s="13"/>
      <c r="H1880" s="4"/>
    </row>
    <row r="1881" spans="1:8" s="1" customFormat="1" ht="10.199999999999999" hidden="1" customHeight="1" x14ac:dyDescent="0.2">
      <c r="A1881" s="11">
        <v>44179</v>
      </c>
      <c r="B1881" s="11">
        <v>44179</v>
      </c>
      <c r="C1881" s="4" t="s">
        <v>1865</v>
      </c>
      <c r="D1881" s="20">
        <v>-476.17</v>
      </c>
      <c r="E1881" s="13" t="s">
        <v>7</v>
      </c>
      <c r="F1881" s="15">
        <f t="shared" si="30"/>
        <v>-1923641.1100000022</v>
      </c>
      <c r="G1881" s="13"/>
      <c r="H1881" s="4"/>
    </row>
    <row r="1882" spans="1:8" s="1" customFormat="1" ht="10.199999999999999" hidden="1" customHeight="1" x14ac:dyDescent="0.2">
      <c r="A1882" s="11">
        <v>44179</v>
      </c>
      <c r="B1882" s="11">
        <v>44179</v>
      </c>
      <c r="C1882" s="4" t="s">
        <v>1866</v>
      </c>
      <c r="D1882" s="20">
        <v>-3513.79</v>
      </c>
      <c r="E1882" s="13" t="s">
        <v>7</v>
      </c>
      <c r="F1882" s="15">
        <f t="shared" si="30"/>
        <v>-1927154.9000000022</v>
      </c>
      <c r="G1882" s="13"/>
      <c r="H1882" s="4"/>
    </row>
    <row r="1883" spans="1:8" s="1" customFormat="1" ht="10.199999999999999" customHeight="1" x14ac:dyDescent="0.2">
      <c r="A1883" s="11">
        <v>44179</v>
      </c>
      <c r="B1883" s="11">
        <v>44179</v>
      </c>
      <c r="C1883" s="4" t="s">
        <v>1867</v>
      </c>
      <c r="D1883" s="20">
        <v>5960</v>
      </c>
      <c r="E1883" s="13" t="s">
        <v>131</v>
      </c>
      <c r="F1883" s="15">
        <f t="shared" si="30"/>
        <v>-1921194.9000000022</v>
      </c>
      <c r="G1883" s="13"/>
      <c r="H1883" s="4"/>
    </row>
    <row r="1884" spans="1:8" s="1" customFormat="1" ht="10.199999999999999" customHeight="1" x14ac:dyDescent="0.2">
      <c r="A1884" s="11">
        <v>44179</v>
      </c>
      <c r="B1884" s="11">
        <v>44179</v>
      </c>
      <c r="C1884" s="4" t="s">
        <v>1868</v>
      </c>
      <c r="D1884" s="20">
        <v>19677.5</v>
      </c>
      <c r="E1884" s="13" t="s">
        <v>131</v>
      </c>
      <c r="F1884" s="15">
        <f t="shared" si="30"/>
        <v>-1901517.4000000022</v>
      </c>
      <c r="G1884" s="13"/>
      <c r="H1884" s="4"/>
    </row>
    <row r="1885" spans="1:8" s="1" customFormat="1" ht="10.199999999999999" hidden="1" customHeight="1" x14ac:dyDescent="0.2">
      <c r="A1885" s="11">
        <v>44179</v>
      </c>
      <c r="B1885" s="11">
        <v>44179</v>
      </c>
      <c r="C1885" s="4" t="s">
        <v>1869</v>
      </c>
      <c r="D1885" s="20">
        <v>45</v>
      </c>
      <c r="E1885" s="13" t="s">
        <v>13</v>
      </c>
      <c r="F1885" s="15">
        <f t="shared" si="30"/>
        <v>-1901472.4000000022</v>
      </c>
      <c r="G1885" s="13"/>
      <c r="H1885" s="4"/>
    </row>
    <row r="1886" spans="1:8" s="1" customFormat="1" ht="10.199999999999999" hidden="1" customHeight="1" x14ac:dyDescent="0.2">
      <c r="A1886" s="18">
        <v>44179</v>
      </c>
      <c r="B1886" s="18">
        <v>44179</v>
      </c>
      <c r="C1886" s="2" t="s">
        <v>1925</v>
      </c>
      <c r="D1886" s="12">
        <v>913.11</v>
      </c>
      <c r="E1886" s="6" t="s">
        <v>13</v>
      </c>
      <c r="F1886" s="19">
        <f t="shared" si="30"/>
        <v>-1900559.2900000021</v>
      </c>
      <c r="G1886" s="6" t="s">
        <v>167</v>
      </c>
      <c r="H1886" s="4"/>
    </row>
    <row r="1887" spans="1:8" s="1" customFormat="1" ht="10.199999999999999" hidden="1" customHeight="1" x14ac:dyDescent="0.2">
      <c r="A1887" s="18">
        <v>44179</v>
      </c>
      <c r="B1887" s="18">
        <v>44179</v>
      </c>
      <c r="C1887" s="2" t="s">
        <v>1926</v>
      </c>
      <c r="D1887" s="12">
        <v>974</v>
      </c>
      <c r="E1887" s="6" t="s">
        <v>13</v>
      </c>
      <c r="F1887" s="19">
        <f t="shared" si="30"/>
        <v>-1899585.2900000021</v>
      </c>
      <c r="G1887" s="6" t="s">
        <v>167</v>
      </c>
      <c r="H1887" s="4"/>
    </row>
    <row r="1888" spans="1:8" s="1" customFormat="1" ht="10.199999999999999" hidden="1" customHeight="1" x14ac:dyDescent="0.2">
      <c r="A1888" s="11">
        <v>44180</v>
      </c>
      <c r="B1888" s="11">
        <v>44180</v>
      </c>
      <c r="C1888" s="4" t="s">
        <v>1870</v>
      </c>
      <c r="D1888" s="20">
        <v>-649.03</v>
      </c>
      <c r="E1888" s="13" t="s">
        <v>24</v>
      </c>
      <c r="F1888" s="15">
        <f t="shared" si="30"/>
        <v>-1900234.3200000022</v>
      </c>
      <c r="G1888" s="13"/>
      <c r="H1888" s="4"/>
    </row>
    <row r="1889" spans="1:8" s="1" customFormat="1" ht="10.199999999999999" hidden="1" customHeight="1" x14ac:dyDescent="0.2">
      <c r="A1889" s="11">
        <v>44180</v>
      </c>
      <c r="B1889" s="11">
        <v>44180</v>
      </c>
      <c r="C1889" s="4" t="s">
        <v>1871</v>
      </c>
      <c r="D1889" s="20">
        <v>45</v>
      </c>
      <c r="E1889" s="13" t="s">
        <v>13</v>
      </c>
      <c r="F1889" s="15">
        <f t="shared" si="30"/>
        <v>-1900189.3200000022</v>
      </c>
      <c r="G1889" s="13"/>
      <c r="H1889" s="4"/>
    </row>
    <row r="1890" spans="1:8" s="1" customFormat="1" ht="10.199999999999999" hidden="1" customHeight="1" x14ac:dyDescent="0.2">
      <c r="A1890" s="11">
        <v>44180</v>
      </c>
      <c r="B1890" s="11">
        <v>44180</v>
      </c>
      <c r="C1890" s="4" t="s">
        <v>1872</v>
      </c>
      <c r="D1890" s="20">
        <v>82</v>
      </c>
      <c r="E1890" s="13" t="s">
        <v>13</v>
      </c>
      <c r="F1890" s="15">
        <f t="shared" si="30"/>
        <v>-1900107.3200000022</v>
      </c>
      <c r="G1890" s="13"/>
      <c r="H1890" s="4"/>
    </row>
    <row r="1891" spans="1:8" s="1" customFormat="1" ht="10.199999999999999" hidden="1" customHeight="1" x14ac:dyDescent="0.2">
      <c r="A1891" s="11">
        <v>44180</v>
      </c>
      <c r="B1891" s="11">
        <v>44180</v>
      </c>
      <c r="C1891" s="4" t="s">
        <v>1873</v>
      </c>
      <c r="D1891" s="20">
        <v>-500.43</v>
      </c>
      <c r="E1891" s="13" t="s">
        <v>24</v>
      </c>
      <c r="F1891" s="15">
        <f t="shared" si="30"/>
        <v>-1900607.7500000021</v>
      </c>
      <c r="G1891" s="13"/>
      <c r="H1891" s="4"/>
    </row>
    <row r="1892" spans="1:8" s="1" customFormat="1" ht="10.199999999999999" hidden="1" customHeight="1" x14ac:dyDescent="0.2">
      <c r="A1892" s="11">
        <v>44180</v>
      </c>
      <c r="B1892" s="11">
        <v>44180</v>
      </c>
      <c r="C1892" s="4" t="s">
        <v>1874</v>
      </c>
      <c r="D1892" s="20">
        <v>-491.43</v>
      </c>
      <c r="E1892" s="13" t="s">
        <v>24</v>
      </c>
      <c r="F1892" s="15">
        <f t="shared" si="30"/>
        <v>-1901099.180000002</v>
      </c>
      <c r="G1892" s="13"/>
      <c r="H1892" s="4"/>
    </row>
    <row r="1893" spans="1:8" s="1" customFormat="1" ht="10.199999999999999" hidden="1" customHeight="1" x14ac:dyDescent="0.2">
      <c r="A1893" s="11">
        <v>44180</v>
      </c>
      <c r="B1893" s="11">
        <v>44180</v>
      </c>
      <c r="C1893" s="4" t="s">
        <v>1875</v>
      </c>
      <c r="D1893" s="20">
        <v>-5939.09</v>
      </c>
      <c r="E1893" s="13" t="s">
        <v>24</v>
      </c>
      <c r="F1893" s="15">
        <f t="shared" si="30"/>
        <v>-1907038.2700000021</v>
      </c>
      <c r="G1893" s="13"/>
      <c r="H1893" s="4"/>
    </row>
    <row r="1894" spans="1:8" s="1" customFormat="1" ht="10.199999999999999" hidden="1" customHeight="1" x14ac:dyDescent="0.2">
      <c r="A1894" s="11">
        <v>44181</v>
      </c>
      <c r="B1894" s="11">
        <v>44181</v>
      </c>
      <c r="C1894" s="4" t="s">
        <v>59</v>
      </c>
      <c r="D1894" s="20">
        <v>-11118.96</v>
      </c>
      <c r="E1894" s="13" t="s">
        <v>60</v>
      </c>
      <c r="F1894" s="15">
        <f t="shared" si="30"/>
        <v>-1918157.2300000021</v>
      </c>
      <c r="G1894" s="13"/>
      <c r="H1894" s="4"/>
    </row>
    <row r="1895" spans="1:8" s="1" customFormat="1" ht="10.199999999999999" hidden="1" customHeight="1" x14ac:dyDescent="0.2">
      <c r="A1895" s="11">
        <v>44181</v>
      </c>
      <c r="B1895" s="11">
        <v>44181</v>
      </c>
      <c r="C1895" s="4" t="s">
        <v>1876</v>
      </c>
      <c r="D1895" s="20">
        <v>-896.43</v>
      </c>
      <c r="E1895" s="13" t="s">
        <v>24</v>
      </c>
      <c r="F1895" s="15">
        <f t="shared" si="30"/>
        <v>-1919053.660000002</v>
      </c>
      <c r="G1895" s="13"/>
      <c r="H1895" s="4"/>
    </row>
    <row r="1896" spans="1:8" s="1" customFormat="1" ht="10.199999999999999" hidden="1" customHeight="1" x14ac:dyDescent="0.2">
      <c r="A1896" s="11">
        <v>44181</v>
      </c>
      <c r="B1896" s="11">
        <v>44181</v>
      </c>
      <c r="C1896" s="4" t="s">
        <v>1877</v>
      </c>
      <c r="D1896" s="20">
        <v>45.1</v>
      </c>
      <c r="E1896" s="13" t="s">
        <v>13</v>
      </c>
      <c r="F1896" s="15">
        <f t="shared" si="30"/>
        <v>-1919008.5600000019</v>
      </c>
      <c r="G1896" s="13"/>
      <c r="H1896" s="4"/>
    </row>
    <row r="1897" spans="1:8" s="1" customFormat="1" ht="10.199999999999999" hidden="1" customHeight="1" x14ac:dyDescent="0.2">
      <c r="A1897" s="11">
        <v>44181</v>
      </c>
      <c r="B1897" s="11">
        <v>44181</v>
      </c>
      <c r="C1897" s="4" t="s">
        <v>61</v>
      </c>
      <c r="D1897" s="20">
        <v>-185991.53</v>
      </c>
      <c r="E1897" s="13" t="s">
        <v>60</v>
      </c>
      <c r="F1897" s="15">
        <f t="shared" si="30"/>
        <v>-2105000.0900000017</v>
      </c>
      <c r="G1897" s="13"/>
      <c r="H1897" s="4"/>
    </row>
    <row r="1898" spans="1:8" s="1" customFormat="1" ht="10.199999999999999" hidden="1" customHeight="1" x14ac:dyDescent="0.2">
      <c r="A1898" s="11">
        <v>44181</v>
      </c>
      <c r="B1898" s="11">
        <v>44181</v>
      </c>
      <c r="C1898" s="4" t="s">
        <v>1878</v>
      </c>
      <c r="D1898" s="20">
        <v>1.7</v>
      </c>
      <c r="E1898" s="13" t="s">
        <v>13</v>
      </c>
      <c r="F1898" s="15">
        <f t="shared" si="30"/>
        <v>-2104998.3900000015</v>
      </c>
      <c r="G1898" s="13"/>
      <c r="H1898" s="4"/>
    </row>
    <row r="1899" spans="1:8" s="1" customFormat="1" ht="10.199999999999999" hidden="1" customHeight="1" x14ac:dyDescent="0.2">
      <c r="A1899" s="11">
        <v>44181</v>
      </c>
      <c r="B1899" s="11">
        <v>44181</v>
      </c>
      <c r="C1899" s="4" t="s">
        <v>1879</v>
      </c>
      <c r="D1899" s="20">
        <v>45</v>
      </c>
      <c r="E1899" s="13" t="s">
        <v>13</v>
      </c>
      <c r="F1899" s="15">
        <f t="shared" si="30"/>
        <v>-2104953.3900000015</v>
      </c>
      <c r="G1899" s="13"/>
      <c r="H1899" s="4"/>
    </row>
    <row r="1900" spans="1:8" s="1" customFormat="1" ht="10.199999999999999" hidden="1" customHeight="1" x14ac:dyDescent="0.2">
      <c r="A1900" s="11">
        <v>44182</v>
      </c>
      <c r="B1900" s="11">
        <v>44182</v>
      </c>
      <c r="C1900" s="4" t="s">
        <v>1880</v>
      </c>
      <c r="D1900" s="20">
        <v>10</v>
      </c>
      <c r="E1900" s="13" t="s">
        <v>13</v>
      </c>
      <c r="F1900" s="15">
        <f t="shared" si="30"/>
        <v>-2104943.3900000015</v>
      </c>
      <c r="G1900" s="13"/>
      <c r="H1900" s="4"/>
    </row>
    <row r="1901" spans="1:8" s="1" customFormat="1" ht="10.199999999999999" hidden="1" customHeight="1" x14ac:dyDescent="0.2">
      <c r="A1901" s="11">
        <v>44182</v>
      </c>
      <c r="B1901" s="11">
        <v>44182</v>
      </c>
      <c r="C1901" s="4" t="s">
        <v>1881</v>
      </c>
      <c r="D1901" s="20">
        <v>-403964.31</v>
      </c>
      <c r="E1901" s="13" t="s">
        <v>115</v>
      </c>
      <c r="F1901" s="15">
        <f t="shared" si="30"/>
        <v>-2508907.7000000016</v>
      </c>
      <c r="G1901" s="13"/>
      <c r="H1901" s="4"/>
    </row>
    <row r="1902" spans="1:8" s="1" customFormat="1" ht="10.199999999999999" hidden="1" customHeight="1" x14ac:dyDescent="0.2">
      <c r="A1902" s="11">
        <v>44183</v>
      </c>
      <c r="B1902" s="11">
        <v>44183</v>
      </c>
      <c r="C1902" s="4" t="s">
        <v>1882</v>
      </c>
      <c r="D1902" s="20">
        <v>-915.05</v>
      </c>
      <c r="E1902" s="13" t="s">
        <v>7</v>
      </c>
      <c r="F1902" s="15">
        <f t="shared" si="30"/>
        <v>-2509822.7500000014</v>
      </c>
      <c r="G1902" s="13"/>
      <c r="H1902" s="4"/>
    </row>
    <row r="1903" spans="1:8" s="1" customFormat="1" ht="10.199999999999999" hidden="1" customHeight="1" x14ac:dyDescent="0.2">
      <c r="A1903" s="11">
        <v>44183</v>
      </c>
      <c r="B1903" s="11">
        <v>44183</v>
      </c>
      <c r="C1903" s="4" t="s">
        <v>1883</v>
      </c>
      <c r="D1903" s="20">
        <v>-32532.43</v>
      </c>
      <c r="E1903" s="13" t="s">
        <v>115</v>
      </c>
      <c r="F1903" s="15">
        <f t="shared" si="30"/>
        <v>-2542355.1800000016</v>
      </c>
      <c r="G1903" s="13"/>
      <c r="H1903" s="4"/>
    </row>
    <row r="1904" spans="1:8" s="1" customFormat="1" ht="10.199999999999999" hidden="1" customHeight="1" x14ac:dyDescent="0.2">
      <c r="A1904" s="11">
        <v>44183</v>
      </c>
      <c r="B1904" s="11">
        <v>44183</v>
      </c>
      <c r="C1904" s="4" t="s">
        <v>1884</v>
      </c>
      <c r="D1904" s="20">
        <v>45</v>
      </c>
      <c r="E1904" s="13" t="s">
        <v>13</v>
      </c>
      <c r="F1904" s="15">
        <f t="shared" si="30"/>
        <v>-2542310.1800000016</v>
      </c>
      <c r="G1904" s="13"/>
      <c r="H1904" s="4"/>
    </row>
    <row r="1905" spans="1:8" s="1" customFormat="1" ht="10.199999999999999" hidden="1" customHeight="1" x14ac:dyDescent="0.2">
      <c r="A1905" s="11">
        <v>44183</v>
      </c>
      <c r="B1905" s="11">
        <v>44183</v>
      </c>
      <c r="C1905" s="4" t="s">
        <v>1885</v>
      </c>
      <c r="D1905" s="20">
        <v>45</v>
      </c>
      <c r="E1905" s="13" t="s">
        <v>13</v>
      </c>
      <c r="F1905" s="15">
        <f t="shared" si="30"/>
        <v>-2542265.1800000016</v>
      </c>
      <c r="G1905" s="13"/>
      <c r="H1905" s="4"/>
    </row>
    <row r="1906" spans="1:8" s="1" customFormat="1" ht="10.199999999999999" hidden="1" customHeight="1" x14ac:dyDescent="0.2">
      <c r="A1906" s="11">
        <v>44186</v>
      </c>
      <c r="B1906" s="11">
        <v>44186</v>
      </c>
      <c r="C1906" s="4" t="s">
        <v>1886</v>
      </c>
      <c r="D1906" s="20">
        <v>45</v>
      </c>
      <c r="E1906" s="13" t="s">
        <v>13</v>
      </c>
      <c r="F1906" s="15">
        <f t="shared" si="30"/>
        <v>-2542220.1800000016</v>
      </c>
      <c r="G1906" s="13"/>
      <c r="H1906" s="4"/>
    </row>
    <row r="1907" spans="1:8" s="1" customFormat="1" ht="10.199999999999999" customHeight="1" x14ac:dyDescent="0.2">
      <c r="A1907" s="11">
        <v>44186</v>
      </c>
      <c r="B1907" s="11">
        <v>44186</v>
      </c>
      <c r="C1907" s="4" t="s">
        <v>1887</v>
      </c>
      <c r="D1907" s="20">
        <v>2492744.46</v>
      </c>
      <c r="E1907" s="13" t="s">
        <v>131</v>
      </c>
      <c r="F1907" s="15">
        <f t="shared" si="30"/>
        <v>-49475.720000001602</v>
      </c>
      <c r="G1907" s="13"/>
      <c r="H1907" s="4"/>
    </row>
    <row r="1908" spans="1:8" s="1" customFormat="1" ht="10.199999999999999" hidden="1" customHeight="1" x14ac:dyDescent="0.2">
      <c r="A1908" s="11">
        <v>44186</v>
      </c>
      <c r="B1908" s="11">
        <v>44186</v>
      </c>
      <c r="C1908" s="4" t="s">
        <v>1888</v>
      </c>
      <c r="D1908" s="20">
        <v>45</v>
      </c>
      <c r="E1908" s="13" t="s">
        <v>13</v>
      </c>
      <c r="F1908" s="15">
        <f t="shared" si="30"/>
        <v>-49430.720000001602</v>
      </c>
      <c r="G1908" s="13"/>
      <c r="H1908" s="4"/>
    </row>
    <row r="1909" spans="1:8" s="1" customFormat="1" ht="10.199999999999999" hidden="1" customHeight="1" x14ac:dyDescent="0.2">
      <c r="A1909" s="11">
        <v>44186</v>
      </c>
      <c r="B1909" s="11">
        <v>44186</v>
      </c>
      <c r="C1909" s="4" t="s">
        <v>1889</v>
      </c>
      <c r="D1909" s="20">
        <v>65.599999999999994</v>
      </c>
      <c r="E1909" s="13" t="s">
        <v>13</v>
      </c>
      <c r="F1909" s="15">
        <f t="shared" si="30"/>
        <v>-49365.120000001603</v>
      </c>
      <c r="G1909" s="13"/>
      <c r="H1909" s="4"/>
    </row>
    <row r="1910" spans="1:8" s="1" customFormat="1" ht="10.199999999999999" hidden="1" customHeight="1" x14ac:dyDescent="0.2">
      <c r="A1910" s="11">
        <v>44186</v>
      </c>
      <c r="B1910" s="11">
        <v>44186</v>
      </c>
      <c r="C1910" s="4" t="s">
        <v>1890</v>
      </c>
      <c r="D1910" s="20">
        <v>100000</v>
      </c>
      <c r="E1910" s="13" t="s">
        <v>13</v>
      </c>
      <c r="F1910" s="15">
        <f t="shared" si="30"/>
        <v>50634.879999998397</v>
      </c>
      <c r="G1910" s="13"/>
      <c r="H1910" s="4"/>
    </row>
    <row r="1911" spans="1:8" s="1" customFormat="1" ht="10.199999999999999" hidden="1" customHeight="1" x14ac:dyDescent="0.2">
      <c r="A1911" s="11">
        <v>44186</v>
      </c>
      <c r="B1911" s="11">
        <v>44186</v>
      </c>
      <c r="C1911" s="4" t="s">
        <v>1891</v>
      </c>
      <c r="D1911" s="20">
        <v>45</v>
      </c>
      <c r="E1911" s="13" t="s">
        <v>13</v>
      </c>
      <c r="F1911" s="15">
        <f t="shared" si="30"/>
        <v>50679.879999998397</v>
      </c>
      <c r="G1911" s="13"/>
      <c r="H1911" s="4"/>
    </row>
    <row r="1912" spans="1:8" s="1" customFormat="1" ht="10.199999999999999" hidden="1" customHeight="1" x14ac:dyDescent="0.2">
      <c r="A1912" s="11">
        <v>44186</v>
      </c>
      <c r="B1912" s="11">
        <v>44186</v>
      </c>
      <c r="C1912" s="4" t="s">
        <v>1892</v>
      </c>
      <c r="D1912" s="20">
        <v>47</v>
      </c>
      <c r="E1912" s="13" t="s">
        <v>13</v>
      </c>
      <c r="F1912" s="15">
        <f t="shared" si="30"/>
        <v>50726.879999998397</v>
      </c>
      <c r="G1912" s="13"/>
      <c r="H1912" s="4"/>
    </row>
    <row r="1913" spans="1:8" s="1" customFormat="1" ht="10.199999999999999" hidden="1" customHeight="1" x14ac:dyDescent="0.2">
      <c r="A1913" s="11">
        <v>44186</v>
      </c>
      <c r="B1913" s="11">
        <v>44186</v>
      </c>
      <c r="C1913" s="4" t="s">
        <v>1893</v>
      </c>
      <c r="D1913" s="20">
        <v>-2407.4299999999998</v>
      </c>
      <c r="E1913" s="13" t="s">
        <v>24</v>
      </c>
      <c r="F1913" s="15">
        <f t="shared" si="30"/>
        <v>48319.449999998396</v>
      </c>
      <c r="G1913" s="13"/>
      <c r="H1913" s="4"/>
    </row>
    <row r="1914" spans="1:8" s="1" customFormat="1" ht="10.199999999999999" hidden="1" customHeight="1" x14ac:dyDescent="0.2">
      <c r="A1914" s="11">
        <v>44187</v>
      </c>
      <c r="B1914" s="11">
        <v>44187</v>
      </c>
      <c r="C1914" s="4" t="s">
        <v>1894</v>
      </c>
      <c r="D1914" s="20">
        <v>-14.01</v>
      </c>
      <c r="E1914" s="13" t="s">
        <v>9</v>
      </c>
      <c r="F1914" s="15">
        <f t="shared" si="30"/>
        <v>48305.439999998394</v>
      </c>
      <c r="G1914" s="13"/>
      <c r="H1914" s="4"/>
    </row>
    <row r="1915" spans="1:8" s="1" customFormat="1" ht="10.199999999999999" hidden="1" customHeight="1" x14ac:dyDescent="0.2">
      <c r="A1915" s="11">
        <v>44187</v>
      </c>
      <c r="B1915" s="11">
        <v>44187</v>
      </c>
      <c r="C1915" s="4" t="s">
        <v>1895</v>
      </c>
      <c r="D1915" s="20">
        <v>-10.96</v>
      </c>
      <c r="E1915" s="13" t="s">
        <v>9</v>
      </c>
      <c r="F1915" s="15">
        <f t="shared" si="30"/>
        <v>48294.479999998395</v>
      </c>
      <c r="G1915" s="13"/>
      <c r="H1915" s="4"/>
    </row>
    <row r="1916" spans="1:8" s="1" customFormat="1" ht="10.199999999999999" hidden="1" customHeight="1" x14ac:dyDescent="0.2">
      <c r="A1916" s="11">
        <v>44187</v>
      </c>
      <c r="B1916" s="11">
        <v>44187</v>
      </c>
      <c r="C1916" s="4" t="s">
        <v>1896</v>
      </c>
      <c r="D1916" s="20">
        <v>12.3</v>
      </c>
      <c r="E1916" s="13" t="s">
        <v>13</v>
      </c>
      <c r="F1916" s="15">
        <f t="shared" si="30"/>
        <v>48306.779999998398</v>
      </c>
      <c r="G1916" s="13"/>
      <c r="H1916" s="4"/>
    </row>
    <row r="1917" spans="1:8" s="1" customFormat="1" ht="10.199999999999999" hidden="1" customHeight="1" x14ac:dyDescent="0.2">
      <c r="A1917" s="11">
        <v>44187</v>
      </c>
      <c r="B1917" s="11">
        <v>44187</v>
      </c>
      <c r="C1917" s="4" t="s">
        <v>1897</v>
      </c>
      <c r="D1917" s="20">
        <v>45</v>
      </c>
      <c r="E1917" s="13" t="s">
        <v>13</v>
      </c>
      <c r="F1917" s="15">
        <f t="shared" si="30"/>
        <v>48351.779999998398</v>
      </c>
      <c r="G1917" s="13"/>
      <c r="H1917" s="4"/>
    </row>
    <row r="1918" spans="1:8" s="1" customFormat="1" ht="10.199999999999999" hidden="1" customHeight="1" x14ac:dyDescent="0.2">
      <c r="A1918" s="18">
        <v>44187</v>
      </c>
      <c r="B1918" s="18">
        <v>44187</v>
      </c>
      <c r="C1918" s="2" t="s">
        <v>1927</v>
      </c>
      <c r="D1918" s="12">
        <v>2065.84</v>
      </c>
      <c r="E1918" s="6" t="s">
        <v>13</v>
      </c>
      <c r="F1918" s="19">
        <f t="shared" si="30"/>
        <v>50417.619999998395</v>
      </c>
      <c r="G1918" s="6" t="s">
        <v>167</v>
      </c>
      <c r="H1918" s="4"/>
    </row>
    <row r="1919" spans="1:8" s="1" customFormat="1" ht="10.199999999999999" hidden="1" customHeight="1" x14ac:dyDescent="0.2">
      <c r="A1919" s="11">
        <v>44187</v>
      </c>
      <c r="B1919" s="11">
        <v>44187</v>
      </c>
      <c r="C1919" s="4" t="s">
        <v>1898</v>
      </c>
      <c r="D1919" s="20">
        <v>128</v>
      </c>
      <c r="E1919" s="13" t="s">
        <v>13</v>
      </c>
      <c r="F1919" s="15">
        <f t="shared" si="30"/>
        <v>50545.619999998395</v>
      </c>
      <c r="G1919" s="13"/>
      <c r="H1919" s="4"/>
    </row>
    <row r="1920" spans="1:8" s="1" customFormat="1" ht="10.199999999999999" hidden="1" customHeight="1" x14ac:dyDescent="0.2">
      <c r="A1920" s="11">
        <v>44187</v>
      </c>
      <c r="B1920" s="11">
        <v>44187</v>
      </c>
      <c r="C1920" s="4" t="s">
        <v>1899</v>
      </c>
      <c r="D1920" s="20">
        <v>-16978.689999999999</v>
      </c>
      <c r="E1920" s="13" t="s">
        <v>24</v>
      </c>
      <c r="F1920" s="15">
        <f t="shared" si="30"/>
        <v>33566.929999998392</v>
      </c>
      <c r="G1920" s="13"/>
      <c r="H1920" s="4"/>
    </row>
    <row r="1921" spans="1:8" s="1" customFormat="1" ht="10.199999999999999" hidden="1" customHeight="1" x14ac:dyDescent="0.2">
      <c r="A1921" s="11">
        <v>44187</v>
      </c>
      <c r="B1921" s="11">
        <v>44187</v>
      </c>
      <c r="C1921" s="4" t="s">
        <v>1900</v>
      </c>
      <c r="D1921" s="20">
        <v>-347.86</v>
      </c>
      <c r="E1921" s="13" t="s">
        <v>24</v>
      </c>
      <c r="F1921" s="15">
        <f t="shared" si="30"/>
        <v>33219.069999998392</v>
      </c>
      <c r="G1921" s="13"/>
      <c r="H1921" s="4"/>
    </row>
    <row r="1922" spans="1:8" s="1" customFormat="1" ht="10.199999999999999" hidden="1" customHeight="1" x14ac:dyDescent="0.2">
      <c r="A1922" s="11">
        <v>44187</v>
      </c>
      <c r="B1922" s="11">
        <v>44187</v>
      </c>
      <c r="C1922" s="4" t="s">
        <v>1901</v>
      </c>
      <c r="D1922" s="20">
        <v>-2836.55</v>
      </c>
      <c r="E1922" s="13" t="s">
        <v>24</v>
      </c>
      <c r="F1922" s="15">
        <f t="shared" si="30"/>
        <v>30382.519999998392</v>
      </c>
      <c r="G1922" s="13"/>
      <c r="H1922" s="4"/>
    </row>
    <row r="1923" spans="1:8" s="1" customFormat="1" ht="10.199999999999999" hidden="1" customHeight="1" x14ac:dyDescent="0.2">
      <c r="A1923" s="11">
        <v>44187</v>
      </c>
      <c r="B1923" s="11">
        <v>44187</v>
      </c>
      <c r="C1923" s="4" t="s">
        <v>1902</v>
      </c>
      <c r="D1923" s="20">
        <v>-3722.86</v>
      </c>
      <c r="E1923" s="13" t="s">
        <v>24</v>
      </c>
      <c r="F1923" s="15">
        <f t="shared" si="30"/>
        <v>26659.659999998392</v>
      </c>
      <c r="G1923" s="13"/>
      <c r="H1923" s="4"/>
    </row>
    <row r="1924" spans="1:8" s="1" customFormat="1" ht="10.199999999999999" hidden="1" customHeight="1" x14ac:dyDescent="0.2">
      <c r="A1924" s="11">
        <v>44187</v>
      </c>
      <c r="B1924" s="11">
        <v>44187</v>
      </c>
      <c r="C1924" s="4" t="s">
        <v>1903</v>
      </c>
      <c r="D1924" s="20">
        <v>-74573.850000000006</v>
      </c>
      <c r="E1924" s="13" t="s">
        <v>24</v>
      </c>
      <c r="F1924" s="15">
        <f t="shared" si="30"/>
        <v>-47914.190000001618</v>
      </c>
      <c r="G1924" s="13"/>
      <c r="H1924" s="4"/>
    </row>
    <row r="1925" spans="1:8" s="1" customFormat="1" ht="10.199999999999999" hidden="1" customHeight="1" x14ac:dyDescent="0.2">
      <c r="A1925" s="11">
        <v>44187</v>
      </c>
      <c r="B1925" s="11">
        <v>44187</v>
      </c>
      <c r="C1925" s="4" t="s">
        <v>1904</v>
      </c>
      <c r="D1925" s="20">
        <v>-4619.29</v>
      </c>
      <c r="E1925" s="13" t="s">
        <v>24</v>
      </c>
      <c r="F1925" s="15">
        <f t="shared" si="30"/>
        <v>-52533.480000001618</v>
      </c>
      <c r="G1925" s="13"/>
      <c r="H1925" s="4"/>
    </row>
    <row r="1926" spans="1:8" s="1" customFormat="1" ht="10.199999999999999" hidden="1" customHeight="1" x14ac:dyDescent="0.2">
      <c r="A1926" s="11">
        <v>44187</v>
      </c>
      <c r="B1926" s="11">
        <v>44187</v>
      </c>
      <c r="C1926" s="4" t="s">
        <v>1905</v>
      </c>
      <c r="D1926" s="20">
        <v>-91854.69</v>
      </c>
      <c r="E1926" s="13" t="s">
        <v>24</v>
      </c>
      <c r="F1926" s="15">
        <f t="shared" si="30"/>
        <v>-144388.17000000161</v>
      </c>
      <c r="G1926" s="13"/>
      <c r="H1926" s="4"/>
    </row>
    <row r="1927" spans="1:8" s="1" customFormat="1" ht="10.199999999999999" hidden="1" customHeight="1" x14ac:dyDescent="0.2">
      <c r="A1927" s="11">
        <v>44188</v>
      </c>
      <c r="B1927" s="11">
        <v>44186</v>
      </c>
      <c r="C1927" s="4" t="s">
        <v>380</v>
      </c>
      <c r="D1927" s="20">
        <v>-50</v>
      </c>
      <c r="E1927" s="13" t="s">
        <v>381</v>
      </c>
      <c r="F1927" s="15">
        <f t="shared" si="30"/>
        <v>-144438.17000000161</v>
      </c>
      <c r="G1927" s="13"/>
      <c r="H1927" s="4"/>
    </row>
    <row r="1928" spans="1:8" s="1" customFormat="1" ht="10.199999999999999" hidden="1" customHeight="1" x14ac:dyDescent="0.2">
      <c r="A1928" s="11">
        <v>44188</v>
      </c>
      <c r="B1928" s="11">
        <v>44188</v>
      </c>
      <c r="C1928" s="4" t="s">
        <v>1906</v>
      </c>
      <c r="D1928" s="20">
        <v>10</v>
      </c>
      <c r="E1928" s="13" t="s">
        <v>13</v>
      </c>
      <c r="F1928" s="15">
        <f t="shared" si="30"/>
        <v>-144428.17000000161</v>
      </c>
      <c r="G1928" s="13"/>
      <c r="H1928" s="4"/>
    </row>
    <row r="1929" spans="1:8" s="1" customFormat="1" ht="10.199999999999999" hidden="1" customHeight="1" x14ac:dyDescent="0.2">
      <c r="A1929" s="11">
        <v>44188</v>
      </c>
      <c r="B1929" s="11">
        <v>44188</v>
      </c>
      <c r="C1929" s="4" t="s">
        <v>1907</v>
      </c>
      <c r="D1929" s="20">
        <v>-4885.96</v>
      </c>
      <c r="E1929" s="13" t="s">
        <v>24</v>
      </c>
      <c r="F1929" s="15">
        <f t="shared" si="30"/>
        <v>-149314.13000000161</v>
      </c>
      <c r="G1929" s="13"/>
      <c r="H1929" s="4"/>
    </row>
    <row r="1930" spans="1:8" s="1" customFormat="1" ht="10.199999999999999" hidden="1" customHeight="1" x14ac:dyDescent="0.2">
      <c r="A1930" s="11">
        <v>44188</v>
      </c>
      <c r="B1930" s="11">
        <v>44188</v>
      </c>
      <c r="C1930" s="4" t="s">
        <v>1908</v>
      </c>
      <c r="D1930" s="20">
        <v>-5070.8599999999997</v>
      </c>
      <c r="E1930" s="13" t="s">
        <v>24</v>
      </c>
      <c r="F1930" s="15">
        <f t="shared" ref="F1930:F1993" si="31">SUM(F1929+D1930)</f>
        <v>-154384.99000000159</v>
      </c>
      <c r="G1930" s="13"/>
      <c r="H1930" s="4"/>
    </row>
    <row r="1931" spans="1:8" s="1" customFormat="1" ht="10.199999999999999" hidden="1" customHeight="1" x14ac:dyDescent="0.2">
      <c r="A1931" s="11">
        <v>44188</v>
      </c>
      <c r="B1931" s="11">
        <v>44188</v>
      </c>
      <c r="C1931" s="4" t="s">
        <v>1909</v>
      </c>
      <c r="D1931" s="20">
        <v>-88035.29</v>
      </c>
      <c r="E1931" s="13" t="s">
        <v>24</v>
      </c>
      <c r="F1931" s="15">
        <f t="shared" si="31"/>
        <v>-242420.2800000016</v>
      </c>
      <c r="G1931" s="13"/>
      <c r="H1931" s="4"/>
    </row>
    <row r="1932" spans="1:8" s="1" customFormat="1" ht="10.199999999999999" hidden="1" customHeight="1" x14ac:dyDescent="0.2">
      <c r="A1932" s="11">
        <v>44188</v>
      </c>
      <c r="B1932" s="11">
        <v>44188</v>
      </c>
      <c r="C1932" s="4" t="s">
        <v>1910</v>
      </c>
      <c r="D1932" s="20">
        <v>-8602.65</v>
      </c>
      <c r="E1932" s="13" t="s">
        <v>24</v>
      </c>
      <c r="F1932" s="15">
        <f t="shared" si="31"/>
        <v>-251022.93000000159</v>
      </c>
      <c r="G1932" s="13"/>
      <c r="H1932" s="4"/>
    </row>
    <row r="1933" spans="1:8" s="1" customFormat="1" ht="10.199999999999999" hidden="1" customHeight="1" x14ac:dyDescent="0.2">
      <c r="A1933" s="11">
        <v>44188</v>
      </c>
      <c r="B1933" s="11">
        <v>44188</v>
      </c>
      <c r="C1933" s="4" t="s">
        <v>1911</v>
      </c>
      <c r="D1933" s="20">
        <v>-3356.45</v>
      </c>
      <c r="E1933" s="13" t="s">
        <v>24</v>
      </c>
      <c r="F1933" s="15">
        <f t="shared" si="31"/>
        <v>-254379.38000000161</v>
      </c>
      <c r="G1933" s="13"/>
      <c r="H1933" s="4"/>
    </row>
    <row r="1934" spans="1:8" s="1" customFormat="1" ht="10.199999999999999" hidden="1" customHeight="1" x14ac:dyDescent="0.2">
      <c r="A1934" s="11">
        <v>44188</v>
      </c>
      <c r="B1934" s="11">
        <v>44188</v>
      </c>
      <c r="C1934" s="4" t="s">
        <v>1912</v>
      </c>
      <c r="D1934" s="20">
        <v>2608</v>
      </c>
      <c r="E1934" s="13" t="s">
        <v>457</v>
      </c>
      <c r="F1934" s="15">
        <f t="shared" si="31"/>
        <v>-251771.38000000161</v>
      </c>
      <c r="G1934" s="13"/>
      <c r="H1934" s="4"/>
    </row>
    <row r="1935" spans="1:8" s="1" customFormat="1" ht="10.199999999999999" hidden="1" customHeight="1" x14ac:dyDescent="0.2">
      <c r="A1935" s="11">
        <v>44189</v>
      </c>
      <c r="B1935" s="11">
        <v>44189</v>
      </c>
      <c r="C1935" s="4" t="s">
        <v>1913</v>
      </c>
      <c r="D1935" s="20">
        <v>45</v>
      </c>
      <c r="E1935" s="13" t="s">
        <v>13</v>
      </c>
      <c r="F1935" s="15">
        <f t="shared" si="31"/>
        <v>-251726.38000000161</v>
      </c>
      <c r="G1935" s="13"/>
      <c r="H1935" s="4"/>
    </row>
    <row r="1936" spans="1:8" s="1" customFormat="1" ht="10.199999999999999" hidden="1" customHeight="1" x14ac:dyDescent="0.2">
      <c r="A1936" s="11">
        <v>44193</v>
      </c>
      <c r="B1936" s="11">
        <v>44193</v>
      </c>
      <c r="C1936" s="4" t="s">
        <v>61</v>
      </c>
      <c r="D1936" s="20">
        <v>-115.05</v>
      </c>
      <c r="E1936" s="13" t="s">
        <v>60</v>
      </c>
      <c r="F1936" s="15">
        <f t="shared" si="31"/>
        <v>-251841.43000000159</v>
      </c>
      <c r="G1936" s="13"/>
      <c r="H1936" s="4"/>
    </row>
    <row r="1937" spans="1:8" s="1" customFormat="1" ht="10.199999999999999" hidden="1" customHeight="1" x14ac:dyDescent="0.2">
      <c r="A1937" s="11">
        <v>44193</v>
      </c>
      <c r="B1937" s="11">
        <v>44193</v>
      </c>
      <c r="C1937" s="4" t="s">
        <v>1914</v>
      </c>
      <c r="D1937" s="20">
        <v>-19781.63</v>
      </c>
      <c r="E1937" s="13" t="s">
        <v>24</v>
      </c>
      <c r="F1937" s="15">
        <f t="shared" si="31"/>
        <v>-271623.06000000157</v>
      </c>
      <c r="G1937" s="13"/>
      <c r="H1937" s="4"/>
    </row>
    <row r="1938" spans="1:8" s="1" customFormat="1" ht="10.199999999999999" hidden="1" customHeight="1" x14ac:dyDescent="0.2">
      <c r="A1938" s="18">
        <v>44194</v>
      </c>
      <c r="B1938" s="18">
        <v>44194</v>
      </c>
      <c r="C1938" s="2" t="s">
        <v>1928</v>
      </c>
      <c r="D1938" s="12">
        <v>1666.35</v>
      </c>
      <c r="E1938" s="6" t="s">
        <v>13</v>
      </c>
      <c r="F1938" s="19">
        <f t="shared" si="31"/>
        <v>-269956.71000000159</v>
      </c>
      <c r="G1938" s="6" t="s">
        <v>167</v>
      </c>
      <c r="H1938" s="4"/>
    </row>
    <row r="1939" spans="1:8" s="1" customFormat="1" ht="10.199999999999999" hidden="1" customHeight="1" x14ac:dyDescent="0.2">
      <c r="A1939" s="11">
        <v>44194</v>
      </c>
      <c r="B1939" s="11">
        <v>44194</v>
      </c>
      <c r="C1939" s="4" t="s">
        <v>1915</v>
      </c>
      <c r="D1939" s="20">
        <v>20.399999999999999</v>
      </c>
      <c r="E1939" s="13" t="s">
        <v>13</v>
      </c>
      <c r="F1939" s="15">
        <f t="shared" si="31"/>
        <v>-269936.31000000157</v>
      </c>
      <c r="G1939" s="13"/>
      <c r="H1939" s="4"/>
    </row>
    <row r="1940" spans="1:8" s="1" customFormat="1" ht="10.199999999999999" hidden="1" customHeight="1" x14ac:dyDescent="0.2">
      <c r="A1940" s="11">
        <v>44194</v>
      </c>
      <c r="B1940" s="11">
        <v>44194</v>
      </c>
      <c r="C1940" s="4" t="s">
        <v>1916</v>
      </c>
      <c r="D1940" s="20">
        <v>-2608.4299999999998</v>
      </c>
      <c r="E1940" s="13" t="s">
        <v>24</v>
      </c>
      <c r="F1940" s="15">
        <f t="shared" si="31"/>
        <v>-272544.74000000156</v>
      </c>
      <c r="G1940" s="13"/>
      <c r="H1940" s="4"/>
    </row>
    <row r="1941" spans="1:8" s="1" customFormat="1" ht="10.199999999999999" hidden="1" customHeight="1" x14ac:dyDescent="0.2">
      <c r="A1941" s="11">
        <v>44195</v>
      </c>
      <c r="B1941" s="11">
        <v>44195</v>
      </c>
      <c r="C1941" s="4" t="s">
        <v>1917</v>
      </c>
      <c r="D1941" s="20">
        <v>-5</v>
      </c>
      <c r="E1941" s="13" t="s">
        <v>207</v>
      </c>
      <c r="F1941" s="15">
        <f t="shared" si="31"/>
        <v>-272549.74000000156</v>
      </c>
      <c r="G1941" s="13"/>
      <c r="H1941" s="4"/>
    </row>
    <row r="1942" spans="1:8" s="1" customFormat="1" ht="10.199999999999999" hidden="1" customHeight="1" x14ac:dyDescent="0.2">
      <c r="A1942" s="11">
        <v>44196</v>
      </c>
      <c r="B1942" s="11">
        <v>44196</v>
      </c>
      <c r="C1942" s="4" t="s">
        <v>1918</v>
      </c>
      <c r="D1942" s="20">
        <v>-18.27</v>
      </c>
      <c r="E1942" s="13" t="s">
        <v>9</v>
      </c>
      <c r="F1942" s="15">
        <f t="shared" si="31"/>
        <v>-272568.01000000158</v>
      </c>
      <c r="G1942" s="13"/>
      <c r="H1942" s="4"/>
    </row>
    <row r="1943" spans="1:8" s="1" customFormat="1" ht="10.199999999999999" hidden="1" customHeight="1" x14ac:dyDescent="0.2">
      <c r="A1943" s="11">
        <v>44196</v>
      </c>
      <c r="B1943" s="11">
        <v>44196</v>
      </c>
      <c r="C1943" s="4" t="s">
        <v>1919</v>
      </c>
      <c r="D1943" s="20">
        <v>-18</v>
      </c>
      <c r="E1943" s="13" t="s">
        <v>9</v>
      </c>
      <c r="F1943" s="15">
        <f t="shared" si="31"/>
        <v>-272586.01000000158</v>
      </c>
      <c r="G1943" s="13"/>
      <c r="H1943" s="4"/>
    </row>
    <row r="1944" spans="1:8" s="1" customFormat="1" ht="10.199999999999999" hidden="1" customHeight="1" x14ac:dyDescent="0.2">
      <c r="A1944" s="11">
        <v>44196</v>
      </c>
      <c r="B1944" s="11">
        <v>44196</v>
      </c>
      <c r="C1944" s="4" t="s">
        <v>1920</v>
      </c>
      <c r="D1944" s="20">
        <v>-520.9</v>
      </c>
      <c r="E1944" s="13" t="s">
        <v>9</v>
      </c>
      <c r="F1944" s="15">
        <f t="shared" si="31"/>
        <v>-273106.9100000016</v>
      </c>
      <c r="G1944" s="13"/>
      <c r="H1944" s="4"/>
    </row>
    <row r="1945" spans="1:8" s="1" customFormat="1" ht="10.199999999999999" hidden="1" customHeight="1" x14ac:dyDescent="0.2">
      <c r="A1945" s="11">
        <v>44196</v>
      </c>
      <c r="B1945" s="11">
        <v>44196</v>
      </c>
      <c r="C1945" s="4" t="s">
        <v>1921</v>
      </c>
      <c r="D1945" s="20">
        <v>-536.79999999999995</v>
      </c>
      <c r="E1945" s="13" t="s">
        <v>9</v>
      </c>
      <c r="F1945" s="15">
        <f t="shared" si="31"/>
        <v>-273643.71000000159</v>
      </c>
      <c r="G1945" s="13"/>
      <c r="H1945" s="4"/>
    </row>
    <row r="1946" spans="1:8" s="1" customFormat="1" ht="10.199999999999999" hidden="1" x14ac:dyDescent="0.2">
      <c r="A1946" s="11">
        <v>44196</v>
      </c>
      <c r="B1946" s="11">
        <v>44196</v>
      </c>
      <c r="C1946" s="4" t="s">
        <v>1922</v>
      </c>
      <c r="D1946" s="20">
        <v>586.17999999999995</v>
      </c>
      <c r="E1946" s="13" t="s">
        <v>13</v>
      </c>
      <c r="F1946" s="15">
        <f t="shared" si="31"/>
        <v>-273057.5300000016</v>
      </c>
      <c r="G1946" s="13"/>
      <c r="H1946" s="4"/>
    </row>
    <row r="1947" spans="1:8" s="1" customFormat="1" ht="10.199999999999999" hidden="1" customHeight="1" x14ac:dyDescent="0.2">
      <c r="A1947" s="11">
        <v>44196</v>
      </c>
      <c r="B1947" s="11">
        <v>44196</v>
      </c>
      <c r="C1947" s="4" t="s">
        <v>1923</v>
      </c>
      <c r="D1947" s="20">
        <v>205.08</v>
      </c>
      <c r="E1947" s="13" t="s">
        <v>13</v>
      </c>
      <c r="F1947" s="15">
        <f t="shared" si="31"/>
        <v>-272852.45000000158</v>
      </c>
      <c r="G1947" s="13"/>
      <c r="H1947" s="4"/>
    </row>
    <row r="1948" spans="1:8" s="1" customFormat="1" ht="10.199999999999999" hidden="1" customHeight="1" x14ac:dyDescent="0.2">
      <c r="A1948" s="11">
        <v>44196</v>
      </c>
      <c r="B1948" s="11">
        <v>44196</v>
      </c>
      <c r="C1948" s="4" t="s">
        <v>402</v>
      </c>
      <c r="D1948" s="20">
        <v>-508.53</v>
      </c>
      <c r="E1948" s="13" t="s">
        <v>347</v>
      </c>
      <c r="F1948" s="15">
        <f t="shared" si="31"/>
        <v>-273360.98000000161</v>
      </c>
      <c r="G1948" s="13"/>
      <c r="H1948" s="4"/>
    </row>
    <row r="1949" spans="1:8" s="1" customFormat="1" ht="10.199999999999999" hidden="1" customHeight="1" x14ac:dyDescent="0.2">
      <c r="A1949" s="11">
        <v>44196</v>
      </c>
      <c r="B1949" s="11">
        <v>44196</v>
      </c>
      <c r="C1949" s="4" t="s">
        <v>402</v>
      </c>
      <c r="D1949" s="20">
        <v>6.01</v>
      </c>
      <c r="E1949" s="13" t="s">
        <v>347</v>
      </c>
      <c r="F1949" s="15">
        <f t="shared" si="31"/>
        <v>-273354.9700000016</v>
      </c>
      <c r="G1949" s="13"/>
      <c r="H1949" s="4"/>
    </row>
    <row r="1950" spans="1:8" s="1" customFormat="1" ht="10.199999999999999" hidden="1" customHeight="1" x14ac:dyDescent="0.2">
      <c r="A1950" s="11">
        <v>44200</v>
      </c>
      <c r="B1950" s="11">
        <v>44196</v>
      </c>
      <c r="C1950" s="4" t="s">
        <v>4</v>
      </c>
      <c r="D1950" s="20">
        <v>-8.4700000000000006</v>
      </c>
      <c r="E1950" s="13" t="s">
        <v>5</v>
      </c>
      <c r="F1950" s="15">
        <f t="shared" si="31"/>
        <v>-273363.44000000157</v>
      </c>
      <c r="G1950" s="13"/>
      <c r="H1950" s="4"/>
    </row>
    <row r="1951" spans="1:8" s="1" customFormat="1" ht="10.199999999999999" hidden="1" customHeight="1" x14ac:dyDescent="0.2">
      <c r="A1951" s="11">
        <v>44200</v>
      </c>
      <c r="B1951" s="11">
        <v>44200</v>
      </c>
      <c r="C1951" s="4" t="s">
        <v>1929</v>
      </c>
      <c r="D1951" s="20">
        <v>-1214.6199999999999</v>
      </c>
      <c r="E1951" s="13" t="s">
        <v>9</v>
      </c>
      <c r="F1951" s="15">
        <f t="shared" si="31"/>
        <v>-274578.06000000157</v>
      </c>
      <c r="G1951" s="13"/>
      <c r="H1951" s="4"/>
    </row>
    <row r="1952" spans="1:8" s="1" customFormat="1" ht="10.199999999999999" hidden="1" customHeight="1" x14ac:dyDescent="0.2">
      <c r="A1952" s="11">
        <v>44200</v>
      </c>
      <c r="B1952" s="11">
        <v>44200</v>
      </c>
      <c r="C1952" s="4" t="s">
        <v>1930</v>
      </c>
      <c r="D1952" s="20">
        <v>10</v>
      </c>
      <c r="E1952" s="13" t="s">
        <v>13</v>
      </c>
      <c r="F1952" s="15">
        <f t="shared" si="31"/>
        <v>-274568.06000000157</v>
      </c>
      <c r="G1952" s="13"/>
      <c r="H1952" s="4"/>
    </row>
    <row r="1953" spans="1:8" s="1" customFormat="1" ht="10.199999999999999" hidden="1" customHeight="1" x14ac:dyDescent="0.2">
      <c r="A1953" s="11">
        <v>44201</v>
      </c>
      <c r="B1953" s="11">
        <v>44201</v>
      </c>
      <c r="C1953" s="4" t="s">
        <v>1931</v>
      </c>
      <c r="D1953" s="20">
        <v>10</v>
      </c>
      <c r="E1953" s="13" t="s">
        <v>13</v>
      </c>
      <c r="F1953" s="15">
        <f t="shared" si="31"/>
        <v>-274558.06000000157</v>
      </c>
      <c r="G1953" s="13"/>
      <c r="H1953" s="4"/>
    </row>
    <row r="1954" spans="1:8" s="1" customFormat="1" ht="10.199999999999999" hidden="1" customHeight="1" x14ac:dyDescent="0.2">
      <c r="A1954" s="11">
        <v>44201</v>
      </c>
      <c r="B1954" s="11">
        <v>44201</v>
      </c>
      <c r="C1954" s="4" t="s">
        <v>1932</v>
      </c>
      <c r="D1954" s="20">
        <v>10</v>
      </c>
      <c r="E1954" s="13" t="s">
        <v>13</v>
      </c>
      <c r="F1954" s="15">
        <f t="shared" si="31"/>
        <v>-274548.06000000157</v>
      </c>
      <c r="G1954" s="13"/>
      <c r="H1954" s="4"/>
    </row>
    <row r="1955" spans="1:8" s="1" customFormat="1" ht="10.199999999999999" hidden="1" customHeight="1" x14ac:dyDescent="0.2">
      <c r="A1955" s="11">
        <v>44202</v>
      </c>
      <c r="B1955" s="11">
        <v>44202</v>
      </c>
      <c r="C1955" s="4" t="s">
        <v>1933</v>
      </c>
      <c r="D1955" s="20">
        <v>79.42</v>
      </c>
      <c r="E1955" s="13" t="s">
        <v>13</v>
      </c>
      <c r="F1955" s="15">
        <f t="shared" si="31"/>
        <v>-274468.64000000159</v>
      </c>
      <c r="G1955" s="13"/>
      <c r="H1955" s="4"/>
    </row>
    <row r="1956" spans="1:8" s="1" customFormat="1" ht="10.199999999999999" hidden="1" customHeight="1" x14ac:dyDescent="0.2">
      <c r="A1956" s="11">
        <v>44203</v>
      </c>
      <c r="B1956" s="11">
        <v>44203</v>
      </c>
      <c r="C1956" s="4" t="s">
        <v>1934</v>
      </c>
      <c r="D1956" s="20">
        <v>-1076.47</v>
      </c>
      <c r="E1956" s="13" t="s">
        <v>24</v>
      </c>
      <c r="F1956" s="15">
        <f t="shared" si="31"/>
        <v>-275545.11000000156</v>
      </c>
      <c r="G1956" s="13"/>
      <c r="H1956" s="4"/>
    </row>
    <row r="1957" spans="1:8" s="1" customFormat="1" ht="10.199999999999999" hidden="1" customHeight="1" x14ac:dyDescent="0.2">
      <c r="A1957" s="11">
        <v>44203</v>
      </c>
      <c r="B1957" s="11">
        <v>44203</v>
      </c>
      <c r="C1957" s="4" t="s">
        <v>1935</v>
      </c>
      <c r="D1957" s="20">
        <v>-212.43</v>
      </c>
      <c r="E1957" s="13" t="s">
        <v>24</v>
      </c>
      <c r="F1957" s="15">
        <f t="shared" si="31"/>
        <v>-275757.54000000155</v>
      </c>
      <c r="G1957" s="13"/>
      <c r="H1957" s="4"/>
    </row>
    <row r="1958" spans="1:8" s="1" customFormat="1" ht="10.199999999999999" hidden="1" customHeight="1" x14ac:dyDescent="0.2">
      <c r="A1958" s="11">
        <v>44203</v>
      </c>
      <c r="B1958" s="11">
        <v>44203</v>
      </c>
      <c r="C1958" s="4" t="s">
        <v>1936</v>
      </c>
      <c r="D1958" s="20">
        <v>-591.91</v>
      </c>
      <c r="E1958" s="13" t="s">
        <v>24</v>
      </c>
      <c r="F1958" s="15">
        <f t="shared" si="31"/>
        <v>-276349.45000000153</v>
      </c>
      <c r="G1958" s="13"/>
      <c r="H1958" s="4"/>
    </row>
    <row r="1959" spans="1:8" s="1" customFormat="1" ht="10.199999999999999" hidden="1" customHeight="1" x14ac:dyDescent="0.2">
      <c r="A1959" s="11">
        <v>44204</v>
      </c>
      <c r="B1959" s="11">
        <v>44204</v>
      </c>
      <c r="C1959" s="4" t="s">
        <v>1937</v>
      </c>
      <c r="D1959" s="20">
        <v>-596.75</v>
      </c>
      <c r="E1959" s="13" t="s">
        <v>24</v>
      </c>
      <c r="F1959" s="15">
        <f t="shared" si="31"/>
        <v>-276946.20000000153</v>
      </c>
      <c r="G1959" s="13"/>
      <c r="H1959" s="4"/>
    </row>
    <row r="1960" spans="1:8" s="1" customFormat="1" ht="10.199999999999999" hidden="1" customHeight="1" x14ac:dyDescent="0.2">
      <c r="A1960" s="11">
        <v>44204</v>
      </c>
      <c r="B1960" s="11">
        <v>44204</v>
      </c>
      <c r="C1960" s="4" t="s">
        <v>1938</v>
      </c>
      <c r="D1960" s="20">
        <v>45</v>
      </c>
      <c r="E1960" s="13" t="s">
        <v>13</v>
      </c>
      <c r="F1960" s="15">
        <f t="shared" si="31"/>
        <v>-276901.20000000153</v>
      </c>
      <c r="G1960" s="13"/>
      <c r="H1960" s="4"/>
    </row>
    <row r="1961" spans="1:8" s="1" customFormat="1" ht="10.199999999999999" hidden="1" customHeight="1" x14ac:dyDescent="0.2">
      <c r="A1961" s="11">
        <v>44204</v>
      </c>
      <c r="B1961" s="11">
        <v>44204</v>
      </c>
      <c r="C1961" s="4" t="s">
        <v>1939</v>
      </c>
      <c r="D1961" s="20">
        <v>114.75</v>
      </c>
      <c r="E1961" s="13" t="s">
        <v>13</v>
      </c>
      <c r="F1961" s="15">
        <f t="shared" si="31"/>
        <v>-276786.45000000153</v>
      </c>
      <c r="G1961" s="13"/>
      <c r="H1961" s="4"/>
    </row>
    <row r="1962" spans="1:8" s="1" customFormat="1" ht="10.199999999999999" hidden="1" customHeight="1" x14ac:dyDescent="0.2">
      <c r="A1962" s="11">
        <v>44204</v>
      </c>
      <c r="B1962" s="11">
        <v>44204</v>
      </c>
      <c r="C1962" s="4" t="s">
        <v>1940</v>
      </c>
      <c r="D1962" s="20">
        <v>-1008.23</v>
      </c>
      <c r="E1962" s="13" t="s">
        <v>24</v>
      </c>
      <c r="F1962" s="15">
        <f t="shared" si="31"/>
        <v>-277794.68000000151</v>
      </c>
      <c r="G1962" s="13"/>
      <c r="H1962" s="4"/>
    </row>
    <row r="1963" spans="1:8" s="1" customFormat="1" ht="10.199999999999999" hidden="1" customHeight="1" x14ac:dyDescent="0.2">
      <c r="A1963" s="11">
        <v>44207</v>
      </c>
      <c r="B1963" s="11">
        <v>44207</v>
      </c>
      <c r="C1963" s="4" t="s">
        <v>1941</v>
      </c>
      <c r="D1963" s="20">
        <v>45</v>
      </c>
      <c r="E1963" s="13" t="s">
        <v>13</v>
      </c>
      <c r="F1963" s="15">
        <f t="shared" si="31"/>
        <v>-277749.68000000151</v>
      </c>
      <c r="G1963" s="13"/>
      <c r="H1963" s="4"/>
    </row>
    <row r="1964" spans="1:8" s="1" customFormat="1" ht="10.199999999999999" hidden="1" customHeight="1" x14ac:dyDescent="0.2">
      <c r="A1964" s="11">
        <v>44207</v>
      </c>
      <c r="B1964" s="11">
        <v>44207</v>
      </c>
      <c r="C1964" s="4" t="s">
        <v>1942</v>
      </c>
      <c r="D1964" s="20">
        <v>-4936.9399999999996</v>
      </c>
      <c r="E1964" s="13" t="s">
        <v>7</v>
      </c>
      <c r="F1964" s="15">
        <f t="shared" si="31"/>
        <v>-282686.62000000151</v>
      </c>
      <c r="G1964" s="13"/>
      <c r="H1964" s="4"/>
    </row>
    <row r="1965" spans="1:8" s="1" customFormat="1" ht="10.199999999999999" hidden="1" customHeight="1" x14ac:dyDescent="0.2">
      <c r="A1965" s="11">
        <v>44207</v>
      </c>
      <c r="B1965" s="11">
        <v>44207</v>
      </c>
      <c r="C1965" s="4" t="s">
        <v>1943</v>
      </c>
      <c r="D1965" s="20">
        <v>-415.81</v>
      </c>
      <c r="E1965" s="13" t="s">
        <v>7</v>
      </c>
      <c r="F1965" s="15">
        <f t="shared" si="31"/>
        <v>-283102.43000000151</v>
      </c>
      <c r="G1965" s="13"/>
      <c r="H1965" s="4"/>
    </row>
    <row r="1966" spans="1:8" s="1" customFormat="1" ht="10.199999999999999" hidden="1" customHeight="1" x14ac:dyDescent="0.2">
      <c r="A1966" s="11">
        <v>44207</v>
      </c>
      <c r="B1966" s="11">
        <v>44207</v>
      </c>
      <c r="C1966" s="4" t="s">
        <v>1944</v>
      </c>
      <c r="D1966" s="20">
        <v>-5822.31</v>
      </c>
      <c r="E1966" s="13" t="s">
        <v>7</v>
      </c>
      <c r="F1966" s="15">
        <f t="shared" si="31"/>
        <v>-288924.7400000015</v>
      </c>
      <c r="G1966" s="13"/>
      <c r="H1966" s="4"/>
    </row>
    <row r="1967" spans="1:8" s="1" customFormat="1" ht="10.199999999999999" hidden="1" customHeight="1" x14ac:dyDescent="0.2">
      <c r="A1967" s="11">
        <v>44207</v>
      </c>
      <c r="B1967" s="11">
        <v>44207</v>
      </c>
      <c r="C1967" s="4" t="s">
        <v>1945</v>
      </c>
      <c r="D1967" s="20">
        <v>-6.78</v>
      </c>
      <c r="E1967" s="13" t="s">
        <v>36</v>
      </c>
      <c r="F1967" s="15">
        <f t="shared" si="31"/>
        <v>-288931.52000000153</v>
      </c>
      <c r="G1967" s="13"/>
      <c r="H1967" s="4"/>
    </row>
    <row r="1968" spans="1:8" s="1" customFormat="1" ht="10.199999999999999" hidden="1" customHeight="1" x14ac:dyDescent="0.2">
      <c r="A1968" s="11">
        <v>44207</v>
      </c>
      <c r="B1968" s="11">
        <v>44207</v>
      </c>
      <c r="C1968" s="4" t="s">
        <v>1946</v>
      </c>
      <c r="D1968" s="20">
        <v>-2137.29</v>
      </c>
      <c r="E1968" s="13" t="s">
        <v>7</v>
      </c>
      <c r="F1968" s="15">
        <f t="shared" si="31"/>
        <v>-291068.81000000151</v>
      </c>
      <c r="G1968" s="13"/>
      <c r="H1968" s="4"/>
    </row>
    <row r="1969" spans="1:8" s="1" customFormat="1" ht="10.199999999999999" hidden="1" customHeight="1" x14ac:dyDescent="0.2">
      <c r="A1969" s="11">
        <v>44207</v>
      </c>
      <c r="B1969" s="11">
        <v>44207</v>
      </c>
      <c r="C1969" s="4" t="s">
        <v>1947</v>
      </c>
      <c r="D1969" s="20">
        <v>-444.12</v>
      </c>
      <c r="E1969" s="13" t="s">
        <v>7</v>
      </c>
      <c r="F1969" s="15">
        <f t="shared" si="31"/>
        <v>-291512.93000000151</v>
      </c>
      <c r="G1969" s="13"/>
      <c r="H1969" s="4"/>
    </row>
    <row r="1970" spans="1:8" s="1" customFormat="1" ht="10.199999999999999" hidden="1" customHeight="1" x14ac:dyDescent="0.2">
      <c r="A1970" s="11">
        <v>44207</v>
      </c>
      <c r="B1970" s="11">
        <v>44207</v>
      </c>
      <c r="C1970" s="4" t="s">
        <v>1948</v>
      </c>
      <c r="D1970" s="20">
        <v>-808.01</v>
      </c>
      <c r="E1970" s="13" t="s">
        <v>24</v>
      </c>
      <c r="F1970" s="15">
        <f t="shared" si="31"/>
        <v>-292320.94000000152</v>
      </c>
      <c r="G1970" s="13"/>
      <c r="H1970" s="4"/>
    </row>
    <row r="1971" spans="1:8" s="1" customFormat="1" ht="10.199999999999999" hidden="1" customHeight="1" x14ac:dyDescent="0.2">
      <c r="A1971" s="11">
        <v>44207</v>
      </c>
      <c r="B1971" s="11">
        <v>44207</v>
      </c>
      <c r="C1971" s="4" t="s">
        <v>1949</v>
      </c>
      <c r="D1971" s="20">
        <v>-2618.0300000000002</v>
      </c>
      <c r="E1971" s="13" t="s">
        <v>24</v>
      </c>
      <c r="F1971" s="15">
        <f t="shared" si="31"/>
        <v>-294938.97000000154</v>
      </c>
      <c r="G1971" s="13"/>
      <c r="H1971" s="4"/>
    </row>
    <row r="1972" spans="1:8" s="1" customFormat="1" ht="10.199999999999999" hidden="1" customHeight="1" x14ac:dyDescent="0.2">
      <c r="A1972" s="11">
        <v>44207</v>
      </c>
      <c r="B1972" s="11">
        <v>44207</v>
      </c>
      <c r="C1972" s="4" t="s">
        <v>1950</v>
      </c>
      <c r="D1972" s="20">
        <v>49</v>
      </c>
      <c r="E1972" s="13" t="s">
        <v>13</v>
      </c>
      <c r="F1972" s="15">
        <f t="shared" si="31"/>
        <v>-294889.97000000154</v>
      </c>
      <c r="G1972" s="13"/>
      <c r="H1972" s="4"/>
    </row>
    <row r="1973" spans="1:8" s="1" customFormat="1" ht="10.199999999999999" hidden="1" customHeight="1" x14ac:dyDescent="0.2">
      <c r="A1973" s="11">
        <v>44207</v>
      </c>
      <c r="B1973" s="11">
        <v>44207</v>
      </c>
      <c r="C1973" s="4" t="s">
        <v>1951</v>
      </c>
      <c r="D1973" s="20">
        <v>46</v>
      </c>
      <c r="E1973" s="13" t="s">
        <v>13</v>
      </c>
      <c r="F1973" s="15">
        <f t="shared" si="31"/>
        <v>-294843.97000000154</v>
      </c>
      <c r="G1973" s="13"/>
      <c r="H1973" s="4"/>
    </row>
    <row r="1974" spans="1:8" s="1" customFormat="1" ht="10.199999999999999" hidden="1" customHeight="1" x14ac:dyDescent="0.2">
      <c r="A1974" s="11">
        <v>44207</v>
      </c>
      <c r="B1974" s="11">
        <v>44207</v>
      </c>
      <c r="C1974" s="4" t="s">
        <v>1952</v>
      </c>
      <c r="D1974" s="20">
        <v>29.52</v>
      </c>
      <c r="E1974" s="13" t="s">
        <v>13</v>
      </c>
      <c r="F1974" s="15">
        <f t="shared" si="31"/>
        <v>-294814.45000000153</v>
      </c>
      <c r="G1974" s="13"/>
      <c r="H1974" s="4"/>
    </row>
    <row r="1975" spans="1:8" s="1" customFormat="1" ht="10.199999999999999" hidden="1" customHeight="1" x14ac:dyDescent="0.2">
      <c r="A1975" s="11">
        <v>44207</v>
      </c>
      <c r="B1975" s="11">
        <v>44207</v>
      </c>
      <c r="C1975" s="4" t="s">
        <v>1953</v>
      </c>
      <c r="D1975" s="20">
        <v>27.6</v>
      </c>
      <c r="E1975" s="13" t="s">
        <v>13</v>
      </c>
      <c r="F1975" s="15">
        <f t="shared" si="31"/>
        <v>-294786.85000000155</v>
      </c>
      <c r="G1975" s="13"/>
      <c r="H1975" s="4"/>
    </row>
    <row r="1976" spans="1:8" s="1" customFormat="1" ht="10.199999999999999" hidden="1" customHeight="1" x14ac:dyDescent="0.2">
      <c r="A1976" s="11">
        <v>44207</v>
      </c>
      <c r="B1976" s="11">
        <v>44207</v>
      </c>
      <c r="C1976" s="4" t="s">
        <v>59</v>
      </c>
      <c r="D1976" s="20">
        <v>-1818</v>
      </c>
      <c r="E1976" s="13" t="s">
        <v>60</v>
      </c>
      <c r="F1976" s="15">
        <f t="shared" si="31"/>
        <v>-296604.85000000155</v>
      </c>
      <c r="G1976" s="13"/>
      <c r="H1976" s="4"/>
    </row>
    <row r="1977" spans="1:8" s="1" customFormat="1" ht="10.199999999999999" hidden="1" customHeight="1" x14ac:dyDescent="0.2">
      <c r="A1977" s="11">
        <v>44209</v>
      </c>
      <c r="B1977" s="11">
        <v>44209</v>
      </c>
      <c r="C1977" s="4" t="s">
        <v>1954</v>
      </c>
      <c r="D1977" s="20">
        <v>10</v>
      </c>
      <c r="E1977" s="13" t="s">
        <v>13</v>
      </c>
      <c r="F1977" s="15">
        <f t="shared" si="31"/>
        <v>-296594.85000000155</v>
      </c>
      <c r="G1977" s="13"/>
      <c r="H1977" s="4"/>
    </row>
    <row r="1978" spans="1:8" s="1" customFormat="1" ht="10.199999999999999" hidden="1" customHeight="1" x14ac:dyDescent="0.2">
      <c r="A1978" s="11">
        <v>44209</v>
      </c>
      <c r="B1978" s="11">
        <v>44209</v>
      </c>
      <c r="C1978" s="4" t="s">
        <v>1955</v>
      </c>
      <c r="D1978" s="20">
        <v>-3992.84</v>
      </c>
      <c r="E1978" s="13" t="s">
        <v>24</v>
      </c>
      <c r="F1978" s="15">
        <f t="shared" si="31"/>
        <v>-300587.69000000157</v>
      </c>
      <c r="G1978" s="13"/>
      <c r="H1978" s="4"/>
    </row>
    <row r="1979" spans="1:8" s="1" customFormat="1" ht="10.199999999999999" hidden="1" customHeight="1" x14ac:dyDescent="0.2">
      <c r="A1979" s="11">
        <v>44209</v>
      </c>
      <c r="B1979" s="11">
        <v>44209</v>
      </c>
      <c r="C1979" s="4" t="s">
        <v>1956</v>
      </c>
      <c r="D1979" s="20">
        <v>-866.86</v>
      </c>
      <c r="E1979" s="13" t="s">
        <v>24</v>
      </c>
      <c r="F1979" s="15">
        <f t="shared" si="31"/>
        <v>-301454.55000000156</v>
      </c>
      <c r="G1979" s="13"/>
      <c r="H1979" s="4"/>
    </row>
    <row r="1980" spans="1:8" s="1" customFormat="1" ht="10.199999999999999" hidden="1" customHeight="1" x14ac:dyDescent="0.2">
      <c r="A1980" s="11">
        <v>44209</v>
      </c>
      <c r="B1980" s="11">
        <v>44209</v>
      </c>
      <c r="C1980" s="4" t="s">
        <v>1957</v>
      </c>
      <c r="D1980" s="20">
        <v>-6846.21</v>
      </c>
      <c r="E1980" s="13" t="s">
        <v>24</v>
      </c>
      <c r="F1980" s="15">
        <f t="shared" si="31"/>
        <v>-308300.76000000158</v>
      </c>
      <c r="G1980" s="13"/>
      <c r="H1980" s="4"/>
    </row>
    <row r="1981" spans="1:8" s="1" customFormat="1" ht="10.199999999999999" hidden="1" customHeight="1" x14ac:dyDescent="0.2">
      <c r="A1981" s="11">
        <v>44209</v>
      </c>
      <c r="B1981" s="11">
        <v>44196</v>
      </c>
      <c r="C1981" s="4" t="s">
        <v>1958</v>
      </c>
      <c r="D1981" s="20">
        <v>0.56000000000000005</v>
      </c>
      <c r="E1981" s="13" t="s">
        <v>347</v>
      </c>
      <c r="F1981" s="15">
        <f t="shared" si="31"/>
        <v>-308300.20000000158</v>
      </c>
      <c r="G1981" s="13"/>
      <c r="H1981" s="4"/>
    </row>
    <row r="1982" spans="1:8" s="1" customFormat="1" ht="10.199999999999999" hidden="1" customHeight="1" x14ac:dyDescent="0.2">
      <c r="A1982" s="11">
        <v>44210</v>
      </c>
      <c r="B1982" s="11">
        <v>44210</v>
      </c>
      <c r="C1982" s="4" t="s">
        <v>1959</v>
      </c>
      <c r="D1982" s="20">
        <v>-735.87</v>
      </c>
      <c r="E1982" s="13" t="s">
        <v>9</v>
      </c>
      <c r="F1982" s="15">
        <f t="shared" si="31"/>
        <v>-309036.07000000158</v>
      </c>
      <c r="G1982" s="13"/>
      <c r="H1982" s="4"/>
    </row>
    <row r="1983" spans="1:8" s="1" customFormat="1" ht="10.199999999999999" hidden="1" customHeight="1" x14ac:dyDescent="0.2">
      <c r="A1983" s="11">
        <v>44210</v>
      </c>
      <c r="B1983" s="11">
        <v>44210</v>
      </c>
      <c r="C1983" s="4" t="s">
        <v>1960</v>
      </c>
      <c r="D1983" s="20">
        <v>-472.27</v>
      </c>
      <c r="E1983" s="13" t="s">
        <v>9</v>
      </c>
      <c r="F1983" s="15">
        <f t="shared" si="31"/>
        <v>-309508.3400000016</v>
      </c>
      <c r="G1983" s="13"/>
      <c r="H1983" s="4"/>
    </row>
    <row r="1984" spans="1:8" s="1" customFormat="1" ht="10.199999999999999" hidden="1" customHeight="1" x14ac:dyDescent="0.2">
      <c r="A1984" s="11">
        <v>44210</v>
      </c>
      <c r="B1984" s="11">
        <v>44210</v>
      </c>
      <c r="C1984" s="4" t="s">
        <v>1961</v>
      </c>
      <c r="D1984" s="20">
        <v>-3225.51</v>
      </c>
      <c r="E1984" s="13" t="s">
        <v>9</v>
      </c>
      <c r="F1984" s="15">
        <f t="shared" si="31"/>
        <v>-312733.85000000161</v>
      </c>
      <c r="G1984" s="13"/>
      <c r="H1984" s="4"/>
    </row>
    <row r="1985" spans="1:8" s="1" customFormat="1" ht="10.199999999999999" hidden="1" customHeight="1" x14ac:dyDescent="0.2">
      <c r="A1985" s="11">
        <v>44210</v>
      </c>
      <c r="B1985" s="11">
        <v>44210</v>
      </c>
      <c r="C1985" s="4" t="s">
        <v>1962</v>
      </c>
      <c r="D1985" s="20">
        <v>-3053.17</v>
      </c>
      <c r="E1985" s="13" t="s">
        <v>9</v>
      </c>
      <c r="F1985" s="15">
        <f t="shared" si="31"/>
        <v>-315787.02000000159</v>
      </c>
      <c r="G1985" s="13"/>
      <c r="H1985" s="4"/>
    </row>
    <row r="1986" spans="1:8" s="1" customFormat="1" ht="10.199999999999999" hidden="1" customHeight="1" x14ac:dyDescent="0.2">
      <c r="A1986" s="11">
        <v>44210</v>
      </c>
      <c r="B1986" s="11">
        <v>44210</v>
      </c>
      <c r="C1986" s="4" t="s">
        <v>1963</v>
      </c>
      <c r="D1986" s="20">
        <v>22.1</v>
      </c>
      <c r="E1986" s="13" t="s">
        <v>13</v>
      </c>
      <c r="F1986" s="15">
        <f t="shared" si="31"/>
        <v>-315764.92000000161</v>
      </c>
      <c r="G1986" s="13"/>
      <c r="H1986" s="4"/>
    </row>
    <row r="1987" spans="1:8" s="1" customFormat="1" ht="10.199999999999999" hidden="1" customHeight="1" x14ac:dyDescent="0.2">
      <c r="A1987" s="11">
        <v>44211</v>
      </c>
      <c r="B1987" s="11">
        <v>44211</v>
      </c>
      <c r="C1987" s="4" t="s">
        <v>1964</v>
      </c>
      <c r="D1987" s="20">
        <v>45</v>
      </c>
      <c r="E1987" s="13" t="s">
        <v>13</v>
      </c>
      <c r="F1987" s="15">
        <f t="shared" si="31"/>
        <v>-315719.92000000161</v>
      </c>
      <c r="G1987" s="13"/>
      <c r="H1987" s="4"/>
    </row>
    <row r="1988" spans="1:8" s="1" customFormat="1" ht="10.199999999999999" hidden="1" customHeight="1" x14ac:dyDescent="0.2">
      <c r="A1988" s="11">
        <v>44211</v>
      </c>
      <c r="B1988" s="11">
        <v>44211</v>
      </c>
      <c r="C1988" s="4" t="s">
        <v>1965</v>
      </c>
      <c r="D1988" s="20">
        <v>45</v>
      </c>
      <c r="E1988" s="13" t="s">
        <v>13</v>
      </c>
      <c r="F1988" s="15">
        <f t="shared" si="31"/>
        <v>-315674.92000000161</v>
      </c>
      <c r="G1988" s="13"/>
      <c r="H1988" s="4"/>
    </row>
    <row r="1989" spans="1:8" s="1" customFormat="1" ht="10.199999999999999" hidden="1" customHeight="1" x14ac:dyDescent="0.2">
      <c r="A1989" s="11">
        <v>44214</v>
      </c>
      <c r="B1989" s="11">
        <v>44214</v>
      </c>
      <c r="C1989" s="4" t="s">
        <v>1966</v>
      </c>
      <c r="D1989" s="20">
        <v>45</v>
      </c>
      <c r="E1989" s="13" t="s">
        <v>13</v>
      </c>
      <c r="F1989" s="15">
        <f t="shared" si="31"/>
        <v>-315629.92000000161</v>
      </c>
      <c r="G1989" s="13"/>
      <c r="H1989" s="4"/>
    </row>
    <row r="1990" spans="1:8" s="1" customFormat="1" ht="10.199999999999999" hidden="1" customHeight="1" x14ac:dyDescent="0.2">
      <c r="A1990" s="11">
        <v>44214</v>
      </c>
      <c r="B1990" s="11">
        <v>44214</v>
      </c>
      <c r="C1990" s="4" t="s">
        <v>61</v>
      </c>
      <c r="D1990" s="20">
        <v>-413227.54</v>
      </c>
      <c r="E1990" s="13" t="s">
        <v>60</v>
      </c>
      <c r="F1990" s="15">
        <f t="shared" si="31"/>
        <v>-728857.46000000159</v>
      </c>
      <c r="G1990" s="13"/>
      <c r="H1990" s="4"/>
    </row>
    <row r="1991" spans="1:8" s="1" customFormat="1" ht="10.199999999999999" hidden="1" customHeight="1" x14ac:dyDescent="0.2">
      <c r="A1991" s="11">
        <v>44214</v>
      </c>
      <c r="B1991" s="11">
        <v>44214</v>
      </c>
      <c r="C1991" s="4" t="s">
        <v>61</v>
      </c>
      <c r="D1991" s="20">
        <v>-4557.7299999999996</v>
      </c>
      <c r="E1991" s="13" t="s">
        <v>60</v>
      </c>
      <c r="F1991" s="15">
        <f t="shared" si="31"/>
        <v>-733415.19000000157</v>
      </c>
      <c r="G1991" s="13"/>
      <c r="H1991" s="4"/>
    </row>
    <row r="1992" spans="1:8" s="1" customFormat="1" ht="10.199999999999999" hidden="1" customHeight="1" x14ac:dyDescent="0.2">
      <c r="A1992" s="11">
        <v>44214</v>
      </c>
      <c r="B1992" s="11">
        <v>44214</v>
      </c>
      <c r="C1992" s="4" t="s">
        <v>1967</v>
      </c>
      <c r="D1992" s="20">
        <v>-796.5</v>
      </c>
      <c r="E1992" s="13" t="s">
        <v>7</v>
      </c>
      <c r="F1992" s="15">
        <f t="shared" si="31"/>
        <v>-734211.69000000157</v>
      </c>
      <c r="G1992" s="13"/>
      <c r="H1992" s="4"/>
    </row>
    <row r="1993" spans="1:8" s="1" customFormat="1" ht="10.199999999999999" hidden="1" customHeight="1" x14ac:dyDescent="0.2">
      <c r="A1993" s="11">
        <v>44214</v>
      </c>
      <c r="B1993" s="11">
        <v>44214</v>
      </c>
      <c r="C1993" s="4" t="s">
        <v>59</v>
      </c>
      <c r="D1993" s="20">
        <v>-42779.81</v>
      </c>
      <c r="E1993" s="13" t="s">
        <v>60</v>
      </c>
      <c r="F1993" s="15">
        <f t="shared" si="31"/>
        <v>-776991.50000000163</v>
      </c>
      <c r="G1993" s="13"/>
      <c r="H1993" s="4"/>
    </row>
    <row r="1994" spans="1:8" s="1" customFormat="1" ht="10.199999999999999" hidden="1" customHeight="1" x14ac:dyDescent="0.2">
      <c r="A1994" s="11">
        <v>44214</v>
      </c>
      <c r="B1994" s="11">
        <v>44214</v>
      </c>
      <c r="C1994" s="4" t="s">
        <v>1968</v>
      </c>
      <c r="D1994" s="20">
        <v>-603.73</v>
      </c>
      <c r="E1994" s="13" t="s">
        <v>24</v>
      </c>
      <c r="F1994" s="15">
        <f t="shared" ref="F1994:F2057" si="32">SUM(F1993+D1994)</f>
        <v>-777595.23000000161</v>
      </c>
      <c r="G1994" s="13"/>
      <c r="H1994" s="4"/>
    </row>
    <row r="1995" spans="1:8" s="1" customFormat="1" ht="10.199999999999999" hidden="1" customHeight="1" x14ac:dyDescent="0.2">
      <c r="A1995" s="11">
        <v>44214</v>
      </c>
      <c r="B1995" s="11">
        <v>44214</v>
      </c>
      <c r="C1995" s="4" t="s">
        <v>1969</v>
      </c>
      <c r="D1995" s="20">
        <v>14</v>
      </c>
      <c r="E1995" s="13" t="s">
        <v>13</v>
      </c>
      <c r="F1995" s="15">
        <f t="shared" si="32"/>
        <v>-777581.23000000161</v>
      </c>
      <c r="G1995" s="13"/>
      <c r="H1995" s="4"/>
    </row>
    <row r="1996" spans="1:8" s="1" customFormat="1" ht="10.199999999999999" hidden="1" customHeight="1" x14ac:dyDescent="0.2">
      <c r="A1996" s="11">
        <v>44214</v>
      </c>
      <c r="B1996" s="11">
        <v>44214</v>
      </c>
      <c r="C1996" s="4" t="s">
        <v>1970</v>
      </c>
      <c r="D1996" s="20">
        <v>39.78</v>
      </c>
      <c r="E1996" s="13" t="s">
        <v>13</v>
      </c>
      <c r="F1996" s="15">
        <f t="shared" si="32"/>
        <v>-777541.45000000158</v>
      </c>
      <c r="G1996" s="13"/>
      <c r="H1996" s="4"/>
    </row>
    <row r="1997" spans="1:8" s="1" customFormat="1" ht="10.199999999999999" hidden="1" customHeight="1" x14ac:dyDescent="0.2">
      <c r="A1997" s="11">
        <v>44214</v>
      </c>
      <c r="B1997" s="11">
        <v>44214</v>
      </c>
      <c r="C1997" s="4" t="s">
        <v>1971</v>
      </c>
      <c r="D1997" s="20">
        <v>-74.930000000000007</v>
      </c>
      <c r="E1997" s="13" t="s">
        <v>24</v>
      </c>
      <c r="F1997" s="15">
        <f t="shared" si="32"/>
        <v>-777616.38000000163</v>
      </c>
      <c r="G1997" s="13"/>
      <c r="H1997" s="4"/>
    </row>
    <row r="1998" spans="1:8" s="1" customFormat="1" ht="10.199999999999999" hidden="1" customHeight="1" x14ac:dyDescent="0.2">
      <c r="A1998" s="11">
        <v>44214</v>
      </c>
      <c r="B1998" s="11">
        <v>44214</v>
      </c>
      <c r="C1998" s="4" t="s">
        <v>1972</v>
      </c>
      <c r="D1998" s="20">
        <v>45</v>
      </c>
      <c r="E1998" s="13" t="s">
        <v>13</v>
      </c>
      <c r="F1998" s="15">
        <f t="shared" si="32"/>
        <v>-777571.38000000163</v>
      </c>
      <c r="G1998" s="13"/>
      <c r="H1998" s="4"/>
    </row>
    <row r="1999" spans="1:8" s="1" customFormat="1" ht="10.199999999999999" hidden="1" customHeight="1" x14ac:dyDescent="0.2">
      <c r="A1999" s="11">
        <v>44215</v>
      </c>
      <c r="B1999" s="11">
        <v>44215</v>
      </c>
      <c r="C1999" s="4" t="s">
        <v>1973</v>
      </c>
      <c r="D1999" s="20">
        <v>45</v>
      </c>
      <c r="E1999" s="13" t="s">
        <v>13</v>
      </c>
      <c r="F1999" s="15">
        <f t="shared" si="32"/>
        <v>-777526.38000000163</v>
      </c>
      <c r="G1999" s="13"/>
      <c r="H1999" s="4"/>
    </row>
    <row r="2000" spans="1:8" s="1" customFormat="1" ht="10.199999999999999" hidden="1" customHeight="1" x14ac:dyDescent="0.2">
      <c r="A2000" s="11">
        <v>44215</v>
      </c>
      <c r="B2000" s="11">
        <v>44215</v>
      </c>
      <c r="C2000" s="4" t="s">
        <v>1974</v>
      </c>
      <c r="D2000" s="20">
        <v>45</v>
      </c>
      <c r="E2000" s="13" t="s">
        <v>13</v>
      </c>
      <c r="F2000" s="15">
        <f t="shared" si="32"/>
        <v>-777481.38000000163</v>
      </c>
      <c r="G2000" s="13"/>
      <c r="H2000" s="4"/>
    </row>
    <row r="2001" spans="1:8" s="1" customFormat="1" ht="10.199999999999999" hidden="1" customHeight="1" x14ac:dyDescent="0.2">
      <c r="A2001" s="11">
        <v>44215</v>
      </c>
      <c r="B2001" s="11">
        <v>44215</v>
      </c>
      <c r="C2001" s="4" t="s">
        <v>1975</v>
      </c>
      <c r="D2001" s="20">
        <v>-1144.44</v>
      </c>
      <c r="E2001" s="13" t="s">
        <v>24</v>
      </c>
      <c r="F2001" s="15">
        <f t="shared" si="32"/>
        <v>-778625.82000000158</v>
      </c>
      <c r="G2001" s="13"/>
      <c r="H2001" s="4"/>
    </row>
    <row r="2002" spans="1:8" s="1" customFormat="1" ht="10.199999999999999" hidden="1" customHeight="1" x14ac:dyDescent="0.2">
      <c r="A2002" s="11">
        <v>44216</v>
      </c>
      <c r="B2002" s="11">
        <v>44216</v>
      </c>
      <c r="C2002" s="4" t="s">
        <v>61</v>
      </c>
      <c r="D2002" s="20">
        <v>-186</v>
      </c>
      <c r="E2002" s="13" t="s">
        <v>60</v>
      </c>
      <c r="F2002" s="15">
        <f t="shared" si="32"/>
        <v>-778811.82000000158</v>
      </c>
      <c r="G2002" s="13"/>
      <c r="H2002" s="4"/>
    </row>
    <row r="2003" spans="1:8" s="1" customFormat="1" ht="10.199999999999999" hidden="1" customHeight="1" x14ac:dyDescent="0.2">
      <c r="A2003" s="11">
        <v>44216</v>
      </c>
      <c r="B2003" s="11">
        <v>44216</v>
      </c>
      <c r="C2003" s="4" t="s">
        <v>1976</v>
      </c>
      <c r="D2003" s="20">
        <v>28.9</v>
      </c>
      <c r="E2003" s="13" t="s">
        <v>13</v>
      </c>
      <c r="F2003" s="15">
        <f t="shared" si="32"/>
        <v>-778782.92000000156</v>
      </c>
      <c r="G2003" s="13"/>
      <c r="H2003" s="4"/>
    </row>
    <row r="2004" spans="1:8" s="1" customFormat="1" ht="10.199999999999999" hidden="1" customHeight="1" x14ac:dyDescent="0.2">
      <c r="A2004" s="11">
        <v>44216</v>
      </c>
      <c r="B2004" s="11">
        <v>44216</v>
      </c>
      <c r="C2004" s="4" t="s">
        <v>1977</v>
      </c>
      <c r="D2004" s="20">
        <v>15.84</v>
      </c>
      <c r="E2004" s="13" t="s">
        <v>13</v>
      </c>
      <c r="F2004" s="15">
        <f t="shared" si="32"/>
        <v>-778767.08000000159</v>
      </c>
      <c r="G2004" s="13"/>
      <c r="H2004" s="4"/>
    </row>
    <row r="2005" spans="1:8" s="1" customFormat="1" ht="10.199999999999999" hidden="1" customHeight="1" x14ac:dyDescent="0.2">
      <c r="A2005" s="11">
        <v>44217</v>
      </c>
      <c r="B2005" s="11">
        <v>44217</v>
      </c>
      <c r="C2005" s="4" t="s">
        <v>1978</v>
      </c>
      <c r="D2005" s="20">
        <v>45</v>
      </c>
      <c r="E2005" s="13" t="s">
        <v>13</v>
      </c>
      <c r="F2005" s="15">
        <f t="shared" si="32"/>
        <v>-778722.08000000159</v>
      </c>
      <c r="G2005" s="13"/>
      <c r="H2005" s="4"/>
    </row>
    <row r="2006" spans="1:8" s="1" customFormat="1" ht="10.199999999999999" hidden="1" customHeight="1" x14ac:dyDescent="0.2">
      <c r="A2006" s="11">
        <v>44217</v>
      </c>
      <c r="B2006" s="18">
        <v>44217</v>
      </c>
      <c r="C2006" s="2" t="s">
        <v>2008</v>
      </c>
      <c r="D2006" s="12">
        <v>2350.21</v>
      </c>
      <c r="E2006" s="6" t="s">
        <v>13</v>
      </c>
      <c r="F2006" s="19">
        <f t="shared" si="32"/>
        <v>-776371.87000000163</v>
      </c>
      <c r="G2006" s="6"/>
      <c r="H2006" s="4"/>
    </row>
    <row r="2007" spans="1:8" s="1" customFormat="1" ht="10.199999999999999" hidden="1" customHeight="1" x14ac:dyDescent="0.2">
      <c r="A2007" s="11">
        <v>44217</v>
      </c>
      <c r="B2007" s="18">
        <v>44217</v>
      </c>
      <c r="C2007" s="2" t="s">
        <v>2009</v>
      </c>
      <c r="D2007" s="12">
        <v>106.85</v>
      </c>
      <c r="E2007" s="6" t="s">
        <v>13</v>
      </c>
      <c r="F2007" s="19">
        <f t="shared" si="32"/>
        <v>-776265.02000000165</v>
      </c>
      <c r="G2007" s="6"/>
      <c r="H2007" s="4"/>
    </row>
    <row r="2008" spans="1:8" s="1" customFormat="1" ht="10.199999999999999" hidden="1" customHeight="1" x14ac:dyDescent="0.2">
      <c r="A2008" s="11">
        <v>44218</v>
      </c>
      <c r="B2008" s="11">
        <v>44218</v>
      </c>
      <c r="C2008" s="4" t="s">
        <v>1979</v>
      </c>
      <c r="D2008" s="20">
        <v>-14.01</v>
      </c>
      <c r="E2008" s="13" t="s">
        <v>9</v>
      </c>
      <c r="F2008" s="15">
        <f t="shared" si="32"/>
        <v>-776279.03000000166</v>
      </c>
      <c r="G2008" s="13"/>
      <c r="H2008" s="4"/>
    </row>
    <row r="2009" spans="1:8" s="1" customFormat="1" ht="10.199999999999999" hidden="1" customHeight="1" x14ac:dyDescent="0.2">
      <c r="A2009" s="11">
        <v>44218</v>
      </c>
      <c r="B2009" s="11">
        <v>44218</v>
      </c>
      <c r="C2009" s="4" t="s">
        <v>1980</v>
      </c>
      <c r="D2009" s="20">
        <v>-10.96</v>
      </c>
      <c r="E2009" s="13" t="s">
        <v>9</v>
      </c>
      <c r="F2009" s="15">
        <f t="shared" si="32"/>
        <v>-776289.99000000162</v>
      </c>
      <c r="G2009" s="13"/>
      <c r="H2009" s="4"/>
    </row>
    <row r="2010" spans="1:8" s="1" customFormat="1" ht="10.199999999999999" hidden="1" customHeight="1" x14ac:dyDescent="0.2">
      <c r="A2010" s="11">
        <v>44218</v>
      </c>
      <c r="B2010" s="11">
        <v>44218</v>
      </c>
      <c r="C2010" s="4" t="s">
        <v>1981</v>
      </c>
      <c r="D2010" s="20">
        <v>-112.75</v>
      </c>
      <c r="E2010" s="13" t="s">
        <v>36</v>
      </c>
      <c r="F2010" s="15">
        <f t="shared" si="32"/>
        <v>-776402.74000000162</v>
      </c>
      <c r="G2010" s="13"/>
      <c r="H2010" s="4"/>
    </row>
    <row r="2011" spans="1:8" s="1" customFormat="1" ht="10.199999999999999" hidden="1" customHeight="1" x14ac:dyDescent="0.2">
      <c r="A2011" s="11">
        <v>44218</v>
      </c>
      <c r="B2011" s="11">
        <v>44218</v>
      </c>
      <c r="C2011" s="4" t="s">
        <v>1982</v>
      </c>
      <c r="D2011" s="20">
        <v>82</v>
      </c>
      <c r="E2011" s="13" t="s">
        <v>13</v>
      </c>
      <c r="F2011" s="15">
        <f t="shared" si="32"/>
        <v>-776320.74000000162</v>
      </c>
      <c r="G2011" s="13"/>
      <c r="H2011" s="4"/>
    </row>
    <row r="2012" spans="1:8" s="1" customFormat="1" ht="10.199999999999999" hidden="1" customHeight="1" x14ac:dyDescent="0.2">
      <c r="A2012" s="11">
        <v>44218</v>
      </c>
      <c r="B2012" s="11">
        <v>44218</v>
      </c>
      <c r="C2012" s="4" t="s">
        <v>1983</v>
      </c>
      <c r="D2012" s="20">
        <v>-300.43</v>
      </c>
      <c r="E2012" s="13" t="s">
        <v>24</v>
      </c>
      <c r="F2012" s="15">
        <f t="shared" si="32"/>
        <v>-776621.17000000167</v>
      </c>
      <c r="G2012" s="13"/>
      <c r="H2012" s="4"/>
    </row>
    <row r="2013" spans="1:8" s="1" customFormat="1" ht="10.199999999999999" customHeight="1" x14ac:dyDescent="0.2">
      <c r="A2013" s="11">
        <v>44221</v>
      </c>
      <c r="B2013" s="11">
        <v>44221</v>
      </c>
      <c r="C2013" s="4" t="s">
        <v>1984</v>
      </c>
      <c r="D2013" s="20">
        <v>642988.28</v>
      </c>
      <c r="E2013" s="13" t="s">
        <v>131</v>
      </c>
      <c r="F2013" s="15">
        <f t="shared" si="32"/>
        <v>-133632.89000000164</v>
      </c>
      <c r="G2013" s="13"/>
      <c r="H2013" s="4"/>
    </row>
    <row r="2014" spans="1:8" s="1" customFormat="1" ht="10.199999999999999" customHeight="1" x14ac:dyDescent="0.2">
      <c r="A2014" s="11">
        <v>44221</v>
      </c>
      <c r="B2014" s="11">
        <v>44221</v>
      </c>
      <c r="C2014" s="4" t="s">
        <v>1985</v>
      </c>
      <c r="D2014" s="20">
        <v>1582463.51</v>
      </c>
      <c r="E2014" s="13" t="s">
        <v>131</v>
      </c>
      <c r="F2014" s="15">
        <f t="shared" si="32"/>
        <v>1448830.6199999982</v>
      </c>
      <c r="G2014" s="13"/>
      <c r="H2014" s="4"/>
    </row>
    <row r="2015" spans="1:8" s="1" customFormat="1" ht="10.199999999999999" customHeight="1" x14ac:dyDescent="0.2">
      <c r="A2015" s="11">
        <v>44221</v>
      </c>
      <c r="B2015" s="11">
        <v>44221</v>
      </c>
      <c r="C2015" s="4" t="s">
        <v>1986</v>
      </c>
      <c r="D2015" s="20">
        <v>781089.24</v>
      </c>
      <c r="E2015" s="13" t="s">
        <v>131</v>
      </c>
      <c r="F2015" s="15">
        <f t="shared" si="32"/>
        <v>2229919.8599999985</v>
      </c>
      <c r="G2015" s="13"/>
      <c r="H2015" s="4"/>
    </row>
    <row r="2016" spans="1:8" s="1" customFormat="1" ht="10.199999999999999" hidden="1" customHeight="1" x14ac:dyDescent="0.2">
      <c r="A2016" s="11">
        <v>44221</v>
      </c>
      <c r="B2016" s="11">
        <v>44221</v>
      </c>
      <c r="C2016" s="4" t="s">
        <v>1987</v>
      </c>
      <c r="D2016" s="20">
        <v>10</v>
      </c>
      <c r="E2016" s="13" t="s">
        <v>13</v>
      </c>
      <c r="F2016" s="15">
        <f t="shared" si="32"/>
        <v>2229929.8599999985</v>
      </c>
      <c r="G2016" s="13"/>
      <c r="H2016" s="4"/>
    </row>
    <row r="2017" spans="1:8" s="1" customFormat="1" ht="10.199999999999999" hidden="1" customHeight="1" x14ac:dyDescent="0.2">
      <c r="A2017" s="11">
        <v>44221</v>
      </c>
      <c r="B2017" s="11">
        <v>44221</v>
      </c>
      <c r="C2017" s="4" t="s">
        <v>1988</v>
      </c>
      <c r="D2017" s="20">
        <v>45</v>
      </c>
      <c r="E2017" s="13" t="s">
        <v>13</v>
      </c>
      <c r="F2017" s="15">
        <f t="shared" si="32"/>
        <v>2229974.8599999985</v>
      </c>
      <c r="G2017" s="13"/>
      <c r="H2017" s="4"/>
    </row>
    <row r="2018" spans="1:8" s="1" customFormat="1" ht="10.199999999999999" hidden="1" customHeight="1" x14ac:dyDescent="0.2">
      <c r="A2018" s="11">
        <v>44221</v>
      </c>
      <c r="B2018" s="11">
        <v>44221</v>
      </c>
      <c r="C2018" s="4" t="s">
        <v>1989</v>
      </c>
      <c r="D2018" s="20">
        <v>-309.20999999999998</v>
      </c>
      <c r="E2018" s="13" t="s">
        <v>24</v>
      </c>
      <c r="F2018" s="15">
        <f t="shared" si="32"/>
        <v>2229665.6499999985</v>
      </c>
      <c r="G2018" s="13"/>
      <c r="H2018" s="4"/>
    </row>
    <row r="2019" spans="1:8" s="1" customFormat="1" ht="10.199999999999999" customHeight="1" x14ac:dyDescent="0.2">
      <c r="A2019" s="11">
        <v>44222</v>
      </c>
      <c r="B2019" s="11">
        <v>44222</v>
      </c>
      <c r="C2019" s="4" t="s">
        <v>1990</v>
      </c>
      <c r="D2019" s="20">
        <v>200793.35</v>
      </c>
      <c r="E2019" s="13" t="s">
        <v>131</v>
      </c>
      <c r="F2019" s="15">
        <f t="shared" si="32"/>
        <v>2430458.9999999986</v>
      </c>
      <c r="G2019" s="13"/>
      <c r="H2019" s="4"/>
    </row>
    <row r="2020" spans="1:8" s="1" customFormat="1" ht="10.199999999999999" customHeight="1" x14ac:dyDescent="0.2">
      <c r="A2020" s="11">
        <v>44222</v>
      </c>
      <c r="B2020" s="11">
        <v>44222</v>
      </c>
      <c r="C2020" s="4" t="s">
        <v>1991</v>
      </c>
      <c r="D2020" s="20">
        <v>5754.78</v>
      </c>
      <c r="E2020" s="13" t="s">
        <v>131</v>
      </c>
      <c r="F2020" s="15">
        <f t="shared" si="32"/>
        <v>2436213.7799999984</v>
      </c>
      <c r="G2020" s="13"/>
      <c r="H2020" s="4"/>
    </row>
    <row r="2021" spans="1:8" s="1" customFormat="1" ht="10.199999999999999" customHeight="1" x14ac:dyDescent="0.2">
      <c r="A2021" s="11">
        <v>44222</v>
      </c>
      <c r="B2021" s="11">
        <v>44222</v>
      </c>
      <c r="C2021" s="4" t="s">
        <v>1992</v>
      </c>
      <c r="D2021" s="20">
        <v>195038.57</v>
      </c>
      <c r="E2021" s="13" t="s">
        <v>131</v>
      </c>
      <c r="F2021" s="15">
        <f t="shared" si="32"/>
        <v>2631252.3499999982</v>
      </c>
      <c r="G2021" s="13"/>
      <c r="H2021" s="4"/>
    </row>
    <row r="2022" spans="1:8" s="1" customFormat="1" ht="10.199999999999999" hidden="1" customHeight="1" x14ac:dyDescent="0.2">
      <c r="A2022" s="11">
        <v>44222</v>
      </c>
      <c r="B2022" s="11">
        <v>44222</v>
      </c>
      <c r="C2022" s="4" t="s">
        <v>1993</v>
      </c>
      <c r="D2022" s="20">
        <v>45</v>
      </c>
      <c r="E2022" s="13" t="s">
        <v>13</v>
      </c>
      <c r="F2022" s="15">
        <f t="shared" si="32"/>
        <v>2631297.3499999982</v>
      </c>
      <c r="G2022" s="13"/>
      <c r="H2022" s="4"/>
    </row>
    <row r="2023" spans="1:8" s="1" customFormat="1" ht="10.199999999999999" hidden="1" customHeight="1" x14ac:dyDescent="0.2">
      <c r="A2023" s="11">
        <v>44222</v>
      </c>
      <c r="B2023" s="11">
        <v>44222</v>
      </c>
      <c r="C2023" s="4" t="s">
        <v>1994</v>
      </c>
      <c r="D2023" s="20">
        <v>-218035.48</v>
      </c>
      <c r="E2023" s="13" t="s">
        <v>115</v>
      </c>
      <c r="F2023" s="15">
        <f t="shared" si="32"/>
        <v>2413261.8699999982</v>
      </c>
      <c r="G2023" s="13"/>
      <c r="H2023" s="4"/>
    </row>
    <row r="2024" spans="1:8" s="1" customFormat="1" ht="10.199999999999999" hidden="1" customHeight="1" x14ac:dyDescent="0.2">
      <c r="A2024" s="11">
        <v>44223</v>
      </c>
      <c r="B2024" s="11">
        <v>44223</v>
      </c>
      <c r="C2024" s="4" t="s">
        <v>1995</v>
      </c>
      <c r="D2024" s="20">
        <v>45</v>
      </c>
      <c r="E2024" s="13" t="s">
        <v>13</v>
      </c>
      <c r="F2024" s="15">
        <f t="shared" si="32"/>
        <v>2413306.8699999982</v>
      </c>
      <c r="G2024" s="13"/>
      <c r="H2024" s="4"/>
    </row>
    <row r="2025" spans="1:8" s="1" customFormat="1" ht="10.199999999999999" hidden="1" customHeight="1" x14ac:dyDescent="0.2">
      <c r="A2025" s="11">
        <v>44223</v>
      </c>
      <c r="B2025" s="11">
        <v>44223</v>
      </c>
      <c r="C2025" s="4" t="s">
        <v>1996</v>
      </c>
      <c r="D2025" s="20">
        <v>-17691.919999999998</v>
      </c>
      <c r="E2025" s="13" t="s">
        <v>115</v>
      </c>
      <c r="F2025" s="15">
        <f t="shared" si="32"/>
        <v>2395614.9499999983</v>
      </c>
      <c r="G2025" s="13"/>
      <c r="H2025" s="4"/>
    </row>
    <row r="2026" spans="1:8" s="1" customFormat="1" ht="10.199999999999999" hidden="1" customHeight="1" x14ac:dyDescent="0.2">
      <c r="A2026" s="11">
        <v>44223</v>
      </c>
      <c r="B2026" s="11">
        <v>44223</v>
      </c>
      <c r="C2026" s="4" t="s">
        <v>1997</v>
      </c>
      <c r="D2026" s="20">
        <v>344.07</v>
      </c>
      <c r="E2026" s="13" t="s">
        <v>13</v>
      </c>
      <c r="F2026" s="15">
        <f t="shared" si="32"/>
        <v>2395959.0199999982</v>
      </c>
      <c r="G2026" s="13"/>
      <c r="H2026" s="4"/>
    </row>
    <row r="2027" spans="1:8" s="1" customFormat="1" ht="10.199999999999999" customHeight="1" x14ac:dyDescent="0.2">
      <c r="A2027" s="11">
        <v>44223</v>
      </c>
      <c r="B2027" s="11">
        <v>44223</v>
      </c>
      <c r="C2027" s="4" t="s">
        <v>1998</v>
      </c>
      <c r="D2027" s="20">
        <v>45500</v>
      </c>
      <c r="E2027" s="13" t="s">
        <v>131</v>
      </c>
      <c r="F2027" s="15">
        <f t="shared" si="32"/>
        <v>2441459.0199999982</v>
      </c>
      <c r="G2027" s="13"/>
      <c r="H2027" s="4"/>
    </row>
    <row r="2028" spans="1:8" s="1" customFormat="1" ht="10.199999999999999" customHeight="1" x14ac:dyDescent="0.2">
      <c r="A2028" s="11">
        <v>44223</v>
      </c>
      <c r="B2028" s="11">
        <v>44223</v>
      </c>
      <c r="C2028" s="4" t="s">
        <v>1999</v>
      </c>
      <c r="D2028" s="20">
        <v>45500</v>
      </c>
      <c r="E2028" s="13" t="s">
        <v>131</v>
      </c>
      <c r="F2028" s="15">
        <f t="shared" si="32"/>
        <v>2486959.0199999982</v>
      </c>
      <c r="G2028" s="13"/>
      <c r="H2028" s="4"/>
    </row>
    <row r="2029" spans="1:8" s="1" customFormat="1" ht="10.199999999999999" hidden="1" customHeight="1" x14ac:dyDescent="0.2">
      <c r="A2029" s="11">
        <v>44223</v>
      </c>
      <c r="B2029" s="11">
        <v>44223</v>
      </c>
      <c r="C2029" s="4" t="s">
        <v>2000</v>
      </c>
      <c r="D2029" s="20">
        <v>45</v>
      </c>
      <c r="E2029" s="13" t="s">
        <v>13</v>
      </c>
      <c r="F2029" s="15">
        <f t="shared" si="32"/>
        <v>2487004.0199999982</v>
      </c>
      <c r="G2029" s="13"/>
      <c r="H2029" s="4"/>
    </row>
    <row r="2030" spans="1:8" s="1" customFormat="1" ht="10.199999999999999" hidden="1" customHeight="1" x14ac:dyDescent="0.2">
      <c r="A2030" s="11">
        <v>44223</v>
      </c>
      <c r="B2030" s="11">
        <v>44223</v>
      </c>
      <c r="C2030" s="4" t="s">
        <v>2001</v>
      </c>
      <c r="D2030" s="20">
        <v>-45.43</v>
      </c>
      <c r="E2030" s="13" t="s">
        <v>24</v>
      </c>
      <c r="F2030" s="15">
        <f t="shared" si="32"/>
        <v>2486958.589999998</v>
      </c>
      <c r="G2030" s="13"/>
      <c r="H2030" s="4"/>
    </row>
    <row r="2031" spans="1:8" s="1" customFormat="1" ht="10.199999999999999" hidden="1" customHeight="1" x14ac:dyDescent="0.2">
      <c r="A2031" s="11">
        <v>44223</v>
      </c>
      <c r="B2031" s="11">
        <v>44223</v>
      </c>
      <c r="C2031" s="4" t="s">
        <v>2002</v>
      </c>
      <c r="D2031" s="20">
        <v>-45.43</v>
      </c>
      <c r="E2031" s="13" t="s">
        <v>24</v>
      </c>
      <c r="F2031" s="15">
        <f t="shared" si="32"/>
        <v>2486913.1599999978</v>
      </c>
      <c r="G2031" s="13"/>
      <c r="H2031" s="4"/>
    </row>
    <row r="2032" spans="1:8" s="1" customFormat="1" ht="10.199999999999999" hidden="1" customHeight="1" x14ac:dyDescent="0.2">
      <c r="A2032" s="11">
        <v>44224</v>
      </c>
      <c r="B2032" s="11">
        <v>44224</v>
      </c>
      <c r="C2032" s="4" t="s">
        <v>2003</v>
      </c>
      <c r="D2032" s="20">
        <v>13994.26</v>
      </c>
      <c r="E2032" s="13" t="s">
        <v>13</v>
      </c>
      <c r="F2032" s="15">
        <f t="shared" si="32"/>
        <v>2500907.4199999976</v>
      </c>
      <c r="G2032" s="13"/>
      <c r="H2032" s="4"/>
    </row>
    <row r="2033" spans="1:8" s="1" customFormat="1" ht="10.199999999999999" hidden="1" customHeight="1" x14ac:dyDescent="0.2">
      <c r="A2033" s="11">
        <v>44224</v>
      </c>
      <c r="B2033" s="11">
        <v>44224</v>
      </c>
      <c r="C2033" s="4" t="s">
        <v>2004</v>
      </c>
      <c r="D2033" s="20">
        <v>-935.43</v>
      </c>
      <c r="E2033" s="13" t="s">
        <v>24</v>
      </c>
      <c r="F2033" s="15">
        <f t="shared" si="32"/>
        <v>2499971.9899999974</v>
      </c>
      <c r="G2033" s="13"/>
      <c r="H2033" s="4"/>
    </row>
    <row r="2034" spans="1:8" s="1" customFormat="1" ht="10.199999999999999" hidden="1" customHeight="1" x14ac:dyDescent="0.2">
      <c r="A2034" s="11">
        <v>44224</v>
      </c>
      <c r="B2034" s="11">
        <v>44224</v>
      </c>
      <c r="C2034" s="4" t="s">
        <v>2005</v>
      </c>
      <c r="D2034" s="20">
        <v>-2731.29</v>
      </c>
      <c r="E2034" s="13" t="s">
        <v>24</v>
      </c>
      <c r="F2034" s="15">
        <f t="shared" si="32"/>
        <v>2497240.6999999974</v>
      </c>
      <c r="G2034" s="13"/>
      <c r="H2034" s="4"/>
    </row>
    <row r="2035" spans="1:8" s="1" customFormat="1" ht="10.199999999999999" hidden="1" customHeight="1" x14ac:dyDescent="0.2">
      <c r="A2035" s="11">
        <v>44225</v>
      </c>
      <c r="B2035" s="11">
        <v>44225</v>
      </c>
      <c r="C2035" s="4" t="s">
        <v>2006</v>
      </c>
      <c r="D2035" s="20">
        <v>45</v>
      </c>
      <c r="E2035" s="13" t="s">
        <v>13</v>
      </c>
      <c r="F2035" s="15">
        <f t="shared" si="32"/>
        <v>2497285.6999999974</v>
      </c>
      <c r="G2035" s="13"/>
      <c r="H2035" s="4"/>
    </row>
    <row r="2036" spans="1:8" s="1" customFormat="1" ht="10.199999999999999" hidden="1" customHeight="1" x14ac:dyDescent="0.2">
      <c r="A2036" s="11">
        <v>44225</v>
      </c>
      <c r="B2036" s="11">
        <v>44225</v>
      </c>
      <c r="C2036" s="4" t="s">
        <v>2007</v>
      </c>
      <c r="D2036" s="20">
        <v>-827.09</v>
      </c>
      <c r="E2036" s="13" t="s">
        <v>24</v>
      </c>
      <c r="F2036" s="15">
        <f t="shared" si="32"/>
        <v>2496458.6099999975</v>
      </c>
      <c r="G2036" s="13"/>
      <c r="H2036" s="4"/>
    </row>
    <row r="2037" spans="1:8" s="1" customFormat="1" ht="10.199999999999999" hidden="1" customHeight="1" x14ac:dyDescent="0.2">
      <c r="A2037" s="11">
        <v>44228</v>
      </c>
      <c r="B2037" s="11">
        <v>44227</v>
      </c>
      <c r="C2037" s="4" t="s">
        <v>4</v>
      </c>
      <c r="D2037" s="20">
        <v>-8.49</v>
      </c>
      <c r="E2037" s="13" t="s">
        <v>5</v>
      </c>
      <c r="F2037" s="15">
        <f t="shared" si="32"/>
        <v>2496450.1199999973</v>
      </c>
      <c r="G2037" s="13"/>
      <c r="H2037" s="4"/>
    </row>
    <row r="2038" spans="1:8" s="1" customFormat="1" ht="10.199999999999999" hidden="1" customHeight="1" x14ac:dyDescent="0.2">
      <c r="A2038" s="11">
        <v>44228</v>
      </c>
      <c r="B2038" s="11">
        <v>44228</v>
      </c>
      <c r="C2038" s="4" t="s">
        <v>2034</v>
      </c>
      <c r="D2038" s="20">
        <v>-3242.71</v>
      </c>
      <c r="E2038" s="13" t="s">
        <v>9</v>
      </c>
      <c r="F2038" s="15">
        <f t="shared" si="32"/>
        <v>2493207.4099999974</v>
      </c>
      <c r="G2038" s="13"/>
      <c r="H2038" s="4"/>
    </row>
    <row r="2039" spans="1:8" s="1" customFormat="1" ht="10.199999999999999" hidden="1" customHeight="1" x14ac:dyDescent="0.2">
      <c r="A2039" s="11">
        <v>44228</v>
      </c>
      <c r="B2039" s="11">
        <v>44228</v>
      </c>
      <c r="C2039" s="4" t="s">
        <v>2035</v>
      </c>
      <c r="D2039" s="20">
        <v>-18.27</v>
      </c>
      <c r="E2039" s="13" t="s">
        <v>9</v>
      </c>
      <c r="F2039" s="15">
        <f t="shared" si="32"/>
        <v>2493189.1399999973</v>
      </c>
      <c r="G2039" s="13"/>
      <c r="H2039" s="4"/>
    </row>
    <row r="2040" spans="1:8" s="1" customFormat="1" ht="10.199999999999999" hidden="1" customHeight="1" x14ac:dyDescent="0.2">
      <c r="A2040" s="11">
        <v>44228</v>
      </c>
      <c r="B2040" s="11">
        <v>44228</v>
      </c>
      <c r="C2040" s="4" t="s">
        <v>2036</v>
      </c>
      <c r="D2040" s="20">
        <v>-114.02</v>
      </c>
      <c r="E2040" s="13" t="s">
        <v>9</v>
      </c>
      <c r="F2040" s="15">
        <f t="shared" si="32"/>
        <v>2493075.1199999973</v>
      </c>
      <c r="G2040" s="13"/>
      <c r="H2040" s="4"/>
    </row>
    <row r="2041" spans="1:8" s="1" customFormat="1" ht="10.199999999999999" hidden="1" customHeight="1" x14ac:dyDescent="0.2">
      <c r="A2041" s="11">
        <v>44228</v>
      </c>
      <c r="B2041" s="11">
        <v>44228</v>
      </c>
      <c r="C2041" s="4" t="s">
        <v>2037</v>
      </c>
      <c r="D2041" s="20">
        <v>-6.1</v>
      </c>
      <c r="E2041" s="13" t="s">
        <v>9</v>
      </c>
      <c r="F2041" s="15">
        <f t="shared" si="32"/>
        <v>2493069.0199999972</v>
      </c>
      <c r="G2041" s="13"/>
      <c r="H2041" s="4"/>
    </row>
    <row r="2042" spans="1:8" s="1" customFormat="1" ht="10.199999999999999" hidden="1" customHeight="1" x14ac:dyDescent="0.2">
      <c r="A2042" s="11">
        <v>44228</v>
      </c>
      <c r="B2042" s="11">
        <v>44228</v>
      </c>
      <c r="C2042" s="4" t="s">
        <v>2038</v>
      </c>
      <c r="D2042" s="20">
        <v>-203.7</v>
      </c>
      <c r="E2042" s="13" t="s">
        <v>9</v>
      </c>
      <c r="F2042" s="15">
        <f t="shared" si="32"/>
        <v>2492865.319999997</v>
      </c>
      <c r="G2042" s="13"/>
      <c r="H2042" s="4"/>
    </row>
    <row r="2043" spans="1:8" s="1" customFormat="1" ht="10.199999999999999" hidden="1" customHeight="1" x14ac:dyDescent="0.2">
      <c r="A2043" s="11">
        <v>44228</v>
      </c>
      <c r="B2043" s="11">
        <v>44228</v>
      </c>
      <c r="C2043" s="4" t="s">
        <v>2039</v>
      </c>
      <c r="D2043" s="20">
        <v>-203.7</v>
      </c>
      <c r="E2043" s="13" t="s">
        <v>9</v>
      </c>
      <c r="F2043" s="15">
        <f t="shared" si="32"/>
        <v>2492661.6199999969</v>
      </c>
      <c r="G2043" s="13"/>
      <c r="H2043" s="4"/>
    </row>
    <row r="2044" spans="1:8" s="1" customFormat="1" ht="10.199999999999999" hidden="1" customHeight="1" x14ac:dyDescent="0.2">
      <c r="A2044" s="11">
        <v>44228</v>
      </c>
      <c r="B2044" s="11">
        <v>44228</v>
      </c>
      <c r="C2044" s="4" t="s">
        <v>2040</v>
      </c>
      <c r="D2044" s="20">
        <v>-203.7</v>
      </c>
      <c r="E2044" s="13" t="s">
        <v>9</v>
      </c>
      <c r="F2044" s="15">
        <f t="shared" si="32"/>
        <v>2492457.9199999967</v>
      </c>
      <c r="G2044" s="13"/>
      <c r="H2044" s="4"/>
    </row>
    <row r="2045" spans="1:8" s="1" customFormat="1" ht="10.199999999999999" hidden="1" customHeight="1" x14ac:dyDescent="0.2">
      <c r="A2045" s="11">
        <v>44228</v>
      </c>
      <c r="B2045" s="11">
        <v>44228</v>
      </c>
      <c r="C2045" s="4" t="s">
        <v>2041</v>
      </c>
      <c r="D2045" s="20">
        <v>-203.7</v>
      </c>
      <c r="E2045" s="13" t="s">
        <v>9</v>
      </c>
      <c r="F2045" s="15">
        <f t="shared" si="32"/>
        <v>2492254.2199999965</v>
      </c>
      <c r="G2045" s="13"/>
      <c r="H2045" s="4"/>
    </row>
    <row r="2046" spans="1:8" s="1" customFormat="1" ht="10.199999999999999" hidden="1" customHeight="1" x14ac:dyDescent="0.2">
      <c r="A2046" s="11">
        <v>44228</v>
      </c>
      <c r="B2046" s="11">
        <v>44228</v>
      </c>
      <c r="C2046" s="4" t="s">
        <v>2042</v>
      </c>
      <c r="D2046" s="20">
        <v>1793.92</v>
      </c>
      <c r="E2046" s="13" t="s">
        <v>13</v>
      </c>
      <c r="F2046" s="15">
        <f t="shared" si="32"/>
        <v>2494048.1399999964</v>
      </c>
      <c r="G2046" s="13"/>
      <c r="H2046" s="4"/>
    </row>
    <row r="2047" spans="1:8" s="1" customFormat="1" ht="10.199999999999999" hidden="1" customHeight="1" x14ac:dyDescent="0.2">
      <c r="A2047" s="11">
        <v>44228</v>
      </c>
      <c r="B2047" s="11">
        <v>44228</v>
      </c>
      <c r="C2047" s="4" t="s">
        <v>2043</v>
      </c>
      <c r="D2047" s="20">
        <v>-254620.97</v>
      </c>
      <c r="E2047" s="13" t="s">
        <v>24</v>
      </c>
      <c r="F2047" s="15">
        <f t="shared" si="32"/>
        <v>2239427.1699999962</v>
      </c>
      <c r="G2047" s="13"/>
      <c r="H2047" s="4"/>
    </row>
    <row r="2048" spans="1:8" s="1" customFormat="1" ht="10.199999999999999" hidden="1" customHeight="1" x14ac:dyDescent="0.2">
      <c r="A2048" s="11">
        <v>44228</v>
      </c>
      <c r="B2048" s="11">
        <v>44228</v>
      </c>
      <c r="C2048" s="4" t="s">
        <v>2044</v>
      </c>
      <c r="D2048" s="20">
        <v>-20090.45</v>
      </c>
      <c r="E2048" s="13" t="s">
        <v>24</v>
      </c>
      <c r="F2048" s="15">
        <f t="shared" si="32"/>
        <v>2219336.719999996</v>
      </c>
      <c r="G2048" s="13"/>
      <c r="H2048" s="4"/>
    </row>
    <row r="2049" spans="1:8" s="1" customFormat="1" ht="10.199999999999999" hidden="1" customHeight="1" x14ac:dyDescent="0.2">
      <c r="A2049" s="11">
        <v>44228</v>
      </c>
      <c r="B2049" s="11">
        <v>44228</v>
      </c>
      <c r="C2049" s="4" t="s">
        <v>2045</v>
      </c>
      <c r="D2049" s="20">
        <v>6.1</v>
      </c>
      <c r="E2049" s="13" t="s">
        <v>13</v>
      </c>
      <c r="F2049" s="15">
        <f t="shared" si="32"/>
        <v>2219342.8199999961</v>
      </c>
      <c r="G2049" s="13"/>
      <c r="H2049" s="4"/>
    </row>
    <row r="2050" spans="1:8" s="1" customFormat="1" ht="10.199999999999999" hidden="1" customHeight="1" x14ac:dyDescent="0.2">
      <c r="A2050" s="11">
        <v>44228</v>
      </c>
      <c r="B2050" s="11">
        <v>44228</v>
      </c>
      <c r="C2050" s="4" t="s">
        <v>2046</v>
      </c>
      <c r="D2050" s="20">
        <v>-7111.05</v>
      </c>
      <c r="E2050" s="13" t="s">
        <v>24</v>
      </c>
      <c r="F2050" s="15">
        <f t="shared" si="32"/>
        <v>2212231.7699999963</v>
      </c>
      <c r="G2050" s="13"/>
      <c r="H2050" s="4"/>
    </row>
    <row r="2051" spans="1:8" s="1" customFormat="1" ht="10.199999999999999" hidden="1" customHeight="1" x14ac:dyDescent="0.2">
      <c r="A2051" s="11">
        <v>44228</v>
      </c>
      <c r="B2051" s="11">
        <v>44228</v>
      </c>
      <c r="C2051" s="4" t="s">
        <v>2047</v>
      </c>
      <c r="D2051" s="20">
        <v>-68957.899999999994</v>
      </c>
      <c r="E2051" s="13" t="s">
        <v>24</v>
      </c>
      <c r="F2051" s="15">
        <f t="shared" si="32"/>
        <v>2143273.8699999964</v>
      </c>
      <c r="G2051" s="13"/>
      <c r="H2051" s="4"/>
    </row>
    <row r="2052" spans="1:8" s="1" customFormat="1" ht="10.199999999999999" hidden="1" customHeight="1" x14ac:dyDescent="0.2">
      <c r="A2052" s="11">
        <v>44228</v>
      </c>
      <c r="B2052" s="11">
        <v>44228</v>
      </c>
      <c r="C2052" s="4" t="s">
        <v>2048</v>
      </c>
      <c r="D2052" s="20">
        <v>-12616.85</v>
      </c>
      <c r="E2052" s="13" t="s">
        <v>24</v>
      </c>
      <c r="F2052" s="15">
        <f t="shared" si="32"/>
        <v>2130657.0199999963</v>
      </c>
      <c r="G2052" s="13"/>
      <c r="H2052" s="4"/>
    </row>
    <row r="2053" spans="1:8" s="1" customFormat="1" ht="10.199999999999999" hidden="1" customHeight="1" x14ac:dyDescent="0.2">
      <c r="A2053" s="11">
        <v>44229</v>
      </c>
      <c r="B2053" s="11">
        <v>44229</v>
      </c>
      <c r="C2053" s="4" t="s">
        <v>2049</v>
      </c>
      <c r="D2053" s="20">
        <v>-1446.41</v>
      </c>
      <c r="E2053" s="13" t="s">
        <v>7</v>
      </c>
      <c r="F2053" s="15">
        <f t="shared" si="32"/>
        <v>2129210.6099999961</v>
      </c>
      <c r="G2053" s="13"/>
      <c r="H2053" s="4"/>
    </row>
    <row r="2054" spans="1:8" s="1" customFormat="1" ht="10.199999999999999" hidden="1" customHeight="1" x14ac:dyDescent="0.2">
      <c r="A2054" s="11">
        <v>44229</v>
      </c>
      <c r="B2054" s="11">
        <v>44229</v>
      </c>
      <c r="C2054" s="4" t="s">
        <v>2050</v>
      </c>
      <c r="D2054" s="20">
        <v>45</v>
      </c>
      <c r="E2054" s="13" t="s">
        <v>13</v>
      </c>
      <c r="F2054" s="15">
        <f t="shared" si="32"/>
        <v>2129255.6099999961</v>
      </c>
      <c r="G2054" s="13"/>
      <c r="H2054" s="4"/>
    </row>
    <row r="2055" spans="1:8" s="1" customFormat="1" ht="10.199999999999999" hidden="1" customHeight="1" x14ac:dyDescent="0.2">
      <c r="A2055" s="11">
        <v>44229</v>
      </c>
      <c r="B2055" s="11">
        <v>44229</v>
      </c>
      <c r="C2055" s="4" t="s">
        <v>2051</v>
      </c>
      <c r="D2055" s="20">
        <v>-1151.92</v>
      </c>
      <c r="E2055" s="13" t="s">
        <v>24</v>
      </c>
      <c r="F2055" s="15">
        <f t="shared" si="32"/>
        <v>2128103.6899999962</v>
      </c>
      <c r="G2055" s="13"/>
      <c r="H2055" s="4"/>
    </row>
    <row r="2056" spans="1:8" s="1" customFormat="1" ht="10.199999999999999" hidden="1" customHeight="1" x14ac:dyDescent="0.2">
      <c r="A2056" s="11">
        <v>44229</v>
      </c>
      <c r="B2056" s="11">
        <v>44229</v>
      </c>
      <c r="C2056" s="4" t="s">
        <v>2052</v>
      </c>
      <c r="D2056" s="20">
        <v>-1003.71</v>
      </c>
      <c r="E2056" s="13" t="s">
        <v>24</v>
      </c>
      <c r="F2056" s="15">
        <f t="shared" si="32"/>
        <v>2127099.9799999963</v>
      </c>
      <c r="G2056" s="13"/>
      <c r="H2056" s="4"/>
    </row>
    <row r="2057" spans="1:8" s="1" customFormat="1" ht="10.199999999999999" hidden="1" customHeight="1" x14ac:dyDescent="0.2">
      <c r="A2057" s="11">
        <v>44229</v>
      </c>
      <c r="B2057" s="11">
        <v>44229</v>
      </c>
      <c r="C2057" s="4" t="s">
        <v>2053</v>
      </c>
      <c r="D2057" s="20">
        <v>-56713.23</v>
      </c>
      <c r="E2057" s="13" t="s">
        <v>24</v>
      </c>
      <c r="F2057" s="15">
        <f t="shared" si="32"/>
        <v>2070386.7499999963</v>
      </c>
      <c r="G2057" s="13"/>
      <c r="H2057" s="4"/>
    </row>
    <row r="2058" spans="1:8" s="1" customFormat="1" ht="10.199999999999999" hidden="1" customHeight="1" x14ac:dyDescent="0.2">
      <c r="A2058" s="11">
        <v>44229</v>
      </c>
      <c r="B2058" s="11">
        <v>44229</v>
      </c>
      <c r="C2058" s="4" t="s">
        <v>2054</v>
      </c>
      <c r="D2058" s="20">
        <v>-575.42999999999995</v>
      </c>
      <c r="E2058" s="13" t="s">
        <v>24</v>
      </c>
      <c r="F2058" s="15">
        <f t="shared" ref="F2058:F2121" si="33">SUM(F2057+D2058)</f>
        <v>2069811.3199999963</v>
      </c>
      <c r="G2058" s="13"/>
      <c r="H2058" s="4"/>
    </row>
    <row r="2059" spans="1:8" s="1" customFormat="1" ht="10.199999999999999" hidden="1" customHeight="1" x14ac:dyDescent="0.2">
      <c r="A2059" s="11">
        <v>44230</v>
      </c>
      <c r="B2059" s="11">
        <v>44230</v>
      </c>
      <c r="C2059" s="4" t="s">
        <v>2055</v>
      </c>
      <c r="D2059" s="20">
        <v>45</v>
      </c>
      <c r="E2059" s="13" t="s">
        <v>13</v>
      </c>
      <c r="F2059" s="15">
        <f t="shared" si="33"/>
        <v>2069856.3199999963</v>
      </c>
      <c r="G2059" s="13"/>
      <c r="H2059" s="4"/>
    </row>
    <row r="2060" spans="1:8" s="1" customFormat="1" ht="10.199999999999999" hidden="1" customHeight="1" x14ac:dyDescent="0.2">
      <c r="A2060" s="11">
        <v>44230</v>
      </c>
      <c r="B2060" s="11">
        <v>44230</v>
      </c>
      <c r="C2060" s="4" t="s">
        <v>2056</v>
      </c>
      <c r="D2060" s="20">
        <v>45</v>
      </c>
      <c r="E2060" s="13" t="s">
        <v>13</v>
      </c>
      <c r="F2060" s="15">
        <f t="shared" si="33"/>
        <v>2069901.3199999963</v>
      </c>
      <c r="G2060" s="13"/>
      <c r="H2060" s="4"/>
    </row>
    <row r="2061" spans="1:8" s="1" customFormat="1" ht="10.199999999999999" hidden="1" customHeight="1" x14ac:dyDescent="0.2">
      <c r="A2061" s="11">
        <v>44230</v>
      </c>
      <c r="B2061" s="11">
        <v>44230</v>
      </c>
      <c r="C2061" s="4" t="s">
        <v>2057</v>
      </c>
      <c r="D2061" s="20">
        <v>50</v>
      </c>
      <c r="E2061" s="13" t="s">
        <v>13</v>
      </c>
      <c r="F2061" s="15">
        <f t="shared" si="33"/>
        <v>2069951.3199999963</v>
      </c>
      <c r="G2061" s="13"/>
      <c r="H2061" s="4"/>
    </row>
    <row r="2062" spans="1:8" s="1" customFormat="1" ht="10.199999999999999" hidden="1" customHeight="1" x14ac:dyDescent="0.2">
      <c r="A2062" s="11">
        <v>44230</v>
      </c>
      <c r="B2062" s="11">
        <v>44230</v>
      </c>
      <c r="C2062" s="4" t="s">
        <v>2058</v>
      </c>
      <c r="D2062" s="20">
        <v>-100.43</v>
      </c>
      <c r="E2062" s="13" t="s">
        <v>24</v>
      </c>
      <c r="F2062" s="15">
        <f t="shared" si="33"/>
        <v>2069850.8899999964</v>
      </c>
      <c r="G2062" s="13"/>
      <c r="H2062" s="4"/>
    </row>
    <row r="2063" spans="1:8" s="1" customFormat="1" ht="10.199999999999999" hidden="1" customHeight="1" x14ac:dyDescent="0.2">
      <c r="A2063" s="11">
        <v>44230</v>
      </c>
      <c r="B2063" s="11">
        <v>44230</v>
      </c>
      <c r="C2063" s="4" t="s">
        <v>2059</v>
      </c>
      <c r="D2063" s="20">
        <v>-46.63</v>
      </c>
      <c r="E2063" s="13" t="s">
        <v>24</v>
      </c>
      <c r="F2063" s="15">
        <f t="shared" si="33"/>
        <v>2069804.2599999965</v>
      </c>
      <c r="G2063" s="13"/>
      <c r="H2063" s="4"/>
    </row>
    <row r="2064" spans="1:8" s="1" customFormat="1" ht="10.199999999999999" hidden="1" customHeight="1" x14ac:dyDescent="0.2">
      <c r="A2064" s="11">
        <v>44230</v>
      </c>
      <c r="B2064" s="11">
        <v>44230</v>
      </c>
      <c r="C2064" s="4" t="s">
        <v>2060</v>
      </c>
      <c r="D2064" s="20">
        <v>45</v>
      </c>
      <c r="E2064" s="13" t="s">
        <v>13</v>
      </c>
      <c r="F2064" s="15">
        <f t="shared" si="33"/>
        <v>2069849.2599999965</v>
      </c>
      <c r="G2064" s="13"/>
      <c r="H2064" s="4"/>
    </row>
    <row r="2065" spans="1:8" s="1" customFormat="1" ht="10.199999999999999" hidden="1" customHeight="1" x14ac:dyDescent="0.2">
      <c r="A2065" s="11">
        <v>44231</v>
      </c>
      <c r="B2065" s="11">
        <v>44231</v>
      </c>
      <c r="C2065" s="4" t="s">
        <v>2061</v>
      </c>
      <c r="D2065" s="20">
        <v>-724.38</v>
      </c>
      <c r="E2065" s="13" t="s">
        <v>7</v>
      </c>
      <c r="F2065" s="15">
        <f t="shared" si="33"/>
        <v>2069124.8799999966</v>
      </c>
      <c r="G2065" s="13"/>
      <c r="H2065" s="4"/>
    </row>
    <row r="2066" spans="1:8" s="1" customFormat="1" ht="10.199999999999999" hidden="1" customHeight="1" x14ac:dyDescent="0.2">
      <c r="A2066" s="11">
        <v>44231</v>
      </c>
      <c r="B2066" s="11">
        <v>44231</v>
      </c>
      <c r="C2066" s="4" t="s">
        <v>2062</v>
      </c>
      <c r="D2066" s="20">
        <v>45</v>
      </c>
      <c r="E2066" s="13" t="s">
        <v>13</v>
      </c>
      <c r="F2066" s="15">
        <f t="shared" si="33"/>
        <v>2069169.8799999966</v>
      </c>
      <c r="G2066" s="13"/>
      <c r="H2066" s="4"/>
    </row>
    <row r="2067" spans="1:8" s="1" customFormat="1" ht="10.199999999999999" hidden="1" customHeight="1" x14ac:dyDescent="0.2">
      <c r="A2067" s="11">
        <v>44231</v>
      </c>
      <c r="B2067" s="11">
        <v>44231</v>
      </c>
      <c r="C2067" s="4" t="s">
        <v>2063</v>
      </c>
      <c r="D2067" s="20">
        <v>50</v>
      </c>
      <c r="E2067" s="13" t="s">
        <v>13</v>
      </c>
      <c r="F2067" s="15">
        <f t="shared" si="33"/>
        <v>2069219.8799999966</v>
      </c>
      <c r="G2067" s="13"/>
      <c r="H2067" s="4"/>
    </row>
    <row r="2068" spans="1:8" s="1" customFormat="1" ht="10.199999999999999" hidden="1" customHeight="1" x14ac:dyDescent="0.2">
      <c r="A2068" s="11">
        <v>44231</v>
      </c>
      <c r="B2068" s="11">
        <v>44231</v>
      </c>
      <c r="C2068" s="4" t="s">
        <v>2064</v>
      </c>
      <c r="D2068" s="20">
        <v>-550.42999999999995</v>
      </c>
      <c r="E2068" s="13" t="s">
        <v>24</v>
      </c>
      <c r="F2068" s="15">
        <f t="shared" si="33"/>
        <v>2068669.4499999967</v>
      </c>
      <c r="G2068" s="13"/>
      <c r="H2068" s="4"/>
    </row>
    <row r="2069" spans="1:8" s="1" customFormat="1" ht="10.199999999999999" hidden="1" customHeight="1" x14ac:dyDescent="0.2">
      <c r="A2069" s="11">
        <v>44232</v>
      </c>
      <c r="B2069" s="11">
        <v>44232</v>
      </c>
      <c r="C2069" s="4" t="s">
        <v>2065</v>
      </c>
      <c r="D2069" s="20">
        <v>45</v>
      </c>
      <c r="E2069" s="13" t="s">
        <v>13</v>
      </c>
      <c r="F2069" s="15">
        <f t="shared" si="33"/>
        <v>2068714.4499999967</v>
      </c>
      <c r="G2069" s="13"/>
      <c r="H2069" s="4"/>
    </row>
    <row r="2070" spans="1:8" s="1" customFormat="1" ht="10.199999999999999" hidden="1" customHeight="1" x14ac:dyDescent="0.2">
      <c r="A2070" s="11">
        <v>44232</v>
      </c>
      <c r="B2070" s="11">
        <v>44232</v>
      </c>
      <c r="C2070" s="4" t="s">
        <v>2066</v>
      </c>
      <c r="D2070" s="20">
        <v>-623.42999999999995</v>
      </c>
      <c r="E2070" s="13" t="s">
        <v>24</v>
      </c>
      <c r="F2070" s="15">
        <f t="shared" si="33"/>
        <v>2068091.0199999968</v>
      </c>
      <c r="G2070" s="13"/>
      <c r="H2070" s="4"/>
    </row>
    <row r="2071" spans="1:8" s="1" customFormat="1" ht="10.199999999999999" hidden="1" customHeight="1" x14ac:dyDescent="0.2">
      <c r="A2071" s="11">
        <v>44232</v>
      </c>
      <c r="B2071" s="11">
        <v>44232</v>
      </c>
      <c r="C2071" s="4" t="s">
        <v>2067</v>
      </c>
      <c r="D2071" s="20">
        <v>-399</v>
      </c>
      <c r="E2071" s="13" t="s">
        <v>115</v>
      </c>
      <c r="F2071" s="15">
        <f t="shared" si="33"/>
        <v>2067692.0199999968</v>
      </c>
      <c r="G2071" s="13"/>
      <c r="H2071" s="4"/>
    </row>
    <row r="2072" spans="1:8" s="1" customFormat="1" ht="10.199999999999999" hidden="1" customHeight="1" x14ac:dyDescent="0.2">
      <c r="A2072" s="18">
        <v>44235</v>
      </c>
      <c r="B2072" s="18">
        <v>44235</v>
      </c>
      <c r="C2072" s="2" t="s">
        <v>2068</v>
      </c>
      <c r="D2072" s="12">
        <v>2155.6799999999998</v>
      </c>
      <c r="E2072" s="6" t="s">
        <v>13</v>
      </c>
      <c r="F2072" s="19">
        <f t="shared" si="33"/>
        <v>2069847.6999999967</v>
      </c>
      <c r="G2072" s="6" t="s">
        <v>170</v>
      </c>
      <c r="H2072" s="4"/>
    </row>
    <row r="2073" spans="1:8" s="1" customFormat="1" ht="10.199999999999999" customHeight="1" x14ac:dyDescent="0.2">
      <c r="A2073" s="11">
        <v>44235</v>
      </c>
      <c r="B2073" s="11">
        <v>44235</v>
      </c>
      <c r="C2073" s="4" t="s">
        <v>2069</v>
      </c>
      <c r="D2073" s="20">
        <v>9515.49</v>
      </c>
      <c r="E2073" s="13" t="s">
        <v>131</v>
      </c>
      <c r="F2073" s="15">
        <f t="shared" si="33"/>
        <v>2079363.1899999967</v>
      </c>
      <c r="G2073" s="13"/>
      <c r="H2073" s="4"/>
    </row>
    <row r="2074" spans="1:8" s="1" customFormat="1" ht="10.199999999999999" customHeight="1" x14ac:dyDescent="0.2">
      <c r="A2074" s="11">
        <v>44235</v>
      </c>
      <c r="B2074" s="11">
        <v>44235</v>
      </c>
      <c r="C2074" s="4" t="s">
        <v>2070</v>
      </c>
      <c r="D2074" s="20">
        <v>19346.91</v>
      </c>
      <c r="E2074" s="13" t="s">
        <v>131</v>
      </c>
      <c r="F2074" s="15">
        <f t="shared" si="33"/>
        <v>2098710.0999999968</v>
      </c>
      <c r="G2074" s="13"/>
      <c r="H2074" s="4"/>
    </row>
    <row r="2075" spans="1:8" s="1" customFormat="1" ht="10.199999999999999" hidden="1" customHeight="1" x14ac:dyDescent="0.2">
      <c r="A2075" s="11">
        <v>44235</v>
      </c>
      <c r="B2075" s="11">
        <v>44235</v>
      </c>
      <c r="C2075" s="4" t="s">
        <v>2071</v>
      </c>
      <c r="D2075" s="20">
        <v>45</v>
      </c>
      <c r="E2075" s="13" t="s">
        <v>13</v>
      </c>
      <c r="F2075" s="15">
        <f t="shared" si="33"/>
        <v>2098755.0999999968</v>
      </c>
      <c r="G2075" s="13"/>
      <c r="H2075" s="4"/>
    </row>
    <row r="2076" spans="1:8" s="1" customFormat="1" ht="10.199999999999999" hidden="1" customHeight="1" x14ac:dyDescent="0.2">
      <c r="A2076" s="11">
        <v>44235</v>
      </c>
      <c r="B2076" s="11">
        <v>44235</v>
      </c>
      <c r="C2076" s="4" t="s">
        <v>2072</v>
      </c>
      <c r="D2076" s="20">
        <v>-80.16</v>
      </c>
      <c r="E2076" s="13" t="s">
        <v>24</v>
      </c>
      <c r="F2076" s="15">
        <f t="shared" si="33"/>
        <v>2098674.9399999967</v>
      </c>
      <c r="G2076" s="13"/>
      <c r="H2076" s="4"/>
    </row>
    <row r="2077" spans="1:8" s="1" customFormat="1" ht="10.199999999999999" hidden="1" customHeight="1" x14ac:dyDescent="0.2">
      <c r="A2077" s="11">
        <v>44235</v>
      </c>
      <c r="B2077" s="11">
        <v>44235</v>
      </c>
      <c r="C2077" s="4" t="s">
        <v>2073</v>
      </c>
      <c r="D2077" s="20">
        <v>-5</v>
      </c>
      <c r="E2077" s="13" t="s">
        <v>207</v>
      </c>
      <c r="F2077" s="15">
        <f t="shared" si="33"/>
        <v>2098669.9399999967</v>
      </c>
      <c r="G2077" s="13"/>
      <c r="H2077" s="4"/>
    </row>
    <row r="2078" spans="1:8" s="1" customFormat="1" ht="10.199999999999999" hidden="1" customHeight="1" x14ac:dyDescent="0.2">
      <c r="A2078" s="11">
        <v>44235</v>
      </c>
      <c r="B2078" s="11">
        <v>44235</v>
      </c>
      <c r="C2078" s="4" t="s">
        <v>2074</v>
      </c>
      <c r="D2078" s="20">
        <v>50</v>
      </c>
      <c r="E2078" s="13" t="s">
        <v>13</v>
      </c>
      <c r="F2078" s="15">
        <f t="shared" si="33"/>
        <v>2098719.9399999967</v>
      </c>
      <c r="G2078" s="13"/>
      <c r="H2078" s="4"/>
    </row>
    <row r="2079" spans="1:8" s="1" customFormat="1" ht="10.199999999999999" hidden="1" customHeight="1" x14ac:dyDescent="0.2">
      <c r="A2079" s="11">
        <v>44236</v>
      </c>
      <c r="B2079" s="11">
        <v>44236</v>
      </c>
      <c r="C2079" s="4" t="s">
        <v>2075</v>
      </c>
      <c r="D2079" s="20">
        <v>-524.04</v>
      </c>
      <c r="E2079" s="13" t="s">
        <v>7</v>
      </c>
      <c r="F2079" s="15">
        <f t="shared" si="33"/>
        <v>2098195.8999999966</v>
      </c>
      <c r="G2079" s="13"/>
      <c r="H2079" s="4"/>
    </row>
    <row r="2080" spans="1:8" s="1" customFormat="1" ht="10.199999999999999" hidden="1" customHeight="1" x14ac:dyDescent="0.2">
      <c r="A2080" s="11">
        <v>44236</v>
      </c>
      <c r="B2080" s="11">
        <v>44236</v>
      </c>
      <c r="C2080" s="4" t="s">
        <v>2076</v>
      </c>
      <c r="D2080" s="20">
        <v>45</v>
      </c>
      <c r="E2080" s="13" t="s">
        <v>13</v>
      </c>
      <c r="F2080" s="15">
        <f t="shared" si="33"/>
        <v>2098240.8999999966</v>
      </c>
      <c r="G2080" s="13"/>
      <c r="H2080" s="4"/>
    </row>
    <row r="2081" spans="1:8" s="1" customFormat="1" ht="10.199999999999999" hidden="1" customHeight="1" x14ac:dyDescent="0.2">
      <c r="A2081" s="11">
        <v>44236</v>
      </c>
      <c r="B2081" s="11">
        <v>44236</v>
      </c>
      <c r="C2081" s="4" t="s">
        <v>2077</v>
      </c>
      <c r="D2081" s="20">
        <v>-283.76</v>
      </c>
      <c r="E2081" s="13" t="s">
        <v>24</v>
      </c>
      <c r="F2081" s="15">
        <f t="shared" si="33"/>
        <v>2097957.1399999969</v>
      </c>
      <c r="G2081" s="13"/>
      <c r="H2081" s="4"/>
    </row>
    <row r="2082" spans="1:8" s="1" customFormat="1" ht="10.199999999999999" hidden="1" customHeight="1" x14ac:dyDescent="0.2">
      <c r="A2082" s="11">
        <v>44236</v>
      </c>
      <c r="B2082" s="11">
        <v>44236</v>
      </c>
      <c r="C2082" s="4" t="s">
        <v>2078</v>
      </c>
      <c r="D2082" s="20">
        <v>-20.34</v>
      </c>
      <c r="E2082" s="13" t="s">
        <v>24</v>
      </c>
      <c r="F2082" s="15">
        <f t="shared" si="33"/>
        <v>2097936.799999997</v>
      </c>
      <c r="G2082" s="13"/>
      <c r="H2082" s="4"/>
    </row>
    <row r="2083" spans="1:8" s="1" customFormat="1" ht="10.199999999999999" hidden="1" customHeight="1" x14ac:dyDescent="0.2">
      <c r="A2083" s="11">
        <v>44236</v>
      </c>
      <c r="B2083" s="11">
        <v>44236</v>
      </c>
      <c r="C2083" s="4" t="s">
        <v>2079</v>
      </c>
      <c r="D2083" s="20">
        <v>50</v>
      </c>
      <c r="E2083" s="13" t="s">
        <v>13</v>
      </c>
      <c r="F2083" s="15">
        <f t="shared" si="33"/>
        <v>2097986.799999997</v>
      </c>
      <c r="G2083" s="13"/>
      <c r="H2083" s="4"/>
    </row>
    <row r="2084" spans="1:8" s="1" customFormat="1" ht="10.199999999999999" hidden="1" customHeight="1" x14ac:dyDescent="0.2">
      <c r="A2084" s="11">
        <v>44237</v>
      </c>
      <c r="B2084" s="11">
        <v>44237</v>
      </c>
      <c r="C2084" s="4" t="s">
        <v>2080</v>
      </c>
      <c r="D2084" s="20">
        <v>-209.62</v>
      </c>
      <c r="E2084" s="13" t="s">
        <v>7</v>
      </c>
      <c r="F2084" s="15">
        <f t="shared" si="33"/>
        <v>2097777.1799999969</v>
      </c>
      <c r="G2084" s="13"/>
      <c r="H2084" s="4"/>
    </row>
    <row r="2085" spans="1:8" s="1" customFormat="1" ht="10.199999999999999" hidden="1" customHeight="1" x14ac:dyDescent="0.2">
      <c r="A2085" s="11">
        <v>44237</v>
      </c>
      <c r="B2085" s="11">
        <v>44237</v>
      </c>
      <c r="C2085" s="4" t="s">
        <v>2081</v>
      </c>
      <c r="D2085" s="20">
        <v>-21.92</v>
      </c>
      <c r="E2085" s="13" t="s">
        <v>7</v>
      </c>
      <c r="F2085" s="15">
        <f t="shared" si="33"/>
        <v>2097755.259999997</v>
      </c>
      <c r="G2085" s="13"/>
      <c r="H2085" s="4"/>
    </row>
    <row r="2086" spans="1:8" s="1" customFormat="1" ht="10.199999999999999" hidden="1" customHeight="1" x14ac:dyDescent="0.2">
      <c r="A2086" s="11">
        <v>44237</v>
      </c>
      <c r="B2086" s="11">
        <v>44237</v>
      </c>
      <c r="C2086" s="4" t="s">
        <v>2082</v>
      </c>
      <c r="D2086" s="20">
        <v>-115.86</v>
      </c>
      <c r="E2086" s="13" t="s">
        <v>7</v>
      </c>
      <c r="F2086" s="15">
        <f t="shared" si="33"/>
        <v>2097639.3999999971</v>
      </c>
      <c r="G2086" s="13"/>
      <c r="H2086" s="4"/>
    </row>
    <row r="2087" spans="1:8" s="1" customFormat="1" ht="10.199999999999999" hidden="1" customHeight="1" x14ac:dyDescent="0.2">
      <c r="A2087" s="11">
        <v>44237</v>
      </c>
      <c r="B2087" s="11">
        <v>44237</v>
      </c>
      <c r="C2087" s="4" t="s">
        <v>2083</v>
      </c>
      <c r="D2087" s="20">
        <v>-134.16</v>
      </c>
      <c r="E2087" s="13" t="s">
        <v>7</v>
      </c>
      <c r="F2087" s="15">
        <f t="shared" si="33"/>
        <v>2097505.239999997</v>
      </c>
      <c r="G2087" s="13"/>
      <c r="H2087" s="4"/>
    </row>
    <row r="2088" spans="1:8" s="1" customFormat="1" ht="10.199999999999999" hidden="1" customHeight="1" x14ac:dyDescent="0.2">
      <c r="A2088" s="11">
        <v>44237</v>
      </c>
      <c r="B2088" s="11">
        <v>44237</v>
      </c>
      <c r="C2088" s="4" t="s">
        <v>2084</v>
      </c>
      <c r="D2088" s="20">
        <v>-258.10000000000002</v>
      </c>
      <c r="E2088" s="13" t="s">
        <v>9</v>
      </c>
      <c r="F2088" s="15">
        <f t="shared" si="33"/>
        <v>2097247.1399999969</v>
      </c>
      <c r="G2088" s="13"/>
      <c r="H2088" s="4"/>
    </row>
    <row r="2089" spans="1:8" s="1" customFormat="1" ht="10.199999999999999" hidden="1" customHeight="1" x14ac:dyDescent="0.2">
      <c r="A2089" s="11">
        <v>44237</v>
      </c>
      <c r="B2089" s="11">
        <v>44237</v>
      </c>
      <c r="C2089" s="4" t="s">
        <v>2085</v>
      </c>
      <c r="D2089" s="20">
        <v>-21.92</v>
      </c>
      <c r="E2089" s="13" t="s">
        <v>7</v>
      </c>
      <c r="F2089" s="15">
        <f t="shared" si="33"/>
        <v>2097225.2199999969</v>
      </c>
      <c r="G2089" s="13"/>
      <c r="H2089" s="4"/>
    </row>
    <row r="2090" spans="1:8" s="1" customFormat="1" ht="10.199999999999999" hidden="1" customHeight="1" x14ac:dyDescent="0.2">
      <c r="A2090" s="11">
        <v>44237</v>
      </c>
      <c r="B2090" s="11">
        <v>44237</v>
      </c>
      <c r="C2090" s="4" t="s">
        <v>2086</v>
      </c>
      <c r="D2090" s="20">
        <v>-95.28</v>
      </c>
      <c r="E2090" s="13" t="s">
        <v>7</v>
      </c>
      <c r="F2090" s="15">
        <f t="shared" si="33"/>
        <v>2097129.9399999969</v>
      </c>
      <c r="G2090" s="13"/>
      <c r="H2090" s="4"/>
    </row>
    <row r="2091" spans="1:8" s="1" customFormat="1" ht="10.199999999999999" hidden="1" customHeight="1" x14ac:dyDescent="0.2">
      <c r="A2091" s="11">
        <v>44237</v>
      </c>
      <c r="B2091" s="11">
        <v>44237</v>
      </c>
      <c r="C2091" s="4" t="s">
        <v>2087</v>
      </c>
      <c r="D2091" s="20">
        <v>-411.66</v>
      </c>
      <c r="E2091" s="13" t="s">
        <v>24</v>
      </c>
      <c r="F2091" s="15">
        <f t="shared" si="33"/>
        <v>2096718.279999997</v>
      </c>
      <c r="G2091" s="13"/>
      <c r="H2091" s="4"/>
    </row>
    <row r="2092" spans="1:8" s="1" customFormat="1" ht="10.199999999999999" hidden="1" customHeight="1" x14ac:dyDescent="0.2">
      <c r="A2092" s="11">
        <v>44237</v>
      </c>
      <c r="B2092" s="11">
        <v>44237</v>
      </c>
      <c r="C2092" s="4" t="s">
        <v>2088</v>
      </c>
      <c r="D2092" s="20">
        <v>-1716.06</v>
      </c>
      <c r="E2092" s="13" t="s">
        <v>24</v>
      </c>
      <c r="F2092" s="15">
        <f t="shared" si="33"/>
        <v>2095002.2199999969</v>
      </c>
      <c r="G2092" s="13"/>
      <c r="H2092" s="4"/>
    </row>
    <row r="2093" spans="1:8" s="1" customFormat="1" ht="10.199999999999999" hidden="1" customHeight="1" x14ac:dyDescent="0.2">
      <c r="A2093" s="11">
        <v>44237</v>
      </c>
      <c r="B2093" s="11">
        <v>44237</v>
      </c>
      <c r="C2093" s="4" t="s">
        <v>2089</v>
      </c>
      <c r="D2093" s="20">
        <v>-2689.93</v>
      </c>
      <c r="E2093" s="13" t="s">
        <v>24</v>
      </c>
      <c r="F2093" s="15">
        <f t="shared" si="33"/>
        <v>2092312.289999997</v>
      </c>
      <c r="G2093" s="13"/>
      <c r="H2093" s="4"/>
    </row>
    <row r="2094" spans="1:8" s="1" customFormat="1" ht="10.199999999999999" hidden="1" customHeight="1" x14ac:dyDescent="0.2">
      <c r="A2094" s="11">
        <v>44237</v>
      </c>
      <c r="B2094" s="11">
        <v>44237</v>
      </c>
      <c r="C2094" s="4" t="s">
        <v>2090</v>
      </c>
      <c r="D2094" s="20">
        <v>-1761.43</v>
      </c>
      <c r="E2094" s="13" t="s">
        <v>24</v>
      </c>
      <c r="F2094" s="15">
        <f t="shared" si="33"/>
        <v>2090550.8599999971</v>
      </c>
      <c r="G2094" s="13"/>
      <c r="H2094" s="4"/>
    </row>
    <row r="2095" spans="1:8" s="1" customFormat="1" ht="10.199999999999999" hidden="1" customHeight="1" x14ac:dyDescent="0.2">
      <c r="A2095" s="11">
        <v>44238</v>
      </c>
      <c r="B2095" s="11">
        <v>44238</v>
      </c>
      <c r="C2095" s="4" t="s">
        <v>2091</v>
      </c>
      <c r="D2095" s="20">
        <v>-11259.9</v>
      </c>
      <c r="E2095" s="13" t="s">
        <v>7</v>
      </c>
      <c r="F2095" s="15">
        <f t="shared" si="33"/>
        <v>2079290.9599999972</v>
      </c>
      <c r="G2095" s="13"/>
      <c r="H2095" s="4"/>
    </row>
    <row r="2096" spans="1:8" s="1" customFormat="1" ht="10.199999999999999" hidden="1" customHeight="1" x14ac:dyDescent="0.2">
      <c r="A2096" s="11">
        <v>44238</v>
      </c>
      <c r="B2096" s="11">
        <v>44238</v>
      </c>
      <c r="C2096" s="4" t="s">
        <v>2092</v>
      </c>
      <c r="D2096" s="20">
        <v>-486.3</v>
      </c>
      <c r="E2096" s="13" t="s">
        <v>7</v>
      </c>
      <c r="F2096" s="15">
        <f t="shared" si="33"/>
        <v>2078804.6599999971</v>
      </c>
      <c r="G2096" s="13"/>
      <c r="H2096" s="4"/>
    </row>
    <row r="2097" spans="1:8" s="1" customFormat="1" ht="10.199999999999999" hidden="1" customHeight="1" x14ac:dyDescent="0.2">
      <c r="A2097" s="11">
        <v>44238</v>
      </c>
      <c r="B2097" s="11">
        <v>44238</v>
      </c>
      <c r="C2097" s="4" t="s">
        <v>2093</v>
      </c>
      <c r="D2097" s="20">
        <v>-447.03</v>
      </c>
      <c r="E2097" s="13" t="s">
        <v>7</v>
      </c>
      <c r="F2097" s="15">
        <f t="shared" si="33"/>
        <v>2078357.6299999971</v>
      </c>
      <c r="G2097" s="13"/>
      <c r="H2097" s="4"/>
    </row>
    <row r="2098" spans="1:8" s="1" customFormat="1" ht="10.199999999999999" hidden="1" customHeight="1" x14ac:dyDescent="0.2">
      <c r="A2098" s="11">
        <v>44238</v>
      </c>
      <c r="B2098" s="11">
        <v>44238</v>
      </c>
      <c r="C2098" s="4" t="s">
        <v>2094</v>
      </c>
      <c r="D2098" s="20">
        <v>-2610.79</v>
      </c>
      <c r="E2098" s="13" t="s">
        <v>7</v>
      </c>
      <c r="F2098" s="15">
        <f t="shared" si="33"/>
        <v>2075746.8399999971</v>
      </c>
      <c r="G2098" s="13"/>
      <c r="H2098" s="4"/>
    </row>
    <row r="2099" spans="1:8" s="1" customFormat="1" ht="10.199999999999999" hidden="1" customHeight="1" x14ac:dyDescent="0.2">
      <c r="A2099" s="11">
        <v>44239</v>
      </c>
      <c r="B2099" s="11">
        <v>44239</v>
      </c>
      <c r="C2099" s="4" t="s">
        <v>2095</v>
      </c>
      <c r="D2099" s="20">
        <v>45</v>
      </c>
      <c r="E2099" s="13" t="s">
        <v>13</v>
      </c>
      <c r="F2099" s="15">
        <f t="shared" si="33"/>
        <v>2075791.8399999971</v>
      </c>
      <c r="G2099" s="13"/>
      <c r="H2099" s="4"/>
    </row>
    <row r="2100" spans="1:8" s="1" customFormat="1" ht="10.199999999999999" hidden="1" customHeight="1" x14ac:dyDescent="0.2">
      <c r="A2100" s="11">
        <v>44243</v>
      </c>
      <c r="B2100" s="11">
        <v>44243</v>
      </c>
      <c r="C2100" s="4" t="s">
        <v>59</v>
      </c>
      <c r="D2100" s="20">
        <v>-2918.74</v>
      </c>
      <c r="E2100" s="13" t="s">
        <v>60</v>
      </c>
      <c r="F2100" s="15">
        <f t="shared" si="33"/>
        <v>2072873.0999999971</v>
      </c>
      <c r="G2100" s="13"/>
      <c r="H2100" s="4"/>
    </row>
    <row r="2101" spans="1:8" s="1" customFormat="1" ht="10.199999999999999" hidden="1" customHeight="1" x14ac:dyDescent="0.2">
      <c r="A2101" s="11">
        <v>44243</v>
      </c>
      <c r="B2101" s="11">
        <v>44243</v>
      </c>
      <c r="C2101" s="4" t="s">
        <v>61</v>
      </c>
      <c r="D2101" s="20">
        <v>-190737.51</v>
      </c>
      <c r="E2101" s="13" t="s">
        <v>60</v>
      </c>
      <c r="F2101" s="15">
        <f t="shared" si="33"/>
        <v>1882135.5899999971</v>
      </c>
      <c r="G2101" s="13"/>
      <c r="H2101" s="4"/>
    </row>
    <row r="2102" spans="1:8" s="1" customFormat="1" ht="10.199999999999999" hidden="1" customHeight="1" x14ac:dyDescent="0.2">
      <c r="A2102" s="11">
        <v>44243</v>
      </c>
      <c r="B2102" s="11">
        <v>44243</v>
      </c>
      <c r="C2102" s="4" t="s">
        <v>2096</v>
      </c>
      <c r="D2102" s="20">
        <v>-116.33</v>
      </c>
      <c r="E2102" s="13" t="s">
        <v>24</v>
      </c>
      <c r="F2102" s="15">
        <f t="shared" si="33"/>
        <v>1882019.259999997</v>
      </c>
      <c r="G2102" s="13"/>
      <c r="H2102" s="4"/>
    </row>
    <row r="2103" spans="1:8" s="1" customFormat="1" ht="10.199999999999999" hidden="1" customHeight="1" x14ac:dyDescent="0.2">
      <c r="A2103" s="11">
        <v>44244</v>
      </c>
      <c r="B2103" s="11">
        <v>44244</v>
      </c>
      <c r="C2103" s="4" t="s">
        <v>2097</v>
      </c>
      <c r="D2103" s="20">
        <v>-107.86</v>
      </c>
      <c r="E2103" s="13" t="s">
        <v>7</v>
      </c>
      <c r="F2103" s="15">
        <f t="shared" si="33"/>
        <v>1881911.3999999969</v>
      </c>
      <c r="G2103" s="13"/>
      <c r="H2103" s="4"/>
    </row>
    <row r="2104" spans="1:8" s="1" customFormat="1" ht="10.199999999999999" hidden="1" customHeight="1" x14ac:dyDescent="0.2">
      <c r="A2104" s="11">
        <v>44244</v>
      </c>
      <c r="B2104" s="11">
        <v>44244</v>
      </c>
      <c r="C2104" s="4" t="s">
        <v>2098</v>
      </c>
      <c r="D2104" s="20">
        <v>-15606.1</v>
      </c>
      <c r="E2104" s="13" t="s">
        <v>24</v>
      </c>
      <c r="F2104" s="15">
        <f t="shared" si="33"/>
        <v>1866305.2999999968</v>
      </c>
      <c r="G2104" s="13"/>
      <c r="H2104" s="4"/>
    </row>
    <row r="2105" spans="1:8" s="1" customFormat="1" ht="10.199999999999999" hidden="1" customHeight="1" x14ac:dyDescent="0.2">
      <c r="A2105" s="11">
        <v>44245</v>
      </c>
      <c r="B2105" s="11">
        <v>44245</v>
      </c>
      <c r="C2105" s="4" t="s">
        <v>2099</v>
      </c>
      <c r="D2105" s="20">
        <v>45</v>
      </c>
      <c r="E2105" s="13" t="s">
        <v>13</v>
      </c>
      <c r="F2105" s="15">
        <f t="shared" si="33"/>
        <v>1866350.2999999968</v>
      </c>
      <c r="G2105" s="13"/>
      <c r="H2105" s="4"/>
    </row>
    <row r="2106" spans="1:8" s="1" customFormat="1" ht="10.199999999999999" hidden="1" customHeight="1" x14ac:dyDescent="0.2">
      <c r="A2106" s="11">
        <v>44245</v>
      </c>
      <c r="B2106" s="11">
        <v>44245</v>
      </c>
      <c r="C2106" s="4" t="s">
        <v>2100</v>
      </c>
      <c r="D2106" s="20">
        <v>50</v>
      </c>
      <c r="E2106" s="13" t="s">
        <v>13</v>
      </c>
      <c r="F2106" s="15">
        <f t="shared" si="33"/>
        <v>1866400.2999999968</v>
      </c>
      <c r="G2106" s="13"/>
      <c r="H2106" s="4"/>
    </row>
    <row r="2107" spans="1:8" s="1" customFormat="1" ht="10.199999999999999" hidden="1" customHeight="1" x14ac:dyDescent="0.2">
      <c r="A2107" s="11">
        <v>44246</v>
      </c>
      <c r="B2107" s="11">
        <v>44246</v>
      </c>
      <c r="C2107" s="4" t="s">
        <v>2101</v>
      </c>
      <c r="D2107" s="20">
        <v>50</v>
      </c>
      <c r="E2107" s="13" t="s">
        <v>13</v>
      </c>
      <c r="F2107" s="15">
        <f t="shared" si="33"/>
        <v>1866450.2999999968</v>
      </c>
      <c r="G2107" s="13"/>
      <c r="H2107" s="4"/>
    </row>
    <row r="2108" spans="1:8" s="1" customFormat="1" ht="10.199999999999999" hidden="1" customHeight="1" x14ac:dyDescent="0.2">
      <c r="A2108" s="11">
        <v>44246</v>
      </c>
      <c r="B2108" s="11">
        <v>44246</v>
      </c>
      <c r="C2108" s="4" t="s">
        <v>2102</v>
      </c>
      <c r="D2108" s="20">
        <v>50</v>
      </c>
      <c r="E2108" s="13" t="s">
        <v>13</v>
      </c>
      <c r="F2108" s="15">
        <f t="shared" si="33"/>
        <v>1866500.2999999968</v>
      </c>
      <c r="G2108" s="13"/>
      <c r="H2108" s="4"/>
    </row>
    <row r="2109" spans="1:8" s="1" customFormat="1" ht="10.199999999999999" hidden="1" customHeight="1" x14ac:dyDescent="0.2">
      <c r="A2109" s="11">
        <v>44249</v>
      </c>
      <c r="B2109" s="11">
        <v>44249</v>
      </c>
      <c r="C2109" s="4" t="s">
        <v>2103</v>
      </c>
      <c r="D2109" s="20">
        <v>-10.96</v>
      </c>
      <c r="E2109" s="13" t="s">
        <v>9</v>
      </c>
      <c r="F2109" s="15">
        <f t="shared" si="33"/>
        <v>1866489.3399999968</v>
      </c>
      <c r="G2109" s="13"/>
      <c r="H2109" s="4"/>
    </row>
    <row r="2110" spans="1:8" s="1" customFormat="1" ht="10.199999999999999" hidden="1" customHeight="1" x14ac:dyDescent="0.2">
      <c r="A2110" s="11">
        <v>44249</v>
      </c>
      <c r="B2110" s="11">
        <v>44249</v>
      </c>
      <c r="C2110" s="4" t="s">
        <v>2104</v>
      </c>
      <c r="D2110" s="20">
        <v>-14.01</v>
      </c>
      <c r="E2110" s="13" t="s">
        <v>9</v>
      </c>
      <c r="F2110" s="15">
        <f t="shared" si="33"/>
        <v>1866475.3299999968</v>
      </c>
      <c r="G2110" s="13"/>
      <c r="H2110" s="4"/>
    </row>
    <row r="2111" spans="1:8" s="1" customFormat="1" ht="10.199999999999999" hidden="1" customHeight="1" x14ac:dyDescent="0.2">
      <c r="A2111" s="11">
        <v>44249</v>
      </c>
      <c r="B2111" s="11">
        <v>44249</v>
      </c>
      <c r="C2111" s="4" t="s">
        <v>2105</v>
      </c>
      <c r="D2111" s="20">
        <v>45</v>
      </c>
      <c r="E2111" s="13" t="s">
        <v>13</v>
      </c>
      <c r="F2111" s="15">
        <f t="shared" si="33"/>
        <v>1866520.3299999968</v>
      </c>
      <c r="G2111" s="13"/>
      <c r="H2111" s="4"/>
    </row>
    <row r="2112" spans="1:8" s="1" customFormat="1" ht="10.199999999999999" hidden="1" customHeight="1" x14ac:dyDescent="0.2">
      <c r="A2112" s="18">
        <v>44250</v>
      </c>
      <c r="B2112" s="18">
        <v>44250</v>
      </c>
      <c r="C2112" s="2" t="s">
        <v>2120</v>
      </c>
      <c r="D2112" s="12">
        <v>2350.21</v>
      </c>
      <c r="E2112" s="6" t="s">
        <v>13</v>
      </c>
      <c r="F2112" s="19">
        <f t="shared" si="33"/>
        <v>1868870.5399999968</v>
      </c>
      <c r="G2112" s="6" t="s">
        <v>170</v>
      </c>
      <c r="H2112" s="4"/>
    </row>
    <row r="2113" spans="1:8" s="1" customFormat="1" ht="10.199999999999999" hidden="1" customHeight="1" x14ac:dyDescent="0.2">
      <c r="A2113" s="11">
        <v>44250</v>
      </c>
      <c r="B2113" s="11">
        <v>44250</v>
      </c>
      <c r="C2113" s="4" t="s">
        <v>2106</v>
      </c>
      <c r="D2113" s="20">
        <v>6278.68</v>
      </c>
      <c r="E2113" s="13" t="s">
        <v>13</v>
      </c>
      <c r="F2113" s="15">
        <f t="shared" si="33"/>
        <v>1875149.2199999967</v>
      </c>
      <c r="G2113" s="13"/>
      <c r="H2113" s="4"/>
    </row>
    <row r="2114" spans="1:8" s="1" customFormat="1" ht="10.199999999999999" hidden="1" customHeight="1" x14ac:dyDescent="0.2">
      <c r="A2114" s="11">
        <v>44252</v>
      </c>
      <c r="B2114" s="11">
        <v>44252</v>
      </c>
      <c r="C2114" s="4" t="s">
        <v>2107</v>
      </c>
      <c r="D2114" s="20">
        <v>72</v>
      </c>
      <c r="E2114" s="13" t="s">
        <v>13</v>
      </c>
      <c r="F2114" s="15">
        <f t="shared" si="33"/>
        <v>1875221.2199999967</v>
      </c>
      <c r="G2114" s="13"/>
      <c r="H2114" s="4"/>
    </row>
    <row r="2115" spans="1:8" s="1" customFormat="1" ht="10.199999999999999" hidden="1" customHeight="1" x14ac:dyDescent="0.2">
      <c r="A2115" s="11">
        <v>44252</v>
      </c>
      <c r="B2115" s="11">
        <v>44252</v>
      </c>
      <c r="C2115" s="4" t="s">
        <v>2108</v>
      </c>
      <c r="D2115" s="20">
        <v>45</v>
      </c>
      <c r="E2115" s="13" t="s">
        <v>13</v>
      </c>
      <c r="F2115" s="15">
        <f t="shared" si="33"/>
        <v>1875266.2199999967</v>
      </c>
      <c r="G2115" s="13"/>
      <c r="H2115" s="4"/>
    </row>
    <row r="2116" spans="1:8" s="1" customFormat="1" ht="10.199999999999999" hidden="1" customHeight="1" x14ac:dyDescent="0.2">
      <c r="A2116" s="11">
        <v>44252</v>
      </c>
      <c r="B2116" s="11">
        <v>44252</v>
      </c>
      <c r="C2116" s="4" t="s">
        <v>2109</v>
      </c>
      <c r="D2116" s="20">
        <v>-720.43</v>
      </c>
      <c r="E2116" s="13" t="s">
        <v>24</v>
      </c>
      <c r="F2116" s="15">
        <f t="shared" si="33"/>
        <v>1874545.7899999968</v>
      </c>
      <c r="G2116" s="13"/>
      <c r="H2116" s="4"/>
    </row>
    <row r="2117" spans="1:8" s="1" customFormat="1" ht="10.199999999999999" hidden="1" customHeight="1" x14ac:dyDescent="0.2">
      <c r="A2117" s="11">
        <v>44252</v>
      </c>
      <c r="B2117" s="11">
        <v>44252</v>
      </c>
      <c r="C2117" s="4" t="s">
        <v>2110</v>
      </c>
      <c r="D2117" s="20">
        <v>-14222.4</v>
      </c>
      <c r="E2117" s="13" t="s">
        <v>24</v>
      </c>
      <c r="F2117" s="15">
        <f t="shared" si="33"/>
        <v>1860323.3899999969</v>
      </c>
      <c r="G2117" s="13"/>
      <c r="H2117" s="4"/>
    </row>
    <row r="2118" spans="1:8" s="1" customFormat="1" ht="10.199999999999999" hidden="1" customHeight="1" x14ac:dyDescent="0.2">
      <c r="A2118" s="11">
        <v>44252</v>
      </c>
      <c r="B2118" s="11">
        <v>44252</v>
      </c>
      <c r="C2118" s="4" t="s">
        <v>2111</v>
      </c>
      <c r="D2118" s="20">
        <v>-2979.86</v>
      </c>
      <c r="E2118" s="13" t="s">
        <v>24</v>
      </c>
      <c r="F2118" s="15">
        <f t="shared" si="33"/>
        <v>1857343.5299999968</v>
      </c>
      <c r="G2118" s="13"/>
      <c r="H2118" s="4"/>
    </row>
    <row r="2119" spans="1:8" s="1" customFormat="1" ht="10.199999999999999" hidden="1" customHeight="1" x14ac:dyDescent="0.2">
      <c r="A2119" s="11">
        <v>44252</v>
      </c>
      <c r="B2119" s="11">
        <v>44252</v>
      </c>
      <c r="C2119" s="4" t="s">
        <v>2112</v>
      </c>
      <c r="D2119" s="20">
        <v>-95193.01</v>
      </c>
      <c r="E2119" s="13" t="s">
        <v>24</v>
      </c>
      <c r="F2119" s="15">
        <f t="shared" si="33"/>
        <v>1762150.5199999968</v>
      </c>
      <c r="G2119" s="13"/>
      <c r="H2119" s="4"/>
    </row>
    <row r="2120" spans="1:8" s="1" customFormat="1" ht="10.199999999999999" hidden="1" customHeight="1" x14ac:dyDescent="0.2">
      <c r="A2120" s="11">
        <v>44252</v>
      </c>
      <c r="B2120" s="11">
        <v>44252</v>
      </c>
      <c r="C2120" s="4" t="s">
        <v>2113</v>
      </c>
      <c r="D2120" s="20">
        <v>-13804.41</v>
      </c>
      <c r="E2120" s="13" t="s">
        <v>24</v>
      </c>
      <c r="F2120" s="15">
        <f t="shared" si="33"/>
        <v>1748346.1099999968</v>
      </c>
      <c r="G2120" s="13"/>
      <c r="H2120" s="4"/>
    </row>
    <row r="2121" spans="1:8" s="1" customFormat="1" ht="10.199999999999999" hidden="1" customHeight="1" x14ac:dyDescent="0.2">
      <c r="A2121" s="11">
        <v>44252</v>
      </c>
      <c r="B2121" s="11">
        <v>44252</v>
      </c>
      <c r="C2121" s="4" t="s">
        <v>2114</v>
      </c>
      <c r="D2121" s="20">
        <v>-221895.95</v>
      </c>
      <c r="E2121" s="13" t="s">
        <v>115</v>
      </c>
      <c r="F2121" s="15">
        <f t="shared" si="33"/>
        <v>1526450.1599999969</v>
      </c>
      <c r="G2121" s="13"/>
      <c r="H2121" s="4"/>
    </row>
    <row r="2122" spans="1:8" s="1" customFormat="1" ht="10.199999999999999" hidden="1" customHeight="1" x14ac:dyDescent="0.2">
      <c r="A2122" s="11">
        <v>44252</v>
      </c>
      <c r="B2122" s="11">
        <v>44252</v>
      </c>
      <c r="C2122" s="4" t="s">
        <v>2115</v>
      </c>
      <c r="D2122" s="20">
        <v>1208.1400000000001</v>
      </c>
      <c r="E2122" s="13" t="s">
        <v>13</v>
      </c>
      <c r="F2122" s="15">
        <f t="shared" ref="F2122:F2185" si="34">SUM(F2121+D2122)</f>
        <v>1527658.2999999968</v>
      </c>
      <c r="G2122" s="13"/>
      <c r="H2122" s="4"/>
    </row>
    <row r="2123" spans="1:8" s="1" customFormat="1" ht="10.199999999999999" hidden="1" customHeight="1" x14ac:dyDescent="0.2">
      <c r="A2123" s="11">
        <v>44253</v>
      </c>
      <c r="B2123" s="11">
        <v>44253</v>
      </c>
      <c r="C2123" s="4" t="s">
        <v>2116</v>
      </c>
      <c r="D2123" s="20">
        <v>14963.77</v>
      </c>
      <c r="E2123" s="13" t="s">
        <v>13</v>
      </c>
      <c r="F2123" s="15">
        <f t="shared" si="34"/>
        <v>1542622.0699999968</v>
      </c>
      <c r="G2123" s="13"/>
      <c r="H2123" s="4"/>
    </row>
    <row r="2124" spans="1:8" s="1" customFormat="1" ht="10.199999999999999" hidden="1" customHeight="1" x14ac:dyDescent="0.2">
      <c r="A2124" s="11">
        <v>44253</v>
      </c>
      <c r="B2124" s="11">
        <v>44253</v>
      </c>
      <c r="C2124" s="4" t="s">
        <v>2117</v>
      </c>
      <c r="D2124" s="20">
        <v>-18035.53</v>
      </c>
      <c r="E2124" s="13" t="s">
        <v>115</v>
      </c>
      <c r="F2124" s="15">
        <f t="shared" si="34"/>
        <v>1524586.5399999968</v>
      </c>
      <c r="G2124" s="13"/>
      <c r="H2124" s="4"/>
    </row>
    <row r="2125" spans="1:8" s="1" customFormat="1" ht="10.199999999999999" hidden="1" customHeight="1" x14ac:dyDescent="0.2">
      <c r="A2125" s="11">
        <v>44253</v>
      </c>
      <c r="B2125" s="11">
        <v>44253</v>
      </c>
      <c r="C2125" s="4" t="s">
        <v>2118</v>
      </c>
      <c r="D2125" s="20">
        <v>46</v>
      </c>
      <c r="E2125" s="13" t="s">
        <v>13</v>
      </c>
      <c r="F2125" s="15">
        <f t="shared" si="34"/>
        <v>1524632.5399999968</v>
      </c>
      <c r="G2125" s="13"/>
      <c r="H2125" s="4"/>
    </row>
    <row r="2126" spans="1:8" s="1" customFormat="1" ht="10.199999999999999" hidden="1" customHeight="1" x14ac:dyDescent="0.2">
      <c r="A2126" s="11">
        <v>44253</v>
      </c>
      <c r="B2126" s="11">
        <v>44253</v>
      </c>
      <c r="C2126" s="4" t="s">
        <v>2119</v>
      </c>
      <c r="D2126" s="20">
        <v>-4034.86</v>
      </c>
      <c r="E2126" s="13" t="s">
        <v>24</v>
      </c>
      <c r="F2126" s="15">
        <f t="shared" si="34"/>
        <v>1520597.6799999967</v>
      </c>
      <c r="G2126" s="13"/>
      <c r="H2126" s="4"/>
    </row>
    <row r="2127" spans="1:8" s="1" customFormat="1" ht="10.199999999999999" hidden="1" customHeight="1" x14ac:dyDescent="0.2">
      <c r="A2127" s="11">
        <v>44256</v>
      </c>
      <c r="B2127" s="11">
        <v>44255</v>
      </c>
      <c r="C2127" s="4" t="s">
        <v>4</v>
      </c>
      <c r="D2127" s="20">
        <v>-7.67</v>
      </c>
      <c r="E2127" s="13" t="s">
        <v>5</v>
      </c>
      <c r="F2127" s="15">
        <f t="shared" si="34"/>
        <v>1520590.0099999967</v>
      </c>
      <c r="G2127" s="13"/>
      <c r="H2127" s="4"/>
    </row>
    <row r="2128" spans="1:8" s="1" customFormat="1" ht="10.199999999999999" hidden="1" customHeight="1" x14ac:dyDescent="0.2">
      <c r="A2128" s="11">
        <v>44256</v>
      </c>
      <c r="B2128" s="11">
        <v>44256</v>
      </c>
      <c r="C2128" s="4" t="s">
        <v>2121</v>
      </c>
      <c r="D2128" s="20">
        <v>-192.03</v>
      </c>
      <c r="E2128" s="13" t="s">
        <v>9</v>
      </c>
      <c r="F2128" s="15">
        <f t="shared" si="34"/>
        <v>1520397.9799999967</v>
      </c>
      <c r="G2128" s="13"/>
      <c r="H2128" s="4"/>
    </row>
    <row r="2129" spans="1:8" s="1" customFormat="1" ht="10.199999999999999" hidden="1" customHeight="1" x14ac:dyDescent="0.2">
      <c r="A2129" s="11">
        <v>44256</v>
      </c>
      <c r="B2129" s="11">
        <v>44256</v>
      </c>
      <c r="C2129" s="4" t="s">
        <v>2122</v>
      </c>
      <c r="D2129" s="20">
        <v>-657.14</v>
      </c>
      <c r="E2129" s="13" t="s">
        <v>9</v>
      </c>
      <c r="F2129" s="15">
        <f t="shared" si="34"/>
        <v>1519740.8399999968</v>
      </c>
      <c r="G2129" s="13"/>
      <c r="H2129" s="4"/>
    </row>
    <row r="2130" spans="1:8" s="1" customFormat="1" ht="10.199999999999999" hidden="1" customHeight="1" x14ac:dyDescent="0.2">
      <c r="A2130" s="11">
        <v>44256</v>
      </c>
      <c r="B2130" s="11">
        <v>44256</v>
      </c>
      <c r="C2130" s="4" t="s">
        <v>2123</v>
      </c>
      <c r="D2130" s="20">
        <v>-335.66</v>
      </c>
      <c r="E2130" s="13" t="s">
        <v>9</v>
      </c>
      <c r="F2130" s="15">
        <f t="shared" si="34"/>
        <v>1519405.1799999969</v>
      </c>
      <c r="G2130" s="13"/>
      <c r="H2130" s="4"/>
    </row>
    <row r="2131" spans="1:8" s="1" customFormat="1" ht="10.199999999999999" hidden="1" customHeight="1" x14ac:dyDescent="0.2">
      <c r="A2131" s="11">
        <v>44256</v>
      </c>
      <c r="B2131" s="11">
        <v>44256</v>
      </c>
      <c r="C2131" s="4" t="s">
        <v>2124</v>
      </c>
      <c r="D2131" s="20">
        <v>-185.24</v>
      </c>
      <c r="E2131" s="13" t="s">
        <v>9</v>
      </c>
      <c r="F2131" s="15">
        <f t="shared" si="34"/>
        <v>1519219.9399999969</v>
      </c>
      <c r="G2131" s="13"/>
      <c r="H2131" s="4"/>
    </row>
    <row r="2132" spans="1:8" s="1" customFormat="1" ht="10.199999999999999" hidden="1" customHeight="1" x14ac:dyDescent="0.2">
      <c r="A2132" s="11">
        <v>44256</v>
      </c>
      <c r="B2132" s="11">
        <v>44256</v>
      </c>
      <c r="C2132" s="4" t="s">
        <v>2125</v>
      </c>
      <c r="D2132" s="20">
        <v>-341.6</v>
      </c>
      <c r="E2132" s="13" t="s">
        <v>9</v>
      </c>
      <c r="F2132" s="15">
        <f t="shared" si="34"/>
        <v>1518878.3399999968</v>
      </c>
      <c r="G2132" s="13"/>
      <c r="H2132" s="4"/>
    </row>
    <row r="2133" spans="1:8" s="1" customFormat="1" ht="10.199999999999999" hidden="1" customHeight="1" x14ac:dyDescent="0.2">
      <c r="A2133" s="11">
        <v>44256</v>
      </c>
      <c r="B2133" s="11">
        <v>44256</v>
      </c>
      <c r="C2133" s="4" t="s">
        <v>2126</v>
      </c>
      <c r="D2133" s="20">
        <v>-6.49</v>
      </c>
      <c r="E2133" s="13" t="s">
        <v>9</v>
      </c>
      <c r="F2133" s="15">
        <f t="shared" si="34"/>
        <v>1518871.8499999968</v>
      </c>
      <c r="G2133" s="13"/>
      <c r="H2133" s="4"/>
    </row>
    <row r="2134" spans="1:8" s="1" customFormat="1" ht="10.199999999999999" hidden="1" customHeight="1" x14ac:dyDescent="0.2">
      <c r="A2134" s="11">
        <v>44256</v>
      </c>
      <c r="B2134" s="11">
        <v>44256</v>
      </c>
      <c r="C2134" s="4" t="s">
        <v>2127</v>
      </c>
      <c r="D2134" s="20">
        <v>46</v>
      </c>
      <c r="E2134" s="13" t="s">
        <v>13</v>
      </c>
      <c r="F2134" s="15">
        <f t="shared" si="34"/>
        <v>1518917.8499999968</v>
      </c>
      <c r="G2134" s="13"/>
      <c r="H2134" s="4"/>
    </row>
    <row r="2135" spans="1:8" s="1" customFormat="1" ht="10.199999999999999" hidden="1" customHeight="1" x14ac:dyDescent="0.2">
      <c r="A2135" s="11">
        <v>44257</v>
      </c>
      <c r="B2135" s="11">
        <v>44256</v>
      </c>
      <c r="C2135" s="4" t="s">
        <v>2128</v>
      </c>
      <c r="D2135" s="20">
        <v>-8051.1</v>
      </c>
      <c r="E2135" s="13" t="s">
        <v>347</v>
      </c>
      <c r="F2135" s="15">
        <f t="shared" si="34"/>
        <v>1510866.7499999967</v>
      </c>
      <c r="G2135" s="13"/>
      <c r="H2135" s="4"/>
    </row>
    <row r="2136" spans="1:8" s="1" customFormat="1" ht="10.199999999999999" hidden="1" customHeight="1" x14ac:dyDescent="0.2">
      <c r="A2136" s="11">
        <v>44257</v>
      </c>
      <c r="B2136" s="11">
        <v>44257</v>
      </c>
      <c r="C2136" s="4" t="s">
        <v>2129</v>
      </c>
      <c r="D2136" s="20">
        <v>23</v>
      </c>
      <c r="E2136" s="13" t="s">
        <v>13</v>
      </c>
      <c r="F2136" s="15">
        <f t="shared" si="34"/>
        <v>1510889.7499999967</v>
      </c>
      <c r="G2136" s="13"/>
      <c r="H2136" s="4"/>
    </row>
    <row r="2137" spans="1:8" s="1" customFormat="1" ht="10.199999999999999" hidden="1" customHeight="1" x14ac:dyDescent="0.2">
      <c r="A2137" s="11">
        <v>44258</v>
      </c>
      <c r="B2137" s="11">
        <v>44258</v>
      </c>
      <c r="C2137" s="4" t="s">
        <v>2130</v>
      </c>
      <c r="D2137" s="20">
        <v>-18.27</v>
      </c>
      <c r="E2137" s="13" t="s">
        <v>9</v>
      </c>
      <c r="F2137" s="15">
        <f t="shared" si="34"/>
        <v>1510871.4799999967</v>
      </c>
      <c r="G2137" s="13"/>
      <c r="H2137" s="4"/>
    </row>
    <row r="2138" spans="1:8" s="1" customFormat="1" ht="10.199999999999999" hidden="1" customHeight="1" x14ac:dyDescent="0.2">
      <c r="A2138" s="11">
        <v>44258</v>
      </c>
      <c r="B2138" s="11">
        <v>44258</v>
      </c>
      <c r="C2138" s="4" t="s">
        <v>2131</v>
      </c>
      <c r="D2138" s="20">
        <v>39.200000000000003</v>
      </c>
      <c r="E2138" s="13" t="s">
        <v>13</v>
      </c>
      <c r="F2138" s="15">
        <f t="shared" si="34"/>
        <v>1510910.6799999967</v>
      </c>
      <c r="G2138" s="13"/>
      <c r="H2138" s="4"/>
    </row>
    <row r="2139" spans="1:8" s="1" customFormat="1" ht="10.199999999999999" hidden="1" customHeight="1" x14ac:dyDescent="0.2">
      <c r="A2139" s="11">
        <v>44258</v>
      </c>
      <c r="B2139" s="11">
        <v>44258</v>
      </c>
      <c r="C2139" s="4" t="s">
        <v>2132</v>
      </c>
      <c r="D2139" s="20">
        <v>19.600000000000001</v>
      </c>
      <c r="E2139" s="13" t="s">
        <v>13</v>
      </c>
      <c r="F2139" s="15">
        <f t="shared" si="34"/>
        <v>1510930.2799999968</v>
      </c>
      <c r="G2139" s="13"/>
      <c r="H2139" s="4"/>
    </row>
    <row r="2140" spans="1:8" s="1" customFormat="1" ht="10.199999999999999" hidden="1" customHeight="1" x14ac:dyDescent="0.2">
      <c r="A2140" s="11">
        <v>44259</v>
      </c>
      <c r="B2140" s="11">
        <v>44259</v>
      </c>
      <c r="C2140" s="4" t="s">
        <v>2133</v>
      </c>
      <c r="D2140" s="20">
        <v>42.5</v>
      </c>
      <c r="E2140" s="13" t="s">
        <v>13</v>
      </c>
      <c r="F2140" s="15">
        <f t="shared" si="34"/>
        <v>1510972.7799999968</v>
      </c>
      <c r="G2140" s="13"/>
      <c r="H2140" s="4"/>
    </row>
    <row r="2141" spans="1:8" s="1" customFormat="1" ht="10.199999999999999" hidden="1" customHeight="1" x14ac:dyDescent="0.2">
      <c r="A2141" s="11">
        <v>44260</v>
      </c>
      <c r="B2141" s="11">
        <v>44260</v>
      </c>
      <c r="C2141" s="4" t="s">
        <v>2134</v>
      </c>
      <c r="D2141" s="20">
        <v>45</v>
      </c>
      <c r="E2141" s="13" t="s">
        <v>13</v>
      </c>
      <c r="F2141" s="15">
        <f t="shared" si="34"/>
        <v>1511017.7799999968</v>
      </c>
      <c r="G2141" s="13"/>
      <c r="H2141" s="4"/>
    </row>
    <row r="2142" spans="1:8" s="1" customFormat="1" ht="10.199999999999999" hidden="1" customHeight="1" x14ac:dyDescent="0.2">
      <c r="A2142" s="11">
        <v>44263</v>
      </c>
      <c r="B2142" s="11">
        <v>44263</v>
      </c>
      <c r="C2142" s="4" t="s">
        <v>2135</v>
      </c>
      <c r="D2142" s="20">
        <v>32</v>
      </c>
      <c r="E2142" s="13" t="s">
        <v>13</v>
      </c>
      <c r="F2142" s="15">
        <f t="shared" si="34"/>
        <v>1511049.7799999968</v>
      </c>
      <c r="G2142" s="13"/>
      <c r="H2142" s="4"/>
    </row>
    <row r="2143" spans="1:8" s="1" customFormat="1" ht="10.199999999999999" hidden="1" customHeight="1" x14ac:dyDescent="0.2">
      <c r="A2143" s="11">
        <v>44264</v>
      </c>
      <c r="B2143" s="11">
        <v>44264</v>
      </c>
      <c r="C2143" s="4" t="s">
        <v>2136</v>
      </c>
      <c r="D2143" s="20">
        <v>-302.88</v>
      </c>
      <c r="E2143" s="13" t="s">
        <v>24</v>
      </c>
      <c r="F2143" s="15">
        <f t="shared" si="34"/>
        <v>1510746.8999999969</v>
      </c>
      <c r="G2143" s="13"/>
      <c r="H2143" s="4"/>
    </row>
    <row r="2144" spans="1:8" s="1" customFormat="1" ht="10.199999999999999" hidden="1" customHeight="1" x14ac:dyDescent="0.2">
      <c r="A2144" s="11">
        <v>44264</v>
      </c>
      <c r="B2144" s="11">
        <v>44264</v>
      </c>
      <c r="C2144" s="4" t="s">
        <v>2137</v>
      </c>
      <c r="D2144" s="20">
        <v>269.60000000000002</v>
      </c>
      <c r="E2144" s="13" t="s">
        <v>13</v>
      </c>
      <c r="F2144" s="15">
        <f t="shared" si="34"/>
        <v>1511016.499999997</v>
      </c>
      <c r="G2144" s="13"/>
      <c r="H2144" s="4"/>
    </row>
    <row r="2145" spans="1:8" s="1" customFormat="1" ht="10.199999999999999" hidden="1" customHeight="1" x14ac:dyDescent="0.2">
      <c r="A2145" s="11">
        <v>44264</v>
      </c>
      <c r="B2145" s="11">
        <v>44264</v>
      </c>
      <c r="C2145" s="4" t="s">
        <v>2138</v>
      </c>
      <c r="D2145" s="20">
        <v>-60.43</v>
      </c>
      <c r="E2145" s="13" t="s">
        <v>24</v>
      </c>
      <c r="F2145" s="15">
        <f t="shared" si="34"/>
        <v>1510956.069999997</v>
      </c>
      <c r="G2145" s="13"/>
      <c r="H2145" s="4"/>
    </row>
    <row r="2146" spans="1:8" s="1" customFormat="1" ht="10.199999999999999" hidden="1" customHeight="1" x14ac:dyDescent="0.2">
      <c r="A2146" s="11">
        <v>44265</v>
      </c>
      <c r="B2146" s="11">
        <v>44265</v>
      </c>
      <c r="C2146" s="4" t="s">
        <v>2139</v>
      </c>
      <c r="D2146" s="20">
        <v>-9717.4699999999993</v>
      </c>
      <c r="E2146" s="13" t="s">
        <v>7</v>
      </c>
      <c r="F2146" s="15">
        <f t="shared" si="34"/>
        <v>1501238.5999999971</v>
      </c>
      <c r="G2146" s="13"/>
      <c r="H2146" s="4"/>
    </row>
    <row r="2147" spans="1:8" s="1" customFormat="1" ht="10.199999999999999" hidden="1" customHeight="1" x14ac:dyDescent="0.2">
      <c r="A2147" s="11">
        <v>44265</v>
      </c>
      <c r="B2147" s="11">
        <v>44265</v>
      </c>
      <c r="C2147" s="4" t="s">
        <v>2140</v>
      </c>
      <c r="D2147" s="20">
        <v>-412.57</v>
      </c>
      <c r="E2147" s="13" t="s">
        <v>24</v>
      </c>
      <c r="F2147" s="15">
        <f t="shared" si="34"/>
        <v>1500826.029999997</v>
      </c>
      <c r="G2147" s="13"/>
      <c r="H2147" s="4"/>
    </row>
    <row r="2148" spans="1:8" s="1" customFormat="1" ht="10.199999999999999" hidden="1" customHeight="1" x14ac:dyDescent="0.2">
      <c r="A2148" s="11">
        <v>44265</v>
      </c>
      <c r="B2148" s="11">
        <v>44265</v>
      </c>
      <c r="C2148" s="4" t="s">
        <v>2141</v>
      </c>
      <c r="D2148" s="20">
        <v>36.9</v>
      </c>
      <c r="E2148" s="13" t="s">
        <v>13</v>
      </c>
      <c r="F2148" s="15">
        <f t="shared" si="34"/>
        <v>1500862.9299999969</v>
      </c>
      <c r="G2148" s="13"/>
      <c r="H2148" s="4"/>
    </row>
    <row r="2149" spans="1:8" s="1" customFormat="1" ht="10.199999999999999" hidden="1" customHeight="1" x14ac:dyDescent="0.2">
      <c r="A2149" s="11">
        <v>44266</v>
      </c>
      <c r="B2149" s="11">
        <v>44266</v>
      </c>
      <c r="C2149" s="4" t="s">
        <v>2142</v>
      </c>
      <c r="D2149" s="20">
        <v>34.5</v>
      </c>
      <c r="E2149" s="13" t="s">
        <v>13</v>
      </c>
      <c r="F2149" s="15">
        <f t="shared" si="34"/>
        <v>1500897.4299999969</v>
      </c>
      <c r="G2149" s="13"/>
      <c r="H2149" s="4"/>
    </row>
    <row r="2150" spans="1:8" s="1" customFormat="1" ht="10.199999999999999" hidden="1" customHeight="1" x14ac:dyDescent="0.2">
      <c r="A2150" s="11">
        <v>44266</v>
      </c>
      <c r="B2150" s="11">
        <v>44266</v>
      </c>
      <c r="C2150" s="4" t="s">
        <v>2143</v>
      </c>
      <c r="D2150" s="20">
        <v>19.600000000000001</v>
      </c>
      <c r="E2150" s="13" t="s">
        <v>13</v>
      </c>
      <c r="F2150" s="15">
        <f t="shared" si="34"/>
        <v>1500917.029999997</v>
      </c>
      <c r="G2150" s="13"/>
      <c r="H2150" s="4"/>
    </row>
    <row r="2151" spans="1:8" s="1" customFormat="1" ht="10.199999999999999" hidden="1" customHeight="1" x14ac:dyDescent="0.2">
      <c r="A2151" s="11">
        <v>44266</v>
      </c>
      <c r="B2151" s="11">
        <v>44266</v>
      </c>
      <c r="C2151" s="4" t="s">
        <v>2144</v>
      </c>
      <c r="D2151" s="20">
        <v>20.5</v>
      </c>
      <c r="E2151" s="13" t="s">
        <v>13</v>
      </c>
      <c r="F2151" s="15">
        <f t="shared" si="34"/>
        <v>1500937.529999997</v>
      </c>
      <c r="G2151" s="13"/>
      <c r="H2151" s="4"/>
    </row>
    <row r="2152" spans="1:8" s="1" customFormat="1" ht="10.199999999999999" hidden="1" customHeight="1" x14ac:dyDescent="0.2">
      <c r="A2152" s="18">
        <v>44266</v>
      </c>
      <c r="B2152" s="18">
        <v>44266</v>
      </c>
      <c r="C2152" s="2" t="s">
        <v>2212</v>
      </c>
      <c r="D2152" s="12">
        <v>5000</v>
      </c>
      <c r="E2152" s="6" t="s">
        <v>13</v>
      </c>
      <c r="F2152" s="19">
        <f t="shared" si="34"/>
        <v>1505937.529999997</v>
      </c>
      <c r="G2152" s="6" t="s">
        <v>170</v>
      </c>
      <c r="H2152" s="4"/>
    </row>
    <row r="2153" spans="1:8" s="1" customFormat="1" ht="10.199999999999999" hidden="1" customHeight="1" x14ac:dyDescent="0.2">
      <c r="A2153" s="11">
        <v>44266</v>
      </c>
      <c r="B2153" s="11">
        <v>44266</v>
      </c>
      <c r="C2153" s="4" t="s">
        <v>2145</v>
      </c>
      <c r="D2153" s="20">
        <v>610</v>
      </c>
      <c r="E2153" s="13" t="s">
        <v>13</v>
      </c>
      <c r="F2153" s="15">
        <f t="shared" si="34"/>
        <v>1506547.529999997</v>
      </c>
      <c r="G2153" s="13"/>
      <c r="H2153" s="4"/>
    </row>
    <row r="2154" spans="1:8" s="1" customFormat="1" ht="10.199999999999999" hidden="1" customHeight="1" x14ac:dyDescent="0.2">
      <c r="A2154" s="11">
        <v>44267</v>
      </c>
      <c r="B2154" s="11">
        <v>44267</v>
      </c>
      <c r="C2154" s="4" t="s">
        <v>59</v>
      </c>
      <c r="D2154" s="20">
        <v>-27.8</v>
      </c>
      <c r="E2154" s="13" t="s">
        <v>60</v>
      </c>
      <c r="F2154" s="15">
        <f t="shared" si="34"/>
        <v>1506519.729999997</v>
      </c>
      <c r="G2154" s="13"/>
      <c r="H2154" s="4"/>
    </row>
    <row r="2155" spans="1:8" s="1" customFormat="1" ht="10.199999999999999" hidden="1" customHeight="1" x14ac:dyDescent="0.2">
      <c r="A2155" s="11">
        <v>44267</v>
      </c>
      <c r="B2155" s="11">
        <v>44264</v>
      </c>
      <c r="C2155" s="4" t="s">
        <v>2146</v>
      </c>
      <c r="D2155" s="20">
        <v>-5</v>
      </c>
      <c r="E2155" s="13" t="s">
        <v>207</v>
      </c>
      <c r="F2155" s="15">
        <f t="shared" si="34"/>
        <v>1506514.729999997</v>
      </c>
      <c r="G2155" s="13"/>
      <c r="H2155" s="4"/>
    </row>
    <row r="2156" spans="1:8" s="1" customFormat="1" ht="10.199999999999999" hidden="1" customHeight="1" x14ac:dyDescent="0.2">
      <c r="A2156" s="11">
        <v>44270</v>
      </c>
      <c r="B2156" s="11">
        <v>44270</v>
      </c>
      <c r="C2156" s="4" t="s">
        <v>2147</v>
      </c>
      <c r="D2156" s="20">
        <v>-15719.21</v>
      </c>
      <c r="E2156" s="13" t="s">
        <v>7</v>
      </c>
      <c r="F2156" s="15">
        <f t="shared" si="34"/>
        <v>1490795.519999997</v>
      </c>
      <c r="G2156" s="13"/>
      <c r="H2156" s="4"/>
    </row>
    <row r="2157" spans="1:8" s="1" customFormat="1" ht="10.199999999999999" hidden="1" customHeight="1" x14ac:dyDescent="0.2">
      <c r="A2157" s="11">
        <v>44270</v>
      </c>
      <c r="B2157" s="11">
        <v>44270</v>
      </c>
      <c r="C2157" s="4" t="s">
        <v>2148</v>
      </c>
      <c r="D2157" s="20">
        <v>-478.5</v>
      </c>
      <c r="E2157" s="13" t="s">
        <v>7</v>
      </c>
      <c r="F2157" s="15">
        <f t="shared" si="34"/>
        <v>1490317.019999997</v>
      </c>
      <c r="G2157" s="13"/>
      <c r="H2157" s="4"/>
    </row>
    <row r="2158" spans="1:8" s="1" customFormat="1" ht="10.199999999999999" hidden="1" customHeight="1" x14ac:dyDescent="0.2">
      <c r="A2158" s="11">
        <v>44270</v>
      </c>
      <c r="B2158" s="11">
        <v>44270</v>
      </c>
      <c r="C2158" s="4" t="s">
        <v>2149</v>
      </c>
      <c r="D2158" s="20">
        <v>-112.75</v>
      </c>
      <c r="E2158" s="13" t="s">
        <v>36</v>
      </c>
      <c r="F2158" s="15">
        <f t="shared" si="34"/>
        <v>1490204.269999997</v>
      </c>
      <c r="G2158" s="13"/>
      <c r="H2158" s="4"/>
    </row>
    <row r="2159" spans="1:8" s="1" customFormat="1" ht="10.199999999999999" hidden="1" customHeight="1" x14ac:dyDescent="0.2">
      <c r="A2159" s="11">
        <v>44270</v>
      </c>
      <c r="B2159" s="11">
        <v>44270</v>
      </c>
      <c r="C2159" s="4" t="s">
        <v>2150</v>
      </c>
      <c r="D2159" s="20">
        <v>-6.78</v>
      </c>
      <c r="E2159" s="13" t="s">
        <v>36</v>
      </c>
      <c r="F2159" s="15">
        <f t="shared" si="34"/>
        <v>1490197.489999997</v>
      </c>
      <c r="G2159" s="13"/>
      <c r="H2159" s="4"/>
    </row>
    <row r="2160" spans="1:8" s="1" customFormat="1" ht="10.199999999999999" hidden="1" customHeight="1" x14ac:dyDescent="0.2">
      <c r="A2160" s="11">
        <v>44270</v>
      </c>
      <c r="B2160" s="11">
        <v>44270</v>
      </c>
      <c r="C2160" s="4" t="s">
        <v>2151</v>
      </c>
      <c r="D2160" s="20">
        <v>-3948.36</v>
      </c>
      <c r="E2160" s="13" t="s">
        <v>7</v>
      </c>
      <c r="F2160" s="15">
        <f t="shared" si="34"/>
        <v>1486249.1299999969</v>
      </c>
      <c r="G2160" s="13"/>
      <c r="H2160" s="4"/>
    </row>
    <row r="2161" spans="1:8" s="1" customFormat="1" ht="10.199999999999999" hidden="1" customHeight="1" x14ac:dyDescent="0.2">
      <c r="A2161" s="11">
        <v>44270</v>
      </c>
      <c r="B2161" s="11">
        <v>44270</v>
      </c>
      <c r="C2161" s="4" t="s">
        <v>2152</v>
      </c>
      <c r="D2161" s="20">
        <v>-443.73</v>
      </c>
      <c r="E2161" s="13" t="s">
        <v>7</v>
      </c>
      <c r="F2161" s="15">
        <f t="shared" si="34"/>
        <v>1485805.3999999969</v>
      </c>
      <c r="G2161" s="13"/>
      <c r="H2161" s="4"/>
    </row>
    <row r="2162" spans="1:8" s="1" customFormat="1" ht="10.199999999999999" hidden="1" customHeight="1" x14ac:dyDescent="0.2">
      <c r="A2162" s="11">
        <v>44270</v>
      </c>
      <c r="B2162" s="11">
        <v>44270</v>
      </c>
      <c r="C2162" s="4" t="s">
        <v>2153</v>
      </c>
      <c r="D2162" s="20">
        <v>-31.5</v>
      </c>
      <c r="E2162" s="13" t="s">
        <v>2154</v>
      </c>
      <c r="F2162" s="15">
        <f t="shared" si="34"/>
        <v>1485773.8999999969</v>
      </c>
      <c r="G2162" s="13"/>
      <c r="H2162" s="4"/>
    </row>
    <row r="2163" spans="1:8" s="1" customFormat="1" ht="10.199999999999999" hidden="1" customHeight="1" x14ac:dyDescent="0.2">
      <c r="A2163" s="11">
        <v>44271</v>
      </c>
      <c r="B2163" s="11">
        <v>44271</v>
      </c>
      <c r="C2163" s="4" t="s">
        <v>59</v>
      </c>
      <c r="D2163" s="20">
        <v>-9505.89</v>
      </c>
      <c r="E2163" s="13" t="s">
        <v>60</v>
      </c>
      <c r="F2163" s="15">
        <f t="shared" si="34"/>
        <v>1476268.009999997</v>
      </c>
      <c r="G2163" s="13"/>
      <c r="H2163" s="4"/>
    </row>
    <row r="2164" spans="1:8" s="1" customFormat="1" ht="10.199999999999999" hidden="1" customHeight="1" x14ac:dyDescent="0.2">
      <c r="A2164" s="11">
        <v>44271</v>
      </c>
      <c r="B2164" s="11">
        <v>44271</v>
      </c>
      <c r="C2164" s="4" t="s">
        <v>2155</v>
      </c>
      <c r="D2164" s="20">
        <v>-925.61</v>
      </c>
      <c r="E2164" s="13" t="s">
        <v>24</v>
      </c>
      <c r="F2164" s="15">
        <f t="shared" si="34"/>
        <v>1475342.3999999969</v>
      </c>
      <c r="G2164" s="13"/>
      <c r="H2164" s="4"/>
    </row>
    <row r="2165" spans="1:8" s="1" customFormat="1" ht="10.199999999999999" hidden="1" customHeight="1" x14ac:dyDescent="0.2">
      <c r="A2165" s="11">
        <v>44271</v>
      </c>
      <c r="B2165" s="11">
        <v>44271</v>
      </c>
      <c r="C2165" s="4" t="s">
        <v>2156</v>
      </c>
      <c r="D2165" s="20">
        <v>-177.45</v>
      </c>
      <c r="E2165" s="13" t="s">
        <v>24</v>
      </c>
      <c r="F2165" s="15">
        <f t="shared" si="34"/>
        <v>1475164.9499999969</v>
      </c>
      <c r="G2165" s="13"/>
      <c r="H2165" s="4"/>
    </row>
    <row r="2166" spans="1:8" s="1" customFormat="1" ht="10.199999999999999" hidden="1" customHeight="1" x14ac:dyDescent="0.2">
      <c r="A2166" s="11">
        <v>44271</v>
      </c>
      <c r="B2166" s="11">
        <v>44271</v>
      </c>
      <c r="C2166" s="4" t="s">
        <v>61</v>
      </c>
      <c r="D2166" s="20">
        <v>-176740.03</v>
      </c>
      <c r="E2166" s="13" t="s">
        <v>60</v>
      </c>
      <c r="F2166" s="15">
        <f t="shared" si="34"/>
        <v>1298424.9199999969</v>
      </c>
      <c r="G2166" s="13"/>
      <c r="H2166" s="4"/>
    </row>
    <row r="2167" spans="1:8" s="1" customFormat="1" ht="10.199999999999999" hidden="1" customHeight="1" x14ac:dyDescent="0.2">
      <c r="A2167" s="11">
        <v>44272</v>
      </c>
      <c r="B2167" s="11">
        <v>44272</v>
      </c>
      <c r="C2167" s="4" t="s">
        <v>2157</v>
      </c>
      <c r="D2167" s="20">
        <v>-2729.29</v>
      </c>
      <c r="E2167" s="13" t="s">
        <v>24</v>
      </c>
      <c r="F2167" s="15">
        <f t="shared" si="34"/>
        <v>1295695.6299999969</v>
      </c>
      <c r="G2167" s="13"/>
      <c r="H2167" s="4"/>
    </row>
    <row r="2168" spans="1:8" s="1" customFormat="1" ht="10.199999999999999" hidden="1" customHeight="1" x14ac:dyDescent="0.2">
      <c r="A2168" s="11">
        <v>44273</v>
      </c>
      <c r="B2168" s="11">
        <v>44273</v>
      </c>
      <c r="C2168" s="4" t="s">
        <v>2158</v>
      </c>
      <c r="D2168" s="20">
        <v>-1017.57</v>
      </c>
      <c r="E2168" s="13" t="s">
        <v>7</v>
      </c>
      <c r="F2168" s="15">
        <f t="shared" si="34"/>
        <v>1294678.0599999968</v>
      </c>
      <c r="G2168" s="13"/>
      <c r="H2168" s="4"/>
    </row>
    <row r="2169" spans="1:8" s="1" customFormat="1" ht="10.199999999999999" hidden="1" customHeight="1" x14ac:dyDescent="0.2">
      <c r="A2169" s="11">
        <v>44273</v>
      </c>
      <c r="B2169" s="11">
        <v>44273</v>
      </c>
      <c r="C2169" s="4" t="s">
        <v>2159</v>
      </c>
      <c r="D2169" s="20">
        <v>-1540.43</v>
      </c>
      <c r="E2169" s="13" t="s">
        <v>24</v>
      </c>
      <c r="F2169" s="15">
        <f t="shared" si="34"/>
        <v>1293137.6299999969</v>
      </c>
      <c r="G2169" s="13"/>
      <c r="H2169" s="4"/>
    </row>
    <row r="2170" spans="1:8" s="1" customFormat="1" ht="10.199999999999999" hidden="1" customHeight="1" x14ac:dyDescent="0.2">
      <c r="A2170" s="18">
        <v>44274</v>
      </c>
      <c r="B2170" s="18">
        <v>44274</v>
      </c>
      <c r="C2170" s="2" t="s">
        <v>2211</v>
      </c>
      <c r="D2170" s="12">
        <v>2410.21</v>
      </c>
      <c r="E2170" s="6" t="s">
        <v>13</v>
      </c>
      <c r="F2170" s="19">
        <f t="shared" si="34"/>
        <v>1295547.8399999968</v>
      </c>
      <c r="G2170" s="6" t="s">
        <v>170</v>
      </c>
      <c r="H2170" s="4"/>
    </row>
    <row r="2171" spans="1:8" s="1" customFormat="1" ht="10.199999999999999" hidden="1" customHeight="1" x14ac:dyDescent="0.2">
      <c r="A2171" s="11">
        <v>44277</v>
      </c>
      <c r="B2171" s="11">
        <v>44277</v>
      </c>
      <c r="C2171" s="4" t="s">
        <v>2160</v>
      </c>
      <c r="D2171" s="20">
        <v>-14.01</v>
      </c>
      <c r="E2171" s="13" t="s">
        <v>9</v>
      </c>
      <c r="F2171" s="15">
        <f t="shared" si="34"/>
        <v>1295533.8299999968</v>
      </c>
      <c r="G2171" s="13"/>
      <c r="H2171" s="4"/>
    </row>
    <row r="2172" spans="1:8" s="1" customFormat="1" ht="10.199999999999999" hidden="1" customHeight="1" x14ac:dyDescent="0.2">
      <c r="A2172" s="11">
        <v>44277</v>
      </c>
      <c r="B2172" s="11">
        <v>44277</v>
      </c>
      <c r="C2172" s="4" t="s">
        <v>2161</v>
      </c>
      <c r="D2172" s="20">
        <v>-10.96</v>
      </c>
      <c r="E2172" s="13" t="s">
        <v>9</v>
      </c>
      <c r="F2172" s="15">
        <f t="shared" si="34"/>
        <v>1295522.8699999969</v>
      </c>
      <c r="G2172" s="13"/>
      <c r="H2172" s="4"/>
    </row>
    <row r="2173" spans="1:8" s="1" customFormat="1" ht="10.199999999999999" hidden="1" customHeight="1" x14ac:dyDescent="0.2">
      <c r="A2173" s="11">
        <v>44277</v>
      </c>
      <c r="B2173" s="11">
        <v>44277</v>
      </c>
      <c r="C2173" s="4" t="s">
        <v>2162</v>
      </c>
      <c r="D2173" s="20">
        <v>30.6</v>
      </c>
      <c r="E2173" s="13" t="s">
        <v>13</v>
      </c>
      <c r="F2173" s="15">
        <f t="shared" si="34"/>
        <v>1295553.4699999969</v>
      </c>
      <c r="G2173" s="13"/>
      <c r="H2173" s="4"/>
    </row>
    <row r="2174" spans="1:8" s="1" customFormat="1" ht="10.199999999999999" hidden="1" customHeight="1" x14ac:dyDescent="0.2">
      <c r="A2174" s="11">
        <v>44278</v>
      </c>
      <c r="B2174" s="11">
        <v>44278</v>
      </c>
      <c r="C2174" s="4" t="s">
        <v>2163</v>
      </c>
      <c r="D2174" s="20">
        <v>50</v>
      </c>
      <c r="E2174" s="13" t="s">
        <v>13</v>
      </c>
      <c r="F2174" s="15">
        <f t="shared" si="34"/>
        <v>1295603.4699999969</v>
      </c>
      <c r="G2174" s="13"/>
      <c r="H2174" s="4"/>
    </row>
    <row r="2175" spans="1:8" s="1" customFormat="1" ht="10.199999999999999" hidden="1" customHeight="1" x14ac:dyDescent="0.2">
      <c r="A2175" s="11">
        <v>44279</v>
      </c>
      <c r="B2175" s="11">
        <v>44279</v>
      </c>
      <c r="C2175" s="4" t="s">
        <v>2164</v>
      </c>
      <c r="D2175" s="20">
        <v>25</v>
      </c>
      <c r="E2175" s="13" t="s">
        <v>13</v>
      </c>
      <c r="F2175" s="15">
        <f t="shared" si="34"/>
        <v>1295628.4699999969</v>
      </c>
      <c r="G2175" s="13"/>
      <c r="H2175" s="4"/>
    </row>
    <row r="2176" spans="1:8" s="1" customFormat="1" ht="10.199999999999999" hidden="1" customHeight="1" x14ac:dyDescent="0.2">
      <c r="A2176" s="11">
        <v>44280</v>
      </c>
      <c r="B2176" s="11">
        <v>44280</v>
      </c>
      <c r="C2176" s="4" t="s">
        <v>2165</v>
      </c>
      <c r="D2176" s="20">
        <v>34.5</v>
      </c>
      <c r="E2176" s="13" t="s">
        <v>13</v>
      </c>
      <c r="F2176" s="15">
        <f t="shared" si="34"/>
        <v>1295662.9699999969</v>
      </c>
      <c r="G2176" s="13"/>
      <c r="H2176" s="4"/>
    </row>
    <row r="2177" spans="1:8" s="1" customFormat="1" ht="10.199999999999999" hidden="1" customHeight="1" x14ac:dyDescent="0.2">
      <c r="A2177" s="11">
        <v>44280</v>
      </c>
      <c r="B2177" s="11">
        <v>44280</v>
      </c>
      <c r="C2177" s="4" t="s">
        <v>2166</v>
      </c>
      <c r="D2177" s="20">
        <v>-225495.78</v>
      </c>
      <c r="E2177" s="13" t="s">
        <v>115</v>
      </c>
      <c r="F2177" s="15">
        <f t="shared" si="34"/>
        <v>1070167.1899999969</v>
      </c>
      <c r="G2177" s="13"/>
      <c r="H2177" s="4"/>
    </row>
    <row r="2178" spans="1:8" s="1" customFormat="1" ht="10.199999999999999" hidden="1" customHeight="1" x14ac:dyDescent="0.2">
      <c r="A2178" s="11">
        <v>44281</v>
      </c>
      <c r="B2178" s="11">
        <v>44281</v>
      </c>
      <c r="C2178" s="4" t="s">
        <v>2167</v>
      </c>
      <c r="D2178" s="20">
        <v>-19109.84</v>
      </c>
      <c r="E2178" s="13" t="s">
        <v>115</v>
      </c>
      <c r="F2178" s="15">
        <f t="shared" si="34"/>
        <v>1051057.3499999968</v>
      </c>
      <c r="G2178" s="13"/>
      <c r="H2178" s="4"/>
    </row>
    <row r="2179" spans="1:8" s="1" customFormat="1" ht="10.199999999999999" hidden="1" customHeight="1" x14ac:dyDescent="0.2">
      <c r="A2179" s="11">
        <v>44281</v>
      </c>
      <c r="B2179" s="11">
        <v>44281</v>
      </c>
      <c r="C2179" s="4" t="s">
        <v>2168</v>
      </c>
      <c r="D2179" s="20">
        <v>913.92</v>
      </c>
      <c r="E2179" s="13" t="s">
        <v>13</v>
      </c>
      <c r="F2179" s="15">
        <f t="shared" si="34"/>
        <v>1051971.2699999968</v>
      </c>
      <c r="G2179" s="13"/>
      <c r="H2179" s="4"/>
    </row>
    <row r="2180" spans="1:8" s="1" customFormat="1" ht="10.199999999999999" hidden="1" customHeight="1" x14ac:dyDescent="0.2">
      <c r="A2180" s="11">
        <v>44281</v>
      </c>
      <c r="B2180" s="11">
        <v>44281</v>
      </c>
      <c r="C2180" s="4" t="s">
        <v>2169</v>
      </c>
      <c r="D2180" s="20">
        <v>42.5</v>
      </c>
      <c r="E2180" s="13" t="s">
        <v>13</v>
      </c>
      <c r="F2180" s="15">
        <f t="shared" si="34"/>
        <v>1052013.7699999968</v>
      </c>
      <c r="G2180" s="13"/>
      <c r="H2180" s="4"/>
    </row>
    <row r="2181" spans="1:8" s="1" customFormat="1" ht="10.199999999999999" hidden="1" customHeight="1" x14ac:dyDescent="0.2">
      <c r="A2181" s="11">
        <v>44284</v>
      </c>
      <c r="B2181" s="11">
        <v>44284</v>
      </c>
      <c r="C2181" s="4" t="s">
        <v>2170</v>
      </c>
      <c r="D2181" s="20">
        <v>100</v>
      </c>
      <c r="E2181" s="13" t="s">
        <v>13</v>
      </c>
      <c r="F2181" s="15">
        <f t="shared" si="34"/>
        <v>1052113.7699999968</v>
      </c>
      <c r="G2181" s="13"/>
      <c r="H2181" s="4"/>
    </row>
    <row r="2182" spans="1:8" s="1" customFormat="1" ht="10.199999999999999" hidden="1" customHeight="1" x14ac:dyDescent="0.2">
      <c r="A2182" s="11">
        <v>44284</v>
      </c>
      <c r="B2182" s="11">
        <v>44284</v>
      </c>
      <c r="C2182" s="4" t="s">
        <v>2171</v>
      </c>
      <c r="D2182" s="20">
        <v>-94527.05</v>
      </c>
      <c r="E2182" s="13" t="s">
        <v>24</v>
      </c>
      <c r="F2182" s="15">
        <f t="shared" si="34"/>
        <v>957586.71999999671</v>
      </c>
      <c r="G2182" s="13"/>
      <c r="H2182" s="4"/>
    </row>
    <row r="2183" spans="1:8" s="1" customFormat="1" ht="10.199999999999999" hidden="1" customHeight="1" x14ac:dyDescent="0.2">
      <c r="A2183" s="11">
        <v>44284</v>
      </c>
      <c r="B2183" s="11">
        <v>44284</v>
      </c>
      <c r="C2183" s="4" t="s">
        <v>2172</v>
      </c>
      <c r="D2183" s="20">
        <v>-18332.55</v>
      </c>
      <c r="E2183" s="13" t="s">
        <v>24</v>
      </c>
      <c r="F2183" s="15">
        <f t="shared" si="34"/>
        <v>939254.16999999667</v>
      </c>
      <c r="G2183" s="13"/>
      <c r="H2183" s="4"/>
    </row>
    <row r="2184" spans="1:8" s="1" customFormat="1" ht="10.199999999999999" hidden="1" customHeight="1" x14ac:dyDescent="0.2">
      <c r="A2184" s="11">
        <v>44284</v>
      </c>
      <c r="B2184" s="11">
        <v>44284</v>
      </c>
      <c r="C2184" s="4" t="s">
        <v>2173</v>
      </c>
      <c r="D2184" s="20">
        <v>-61850.080000000002</v>
      </c>
      <c r="E2184" s="13" t="s">
        <v>24</v>
      </c>
      <c r="F2184" s="15">
        <f t="shared" si="34"/>
        <v>877404.08999999671</v>
      </c>
      <c r="G2184" s="13"/>
      <c r="H2184" s="4"/>
    </row>
    <row r="2185" spans="1:8" s="1" customFormat="1" ht="10.199999999999999" hidden="1" customHeight="1" x14ac:dyDescent="0.2">
      <c r="A2185" s="11">
        <v>44284</v>
      </c>
      <c r="B2185" s="11">
        <v>44284</v>
      </c>
      <c r="C2185" s="4" t="s">
        <v>2174</v>
      </c>
      <c r="D2185" s="20">
        <v>-6286.29</v>
      </c>
      <c r="E2185" s="13" t="s">
        <v>24</v>
      </c>
      <c r="F2185" s="15">
        <f t="shared" si="34"/>
        <v>871117.79999999667</v>
      </c>
      <c r="G2185" s="13"/>
      <c r="H2185" s="4"/>
    </row>
    <row r="2186" spans="1:8" s="1" customFormat="1" ht="10.199999999999999" hidden="1" customHeight="1" x14ac:dyDescent="0.2">
      <c r="A2186" s="11">
        <v>44284</v>
      </c>
      <c r="B2186" s="11">
        <v>44284</v>
      </c>
      <c r="C2186" s="4" t="s">
        <v>2175</v>
      </c>
      <c r="D2186" s="20">
        <v>-1440.43</v>
      </c>
      <c r="E2186" s="13" t="s">
        <v>24</v>
      </c>
      <c r="F2186" s="15">
        <f t="shared" ref="F2186:F2249" si="35">SUM(F2185+D2186)</f>
        <v>869677.36999999662</v>
      </c>
      <c r="G2186" s="13"/>
      <c r="H2186" s="4"/>
    </row>
    <row r="2187" spans="1:8" s="1" customFormat="1" ht="10.199999999999999" hidden="1" customHeight="1" x14ac:dyDescent="0.2">
      <c r="A2187" s="11">
        <v>44285</v>
      </c>
      <c r="B2187" s="11">
        <v>44285</v>
      </c>
      <c r="C2187" s="4" t="s">
        <v>2176</v>
      </c>
      <c r="D2187" s="20">
        <v>-18816.43</v>
      </c>
      <c r="E2187" s="13" t="s">
        <v>24</v>
      </c>
      <c r="F2187" s="15">
        <f t="shared" si="35"/>
        <v>850860.93999999657</v>
      </c>
      <c r="G2187" s="13"/>
      <c r="H2187" s="4"/>
    </row>
    <row r="2188" spans="1:8" s="1" customFormat="1" ht="10.199999999999999" hidden="1" customHeight="1" x14ac:dyDescent="0.2">
      <c r="A2188" s="11">
        <v>44285</v>
      </c>
      <c r="B2188" s="11">
        <v>44285</v>
      </c>
      <c r="C2188" s="4" t="s">
        <v>2177</v>
      </c>
      <c r="D2188" s="20">
        <v>30.6</v>
      </c>
      <c r="E2188" s="13" t="s">
        <v>13</v>
      </c>
      <c r="F2188" s="15">
        <f t="shared" si="35"/>
        <v>850891.53999999654</v>
      </c>
      <c r="G2188" s="13"/>
      <c r="H2188" s="4"/>
    </row>
    <row r="2189" spans="1:8" s="1" customFormat="1" ht="10.199999999999999" hidden="1" customHeight="1" x14ac:dyDescent="0.2">
      <c r="A2189" s="11">
        <v>44286</v>
      </c>
      <c r="B2189" s="11">
        <v>44286</v>
      </c>
      <c r="C2189" s="4" t="s">
        <v>2178</v>
      </c>
      <c r="D2189" s="20">
        <v>-18.27</v>
      </c>
      <c r="E2189" s="13" t="s">
        <v>9</v>
      </c>
      <c r="F2189" s="15">
        <f t="shared" si="35"/>
        <v>850873.26999999653</v>
      </c>
      <c r="G2189" s="13"/>
      <c r="H2189" s="4"/>
    </row>
    <row r="2190" spans="1:8" s="1" customFormat="1" ht="10.199999999999999" hidden="1" customHeight="1" x14ac:dyDescent="0.2">
      <c r="A2190" s="11">
        <v>44286</v>
      </c>
      <c r="B2190" s="11">
        <v>44286</v>
      </c>
      <c r="C2190" s="4" t="s">
        <v>2179</v>
      </c>
      <c r="D2190" s="20">
        <v>-2655.57</v>
      </c>
      <c r="E2190" s="13" t="s">
        <v>9</v>
      </c>
      <c r="F2190" s="15">
        <f t="shared" si="35"/>
        <v>848217.69999999658</v>
      </c>
      <c r="G2190" s="13"/>
      <c r="H2190" s="4"/>
    </row>
    <row r="2191" spans="1:8" s="1" customFormat="1" ht="10.199999999999999" hidden="1" customHeight="1" x14ac:dyDescent="0.2">
      <c r="A2191" s="11">
        <v>44286</v>
      </c>
      <c r="B2191" s="11">
        <v>44286</v>
      </c>
      <c r="C2191" s="4" t="s">
        <v>2180</v>
      </c>
      <c r="D2191" s="20">
        <v>5986.49</v>
      </c>
      <c r="E2191" s="13" t="s">
        <v>13</v>
      </c>
      <c r="F2191" s="15">
        <f t="shared" si="35"/>
        <v>854204.18999999657</v>
      </c>
      <c r="G2191" s="13"/>
      <c r="H2191" s="4"/>
    </row>
    <row r="2192" spans="1:8" s="1" customFormat="1" ht="10.199999999999999" hidden="1" customHeight="1" x14ac:dyDescent="0.2">
      <c r="A2192" s="11">
        <v>44286</v>
      </c>
      <c r="B2192" s="11">
        <v>44286</v>
      </c>
      <c r="C2192" s="4" t="s">
        <v>61</v>
      </c>
      <c r="D2192" s="20">
        <v>-153</v>
      </c>
      <c r="E2192" s="13" t="s">
        <v>60</v>
      </c>
      <c r="F2192" s="15">
        <f t="shared" si="35"/>
        <v>854051.18999999657</v>
      </c>
      <c r="G2192" s="13"/>
      <c r="H2192" s="4"/>
    </row>
    <row r="2193" spans="1:8" s="1" customFormat="1" ht="10.199999999999999" hidden="1" customHeight="1" x14ac:dyDescent="0.2">
      <c r="A2193" s="11">
        <v>44286</v>
      </c>
      <c r="B2193" s="11">
        <v>44286</v>
      </c>
      <c r="C2193" s="4" t="s">
        <v>2181</v>
      </c>
      <c r="D2193" s="20">
        <v>279.79000000000002</v>
      </c>
      <c r="E2193" s="13" t="s">
        <v>13</v>
      </c>
      <c r="F2193" s="15">
        <f t="shared" si="35"/>
        <v>854330.97999999661</v>
      </c>
      <c r="G2193" s="13"/>
      <c r="H2193" s="4"/>
    </row>
    <row r="2194" spans="1:8" s="1" customFormat="1" ht="10.199999999999999" hidden="1" customHeight="1" x14ac:dyDescent="0.2">
      <c r="A2194" s="11">
        <v>44286</v>
      </c>
      <c r="B2194" s="11">
        <v>44286</v>
      </c>
      <c r="C2194" s="4" t="s">
        <v>2182</v>
      </c>
      <c r="D2194" s="20">
        <v>28.7</v>
      </c>
      <c r="E2194" s="13" t="s">
        <v>13</v>
      </c>
      <c r="F2194" s="15">
        <f t="shared" si="35"/>
        <v>854359.67999999656</v>
      </c>
      <c r="G2194" s="13"/>
      <c r="H2194" s="4"/>
    </row>
    <row r="2195" spans="1:8" s="1" customFormat="1" ht="10.199999999999999" hidden="1" customHeight="1" x14ac:dyDescent="0.2">
      <c r="A2195" s="11">
        <v>44286</v>
      </c>
      <c r="B2195" s="11">
        <v>44286</v>
      </c>
      <c r="C2195" s="4" t="s">
        <v>402</v>
      </c>
      <c r="D2195" s="20">
        <v>-393.23</v>
      </c>
      <c r="E2195" s="13" t="s">
        <v>347</v>
      </c>
      <c r="F2195" s="15">
        <f t="shared" si="35"/>
        <v>853966.44999999658</v>
      </c>
      <c r="G2195" s="13"/>
      <c r="H2195" s="4"/>
    </row>
    <row r="2196" spans="1:8" s="1" customFormat="1" ht="10.199999999999999" hidden="1" customHeight="1" x14ac:dyDescent="0.2">
      <c r="A2196" s="11">
        <v>44287</v>
      </c>
      <c r="B2196" s="11">
        <v>44286</v>
      </c>
      <c r="C2196" s="4" t="s">
        <v>4</v>
      </c>
      <c r="D2196" s="20">
        <v>-8.5</v>
      </c>
      <c r="E2196" s="13" t="s">
        <v>5</v>
      </c>
      <c r="F2196" s="15">
        <f t="shared" si="35"/>
        <v>853957.94999999658</v>
      </c>
      <c r="G2196" s="13"/>
      <c r="H2196" s="4"/>
    </row>
    <row r="2197" spans="1:8" s="1" customFormat="1" ht="10.199999999999999" hidden="1" customHeight="1" x14ac:dyDescent="0.2">
      <c r="A2197" s="11">
        <v>44292</v>
      </c>
      <c r="B2197" s="11">
        <v>44292</v>
      </c>
      <c r="C2197" s="4" t="s">
        <v>2213</v>
      </c>
      <c r="D2197" s="20">
        <v>-3155.25</v>
      </c>
      <c r="E2197" s="13" t="s">
        <v>7</v>
      </c>
      <c r="F2197" s="15">
        <f t="shared" si="35"/>
        <v>850802.69999999658</v>
      </c>
      <c r="G2197" s="13"/>
      <c r="H2197" s="4"/>
    </row>
    <row r="2198" spans="1:8" s="1" customFormat="1" ht="10.199999999999999" hidden="1" customHeight="1" x14ac:dyDescent="0.2">
      <c r="A2198" s="11">
        <v>44293</v>
      </c>
      <c r="B2198" s="11">
        <v>44293</v>
      </c>
      <c r="C2198" s="4" t="s">
        <v>2214</v>
      </c>
      <c r="D2198" s="20">
        <v>-5</v>
      </c>
      <c r="E2198" s="13" t="s">
        <v>207</v>
      </c>
      <c r="F2198" s="15">
        <f t="shared" si="35"/>
        <v>850797.69999999658</v>
      </c>
      <c r="G2198" s="13"/>
      <c r="H2198" s="4"/>
    </row>
    <row r="2199" spans="1:8" s="1" customFormat="1" ht="10.199999999999999" hidden="1" customHeight="1" x14ac:dyDescent="0.2">
      <c r="A2199" s="11">
        <v>44294</v>
      </c>
      <c r="B2199" s="11">
        <v>44294</v>
      </c>
      <c r="C2199" s="4" t="s">
        <v>2215</v>
      </c>
      <c r="D2199" s="20">
        <v>-526.52</v>
      </c>
      <c r="E2199" s="13" t="s">
        <v>7</v>
      </c>
      <c r="F2199" s="15">
        <f t="shared" si="35"/>
        <v>850271.17999999656</v>
      </c>
      <c r="G2199" s="13"/>
      <c r="H2199" s="4"/>
    </row>
    <row r="2200" spans="1:8" s="1" customFormat="1" ht="10.199999999999999" hidden="1" customHeight="1" x14ac:dyDescent="0.2">
      <c r="A2200" s="11">
        <v>44294</v>
      </c>
      <c r="B2200" s="11">
        <v>44294</v>
      </c>
      <c r="C2200" s="4" t="s">
        <v>2216</v>
      </c>
      <c r="D2200" s="20">
        <v>611.1</v>
      </c>
      <c r="E2200" s="13" t="s">
        <v>13</v>
      </c>
      <c r="F2200" s="15">
        <f t="shared" si="35"/>
        <v>850882.27999999654</v>
      </c>
      <c r="G2200" s="13"/>
      <c r="H2200" s="4"/>
    </row>
    <row r="2201" spans="1:8" s="1" customFormat="1" ht="10.199999999999999" hidden="1" customHeight="1" x14ac:dyDescent="0.2">
      <c r="A2201" s="11">
        <v>44294</v>
      </c>
      <c r="B2201" s="11">
        <v>44294</v>
      </c>
      <c r="C2201" s="4" t="s">
        <v>2217</v>
      </c>
      <c r="D2201" s="20">
        <v>-305.95999999999998</v>
      </c>
      <c r="E2201" s="13" t="s">
        <v>24</v>
      </c>
      <c r="F2201" s="15">
        <f t="shared" si="35"/>
        <v>850576.31999999657</v>
      </c>
      <c r="G2201" s="13"/>
      <c r="H2201" s="4"/>
    </row>
    <row r="2202" spans="1:8" s="1" customFormat="1" ht="10.199999999999999" hidden="1" customHeight="1" x14ac:dyDescent="0.2">
      <c r="A2202" s="11">
        <v>44294</v>
      </c>
      <c r="B2202" s="11">
        <v>44294</v>
      </c>
      <c r="C2202" s="4" t="s">
        <v>2218</v>
      </c>
      <c r="D2202" s="20">
        <v>-2400.4299999999998</v>
      </c>
      <c r="E2202" s="13" t="s">
        <v>24</v>
      </c>
      <c r="F2202" s="15">
        <f t="shared" si="35"/>
        <v>848175.88999999652</v>
      </c>
      <c r="G2202" s="13"/>
      <c r="H2202" s="4"/>
    </row>
    <row r="2203" spans="1:8" s="1" customFormat="1" ht="10.199999999999999" hidden="1" customHeight="1" x14ac:dyDescent="0.2">
      <c r="A2203" s="11">
        <v>44295</v>
      </c>
      <c r="B2203" s="11">
        <v>44295</v>
      </c>
      <c r="C2203" s="4" t="s">
        <v>2219</v>
      </c>
      <c r="D2203" s="20">
        <v>-412.57</v>
      </c>
      <c r="E2203" s="13" t="s">
        <v>24</v>
      </c>
      <c r="F2203" s="15">
        <f t="shared" si="35"/>
        <v>847763.31999999657</v>
      </c>
      <c r="G2203" s="13"/>
      <c r="H2203" s="4"/>
    </row>
    <row r="2204" spans="1:8" s="1" customFormat="1" ht="10.199999999999999" hidden="1" customHeight="1" x14ac:dyDescent="0.2">
      <c r="A2204" s="11">
        <v>44295</v>
      </c>
      <c r="B2204" s="11">
        <v>44295</v>
      </c>
      <c r="C2204" s="4" t="s">
        <v>2220</v>
      </c>
      <c r="D2204" s="20">
        <v>-968.6</v>
      </c>
      <c r="E2204" s="13" t="s">
        <v>24</v>
      </c>
      <c r="F2204" s="15">
        <f t="shared" si="35"/>
        <v>846794.7199999966</v>
      </c>
      <c r="G2204" s="13"/>
      <c r="H2204" s="4"/>
    </row>
    <row r="2205" spans="1:8" s="1" customFormat="1" ht="10.199999999999999" hidden="1" customHeight="1" x14ac:dyDescent="0.2">
      <c r="A2205" s="11">
        <v>44298</v>
      </c>
      <c r="B2205" s="11">
        <v>44298</v>
      </c>
      <c r="C2205" s="4" t="s">
        <v>2221</v>
      </c>
      <c r="D2205" s="20">
        <v>-93.8</v>
      </c>
      <c r="E2205" s="13" t="s">
        <v>7</v>
      </c>
      <c r="F2205" s="15">
        <f t="shared" si="35"/>
        <v>846700.91999999655</v>
      </c>
      <c r="G2205" s="13"/>
      <c r="H2205" s="4"/>
    </row>
    <row r="2206" spans="1:8" s="1" customFormat="1" ht="10.199999999999999" hidden="1" customHeight="1" x14ac:dyDescent="0.2">
      <c r="A2206" s="11">
        <v>44298</v>
      </c>
      <c r="B2206" s="11">
        <v>44298</v>
      </c>
      <c r="C2206" s="4" t="s">
        <v>2222</v>
      </c>
      <c r="D2206" s="20">
        <v>-21.54</v>
      </c>
      <c r="E2206" s="13" t="s">
        <v>7</v>
      </c>
      <c r="F2206" s="15">
        <f t="shared" si="35"/>
        <v>846679.37999999651</v>
      </c>
      <c r="G2206" s="13"/>
      <c r="H2206" s="4"/>
    </row>
    <row r="2207" spans="1:8" s="1" customFormat="1" ht="10.199999999999999" hidden="1" customHeight="1" x14ac:dyDescent="0.2">
      <c r="A2207" s="11">
        <v>44298</v>
      </c>
      <c r="B2207" s="11">
        <v>44298</v>
      </c>
      <c r="C2207" s="4" t="s">
        <v>2223</v>
      </c>
      <c r="D2207" s="20">
        <v>-112.34</v>
      </c>
      <c r="E2207" s="13" t="s">
        <v>7</v>
      </c>
      <c r="F2207" s="15">
        <f t="shared" si="35"/>
        <v>846567.03999999654</v>
      </c>
      <c r="G2207" s="13"/>
      <c r="H2207" s="4"/>
    </row>
    <row r="2208" spans="1:8" s="1" customFormat="1" ht="10.199999999999999" hidden="1" customHeight="1" x14ac:dyDescent="0.2">
      <c r="A2208" s="11">
        <v>44298</v>
      </c>
      <c r="B2208" s="11">
        <v>44298</v>
      </c>
      <c r="C2208" s="4" t="s">
        <v>2224</v>
      </c>
      <c r="D2208" s="20">
        <v>-205.04</v>
      </c>
      <c r="E2208" s="13" t="s">
        <v>7</v>
      </c>
      <c r="F2208" s="15">
        <f t="shared" si="35"/>
        <v>846361.99999999651</v>
      </c>
      <c r="G2208" s="13"/>
      <c r="H2208" s="4"/>
    </row>
    <row r="2209" spans="1:8" s="1" customFormat="1" ht="10.199999999999999" hidden="1" customHeight="1" x14ac:dyDescent="0.2">
      <c r="A2209" s="11">
        <v>44298</v>
      </c>
      <c r="B2209" s="11">
        <v>44298</v>
      </c>
      <c r="C2209" s="4" t="s">
        <v>2225</v>
      </c>
      <c r="D2209" s="20">
        <v>-21.54</v>
      </c>
      <c r="E2209" s="13" t="s">
        <v>7</v>
      </c>
      <c r="F2209" s="15">
        <f t="shared" si="35"/>
        <v>846340.45999999647</v>
      </c>
      <c r="G2209" s="13"/>
      <c r="H2209" s="4"/>
    </row>
    <row r="2210" spans="1:8" s="1" customFormat="1" ht="10.199999999999999" hidden="1" customHeight="1" x14ac:dyDescent="0.2">
      <c r="A2210" s="11">
        <v>44298</v>
      </c>
      <c r="B2210" s="11">
        <v>44298</v>
      </c>
      <c r="C2210" s="4" t="s">
        <v>2226</v>
      </c>
      <c r="D2210" s="20">
        <v>-2473.61</v>
      </c>
      <c r="E2210" s="13" t="s">
        <v>7</v>
      </c>
      <c r="F2210" s="15">
        <f t="shared" si="35"/>
        <v>843866.84999999648</v>
      </c>
      <c r="G2210" s="13"/>
      <c r="H2210" s="4"/>
    </row>
    <row r="2211" spans="1:8" s="1" customFormat="1" ht="10.199999999999999" hidden="1" customHeight="1" x14ac:dyDescent="0.2">
      <c r="A2211" s="11">
        <v>44298</v>
      </c>
      <c r="B2211" s="11">
        <v>44298</v>
      </c>
      <c r="C2211" s="4" t="s">
        <v>2227</v>
      </c>
      <c r="D2211" s="20">
        <v>-422.64</v>
      </c>
      <c r="E2211" s="13" t="s">
        <v>7</v>
      </c>
      <c r="F2211" s="15">
        <f t="shared" si="35"/>
        <v>843444.20999999647</v>
      </c>
      <c r="G2211" s="13"/>
      <c r="H2211" s="4"/>
    </row>
    <row r="2212" spans="1:8" s="1" customFormat="1" ht="10.199999999999999" hidden="1" customHeight="1" x14ac:dyDescent="0.2">
      <c r="A2212" s="11">
        <v>44298</v>
      </c>
      <c r="B2212" s="11">
        <v>44298</v>
      </c>
      <c r="C2212" s="4" t="s">
        <v>2228</v>
      </c>
      <c r="D2212" s="20">
        <v>-437.49</v>
      </c>
      <c r="E2212" s="13" t="s">
        <v>7</v>
      </c>
      <c r="F2212" s="15">
        <f t="shared" si="35"/>
        <v>843006.71999999648</v>
      </c>
      <c r="G2212" s="13"/>
      <c r="H2212" s="4"/>
    </row>
    <row r="2213" spans="1:8" s="1" customFormat="1" ht="10.199999999999999" hidden="1" customHeight="1" x14ac:dyDescent="0.2">
      <c r="A2213" s="11">
        <v>44298</v>
      </c>
      <c r="B2213" s="11">
        <v>44298</v>
      </c>
      <c r="C2213" s="4" t="s">
        <v>2229</v>
      </c>
      <c r="D2213" s="20">
        <v>-130.88</v>
      </c>
      <c r="E2213" s="13" t="s">
        <v>7</v>
      </c>
      <c r="F2213" s="15">
        <f t="shared" si="35"/>
        <v>842875.83999999647</v>
      </c>
      <c r="G2213" s="13"/>
      <c r="H2213" s="4"/>
    </row>
    <row r="2214" spans="1:8" s="1" customFormat="1" ht="10.199999999999999" hidden="1" customHeight="1" x14ac:dyDescent="0.2">
      <c r="A2214" s="11">
        <v>44298</v>
      </c>
      <c r="B2214" s="11">
        <v>44298</v>
      </c>
      <c r="C2214" s="4" t="s">
        <v>2230</v>
      </c>
      <c r="D2214" s="20">
        <v>-12348.55</v>
      </c>
      <c r="E2214" s="13" t="s">
        <v>7</v>
      </c>
      <c r="F2214" s="15">
        <f t="shared" si="35"/>
        <v>830527.28999999643</v>
      </c>
      <c r="G2214" s="13"/>
      <c r="H2214" s="4"/>
    </row>
    <row r="2215" spans="1:8" s="1" customFormat="1" ht="10.199999999999999" hidden="1" customHeight="1" x14ac:dyDescent="0.2">
      <c r="A2215" s="11">
        <v>44299</v>
      </c>
      <c r="B2215" s="11">
        <v>44299</v>
      </c>
      <c r="C2215" s="4" t="s">
        <v>2231</v>
      </c>
      <c r="D2215" s="20">
        <v>19.600000000000001</v>
      </c>
      <c r="E2215" s="13" t="s">
        <v>13</v>
      </c>
      <c r="F2215" s="15">
        <f t="shared" si="35"/>
        <v>830546.88999999641</v>
      </c>
      <c r="G2215" s="13"/>
      <c r="H2215" s="4"/>
    </row>
    <row r="2216" spans="1:8" s="1" customFormat="1" ht="10.199999999999999" hidden="1" customHeight="1" x14ac:dyDescent="0.2">
      <c r="A2216" s="11">
        <v>44299</v>
      </c>
      <c r="B2216" s="11">
        <v>44299</v>
      </c>
      <c r="C2216" s="4" t="s">
        <v>2232</v>
      </c>
      <c r="D2216" s="20">
        <v>28.9</v>
      </c>
      <c r="E2216" s="13" t="s">
        <v>13</v>
      </c>
      <c r="F2216" s="15">
        <f t="shared" si="35"/>
        <v>830575.78999999643</v>
      </c>
      <c r="G2216" s="13"/>
      <c r="H2216" s="4"/>
    </row>
    <row r="2217" spans="1:8" s="1" customFormat="1" ht="10.199999999999999" hidden="1" customHeight="1" x14ac:dyDescent="0.2">
      <c r="A2217" s="11">
        <v>44299</v>
      </c>
      <c r="B2217" s="11">
        <v>44299</v>
      </c>
      <c r="C2217" s="4" t="s">
        <v>2233</v>
      </c>
      <c r="D2217" s="20">
        <v>22</v>
      </c>
      <c r="E2217" s="13" t="s">
        <v>13</v>
      </c>
      <c r="F2217" s="15">
        <f t="shared" si="35"/>
        <v>830597.78999999643</v>
      </c>
      <c r="G2217" s="13"/>
      <c r="H2217" s="4"/>
    </row>
    <row r="2218" spans="1:8" s="1" customFormat="1" ht="10.199999999999999" hidden="1" customHeight="1" x14ac:dyDescent="0.2">
      <c r="A2218" s="11">
        <v>44300</v>
      </c>
      <c r="B2218" s="11">
        <v>44300</v>
      </c>
      <c r="C2218" s="4" t="s">
        <v>2234</v>
      </c>
      <c r="D2218" s="20">
        <v>-477.47</v>
      </c>
      <c r="E2218" s="13" t="s">
        <v>9</v>
      </c>
      <c r="F2218" s="15">
        <f t="shared" si="35"/>
        <v>830120.31999999646</v>
      </c>
      <c r="G2218" s="13"/>
      <c r="H2218" s="4"/>
    </row>
    <row r="2219" spans="1:8" s="1" customFormat="1" ht="10.199999999999999" hidden="1" customHeight="1" x14ac:dyDescent="0.2">
      <c r="A2219" s="11">
        <v>44300</v>
      </c>
      <c r="B2219" s="11">
        <v>44300</v>
      </c>
      <c r="C2219" s="4" t="s">
        <v>2235</v>
      </c>
      <c r="D2219" s="20">
        <v>-4428.59</v>
      </c>
      <c r="E2219" s="13" t="s">
        <v>9</v>
      </c>
      <c r="F2219" s="15">
        <f t="shared" si="35"/>
        <v>825691.72999999649</v>
      </c>
      <c r="G2219" s="13"/>
      <c r="H2219" s="4"/>
    </row>
    <row r="2220" spans="1:8" s="1" customFormat="1" ht="10.199999999999999" hidden="1" customHeight="1" x14ac:dyDescent="0.2">
      <c r="A2220" s="11">
        <v>44300</v>
      </c>
      <c r="B2220" s="11">
        <v>44300</v>
      </c>
      <c r="C2220" s="4" t="s">
        <v>2236</v>
      </c>
      <c r="D2220" s="20">
        <v>-2013.43</v>
      </c>
      <c r="E2220" s="13" t="s">
        <v>24</v>
      </c>
      <c r="F2220" s="15">
        <f t="shared" si="35"/>
        <v>823678.29999999644</v>
      </c>
      <c r="G2220" s="13"/>
      <c r="H2220" s="4"/>
    </row>
    <row r="2221" spans="1:8" s="1" customFormat="1" ht="10.199999999999999" hidden="1" customHeight="1" x14ac:dyDescent="0.2">
      <c r="A2221" s="11">
        <v>44300</v>
      </c>
      <c r="B2221" s="11">
        <v>44300</v>
      </c>
      <c r="C2221" s="4" t="s">
        <v>2237</v>
      </c>
      <c r="D2221" s="20">
        <v>-10.43</v>
      </c>
      <c r="E2221" s="13" t="s">
        <v>24</v>
      </c>
      <c r="F2221" s="15">
        <f t="shared" si="35"/>
        <v>823667.86999999639</v>
      </c>
      <c r="G2221" s="13"/>
      <c r="H2221" s="4"/>
    </row>
    <row r="2222" spans="1:8" s="1" customFormat="1" ht="10.199999999999999" hidden="1" customHeight="1" x14ac:dyDescent="0.2">
      <c r="A2222" s="11">
        <v>44301</v>
      </c>
      <c r="B2222" s="11">
        <v>44301</v>
      </c>
      <c r="C2222" s="4" t="s">
        <v>2238</v>
      </c>
      <c r="D2222" s="20">
        <v>23</v>
      </c>
      <c r="E2222" s="13" t="s">
        <v>13</v>
      </c>
      <c r="F2222" s="15">
        <f t="shared" si="35"/>
        <v>823690.86999999639</v>
      </c>
      <c r="G2222" s="13"/>
      <c r="H2222" s="4"/>
    </row>
    <row r="2223" spans="1:8" s="1" customFormat="1" ht="10.199999999999999" hidden="1" customHeight="1" x14ac:dyDescent="0.2">
      <c r="A2223" s="11">
        <v>44301</v>
      </c>
      <c r="B2223" s="11">
        <v>44301</v>
      </c>
      <c r="C2223" s="4" t="s">
        <v>2239</v>
      </c>
      <c r="D2223" s="20">
        <v>13.14</v>
      </c>
      <c r="E2223" s="13" t="s">
        <v>13</v>
      </c>
      <c r="F2223" s="15">
        <f t="shared" si="35"/>
        <v>823704.0099999964</v>
      </c>
      <c r="G2223" s="13"/>
      <c r="H2223" s="4"/>
    </row>
    <row r="2224" spans="1:8" s="1" customFormat="1" ht="10.199999999999999" hidden="1" customHeight="1" x14ac:dyDescent="0.2">
      <c r="A2224" s="11">
        <v>44302</v>
      </c>
      <c r="B2224" s="11">
        <v>44302</v>
      </c>
      <c r="C2224" s="4" t="s">
        <v>59</v>
      </c>
      <c r="D2224" s="20">
        <v>-10747.66</v>
      </c>
      <c r="E2224" s="13" t="s">
        <v>60</v>
      </c>
      <c r="F2224" s="15">
        <f t="shared" si="35"/>
        <v>812956.34999999637</v>
      </c>
      <c r="G2224" s="13"/>
      <c r="H2224" s="4"/>
    </row>
    <row r="2225" spans="1:8" s="1" customFormat="1" ht="10.199999999999999" hidden="1" customHeight="1" x14ac:dyDescent="0.2">
      <c r="A2225" s="11">
        <v>44302</v>
      </c>
      <c r="B2225" s="11">
        <v>44302</v>
      </c>
      <c r="C2225" s="4" t="s">
        <v>2240</v>
      </c>
      <c r="D2225" s="20">
        <v>-429.94</v>
      </c>
      <c r="E2225" s="13" t="s">
        <v>24</v>
      </c>
      <c r="F2225" s="15">
        <f t="shared" si="35"/>
        <v>812526.40999999642</v>
      </c>
      <c r="G2225" s="13"/>
      <c r="H2225" s="4"/>
    </row>
    <row r="2226" spans="1:8" s="1" customFormat="1" ht="10.199999999999999" hidden="1" customHeight="1" x14ac:dyDescent="0.2">
      <c r="A2226" s="11">
        <v>44302</v>
      </c>
      <c r="B2226" s="11">
        <v>44302</v>
      </c>
      <c r="C2226" s="4" t="s">
        <v>61</v>
      </c>
      <c r="D2226" s="20">
        <v>-219979.96</v>
      </c>
      <c r="E2226" s="13" t="s">
        <v>60</v>
      </c>
      <c r="F2226" s="15">
        <f t="shared" si="35"/>
        <v>592546.44999999646</v>
      </c>
      <c r="G2226" s="13"/>
      <c r="H2226" s="4"/>
    </row>
    <row r="2227" spans="1:8" s="1" customFormat="1" ht="10.199999999999999" hidden="1" customHeight="1" x14ac:dyDescent="0.2">
      <c r="A2227" s="11">
        <v>44302</v>
      </c>
      <c r="B2227" s="11">
        <v>44302</v>
      </c>
      <c r="C2227" s="4" t="s">
        <v>2241</v>
      </c>
      <c r="D2227" s="20">
        <v>27.2</v>
      </c>
      <c r="E2227" s="13" t="s">
        <v>13</v>
      </c>
      <c r="F2227" s="15">
        <f t="shared" si="35"/>
        <v>592573.64999999641</v>
      </c>
      <c r="G2227" s="13"/>
      <c r="H2227" s="4"/>
    </row>
    <row r="2228" spans="1:8" s="1" customFormat="1" ht="10.199999999999999" hidden="1" customHeight="1" x14ac:dyDescent="0.2">
      <c r="A2228" s="11">
        <v>44302</v>
      </c>
      <c r="B2228" s="11">
        <v>44302</v>
      </c>
      <c r="C2228" s="4" t="s">
        <v>2242</v>
      </c>
      <c r="D2228" s="20">
        <v>9.8000000000000007</v>
      </c>
      <c r="E2228" s="13" t="s">
        <v>13</v>
      </c>
      <c r="F2228" s="15">
        <f t="shared" si="35"/>
        <v>592583.44999999646</v>
      </c>
      <c r="G2228" s="13"/>
      <c r="H2228" s="4"/>
    </row>
    <row r="2229" spans="1:8" s="1" customFormat="1" ht="10.199999999999999" hidden="1" customHeight="1" x14ac:dyDescent="0.2">
      <c r="A2229" s="11">
        <v>44305</v>
      </c>
      <c r="B2229" s="11">
        <v>44305</v>
      </c>
      <c r="C2229" s="4" t="s">
        <v>2243</v>
      </c>
      <c r="D2229" s="20">
        <v>-719.5</v>
      </c>
      <c r="E2229" s="13" t="s">
        <v>7</v>
      </c>
      <c r="F2229" s="15">
        <f t="shared" si="35"/>
        <v>591863.94999999646</v>
      </c>
      <c r="G2229" s="13"/>
      <c r="H2229" s="4"/>
    </row>
    <row r="2230" spans="1:8" s="1" customFormat="1" ht="10.199999999999999" hidden="1" customHeight="1" x14ac:dyDescent="0.2">
      <c r="A2230" s="11">
        <v>44305</v>
      </c>
      <c r="B2230" s="11">
        <v>44305</v>
      </c>
      <c r="C2230" s="4" t="s">
        <v>2244</v>
      </c>
      <c r="D2230" s="20">
        <v>28</v>
      </c>
      <c r="E2230" s="13" t="s">
        <v>13</v>
      </c>
      <c r="F2230" s="15">
        <f t="shared" si="35"/>
        <v>591891.94999999646</v>
      </c>
      <c r="G2230" s="13"/>
      <c r="H2230" s="4"/>
    </row>
    <row r="2231" spans="1:8" s="1" customFormat="1" ht="10.199999999999999" hidden="1" customHeight="1" x14ac:dyDescent="0.2">
      <c r="A2231" s="11">
        <v>44305</v>
      </c>
      <c r="B2231" s="11">
        <v>44305</v>
      </c>
      <c r="C2231" s="4" t="s">
        <v>2245</v>
      </c>
      <c r="D2231" s="20">
        <v>-32.43</v>
      </c>
      <c r="E2231" s="13" t="s">
        <v>24</v>
      </c>
      <c r="F2231" s="15">
        <f t="shared" si="35"/>
        <v>591859.51999999641</v>
      </c>
      <c r="G2231" s="13"/>
      <c r="H2231" s="4"/>
    </row>
    <row r="2232" spans="1:8" s="1" customFormat="1" ht="10.199999999999999" hidden="1" customHeight="1" x14ac:dyDescent="0.2">
      <c r="A2232" s="11">
        <v>44307</v>
      </c>
      <c r="B2232" s="11">
        <v>44307</v>
      </c>
      <c r="C2232" s="4" t="s">
        <v>2246</v>
      </c>
      <c r="D2232" s="20">
        <v>10.33</v>
      </c>
      <c r="E2232" s="13" t="s">
        <v>13</v>
      </c>
      <c r="F2232" s="15">
        <f t="shared" si="35"/>
        <v>591869.84999999637</v>
      </c>
      <c r="G2232" s="13"/>
      <c r="H2232" s="4"/>
    </row>
    <row r="2233" spans="1:8" s="1" customFormat="1" ht="10.199999999999999" hidden="1" customHeight="1" x14ac:dyDescent="0.2">
      <c r="A2233" s="11">
        <v>44307</v>
      </c>
      <c r="B2233" s="11">
        <v>44307</v>
      </c>
      <c r="C2233" s="4" t="s">
        <v>2247</v>
      </c>
      <c r="D2233" s="20">
        <v>-100.43</v>
      </c>
      <c r="E2233" s="13" t="s">
        <v>24</v>
      </c>
      <c r="F2233" s="15">
        <f t="shared" si="35"/>
        <v>591769.41999999632</v>
      </c>
      <c r="G2233" s="13"/>
      <c r="H2233" s="4"/>
    </row>
    <row r="2234" spans="1:8" s="1" customFormat="1" ht="10.199999999999999" hidden="1" customHeight="1" x14ac:dyDescent="0.2">
      <c r="A2234" s="11">
        <v>44307</v>
      </c>
      <c r="B2234" s="11">
        <v>44307</v>
      </c>
      <c r="C2234" s="4" t="s">
        <v>2248</v>
      </c>
      <c r="D2234" s="20">
        <v>28</v>
      </c>
      <c r="E2234" s="13" t="s">
        <v>13</v>
      </c>
      <c r="F2234" s="15">
        <f t="shared" si="35"/>
        <v>591797.41999999632</v>
      </c>
      <c r="G2234" s="13"/>
      <c r="H2234" s="4"/>
    </row>
    <row r="2235" spans="1:8" s="1" customFormat="1" ht="10.199999999999999" hidden="1" customHeight="1" x14ac:dyDescent="0.2">
      <c r="A2235" s="11">
        <v>44307</v>
      </c>
      <c r="B2235" s="11">
        <v>44307</v>
      </c>
      <c r="C2235" s="4" t="s">
        <v>2249</v>
      </c>
      <c r="D2235" s="20">
        <v>-160.43</v>
      </c>
      <c r="E2235" s="13" t="s">
        <v>24</v>
      </c>
      <c r="F2235" s="15">
        <f t="shared" si="35"/>
        <v>591636.98999999627</v>
      </c>
      <c r="G2235" s="13"/>
      <c r="H2235" s="4"/>
    </row>
    <row r="2236" spans="1:8" s="1" customFormat="1" ht="10.199999999999999" hidden="1" customHeight="1" x14ac:dyDescent="0.2">
      <c r="A2236" s="11">
        <v>44308</v>
      </c>
      <c r="B2236" s="11">
        <v>44308</v>
      </c>
      <c r="C2236" s="4" t="s">
        <v>2250</v>
      </c>
      <c r="D2236" s="20">
        <v>-10.96</v>
      </c>
      <c r="E2236" s="13" t="s">
        <v>9</v>
      </c>
      <c r="F2236" s="15">
        <f t="shared" si="35"/>
        <v>591626.0299999963</v>
      </c>
      <c r="G2236" s="13"/>
      <c r="H2236" s="4"/>
    </row>
    <row r="2237" spans="1:8" s="1" customFormat="1" ht="10.199999999999999" hidden="1" customHeight="1" x14ac:dyDescent="0.2">
      <c r="A2237" s="11">
        <v>44308</v>
      </c>
      <c r="B2237" s="11">
        <v>44308</v>
      </c>
      <c r="C2237" s="4" t="s">
        <v>2251</v>
      </c>
      <c r="D2237" s="20">
        <v>-14.01</v>
      </c>
      <c r="E2237" s="13" t="s">
        <v>9</v>
      </c>
      <c r="F2237" s="15">
        <f t="shared" si="35"/>
        <v>591612.01999999629</v>
      </c>
      <c r="G2237" s="13"/>
      <c r="H2237" s="4"/>
    </row>
    <row r="2238" spans="1:8" s="1" customFormat="1" ht="10.199999999999999" hidden="1" customHeight="1" x14ac:dyDescent="0.2">
      <c r="A2238" s="11">
        <v>44309</v>
      </c>
      <c r="B2238" s="11">
        <v>44309</v>
      </c>
      <c r="C2238" s="4" t="s">
        <v>2252</v>
      </c>
      <c r="D2238" s="20">
        <v>50</v>
      </c>
      <c r="E2238" s="13" t="s">
        <v>13</v>
      </c>
      <c r="F2238" s="15">
        <f t="shared" si="35"/>
        <v>591662.01999999629</v>
      </c>
      <c r="G2238" s="13"/>
      <c r="H2238" s="4"/>
    </row>
    <row r="2239" spans="1:8" s="1" customFormat="1" ht="10.199999999999999" hidden="1" customHeight="1" x14ac:dyDescent="0.2">
      <c r="A2239" s="11">
        <v>44309</v>
      </c>
      <c r="B2239" s="11">
        <v>44309</v>
      </c>
      <c r="C2239" s="4" t="s">
        <v>2253</v>
      </c>
      <c r="D2239" s="20">
        <v>-522.69000000000005</v>
      </c>
      <c r="E2239" s="13" t="s">
        <v>24</v>
      </c>
      <c r="F2239" s="15">
        <f t="shared" si="35"/>
        <v>591139.32999999635</v>
      </c>
      <c r="G2239" s="13"/>
      <c r="H2239" s="4"/>
    </row>
    <row r="2240" spans="1:8" s="1" customFormat="1" ht="10.199999999999999" hidden="1" customHeight="1" x14ac:dyDescent="0.2">
      <c r="A2240" s="11">
        <v>44309</v>
      </c>
      <c r="B2240" s="11">
        <v>44309</v>
      </c>
      <c r="C2240" s="4" t="s">
        <v>2254</v>
      </c>
      <c r="D2240" s="20">
        <v>-30507.08</v>
      </c>
      <c r="E2240" s="13" t="s">
        <v>24</v>
      </c>
      <c r="F2240" s="15">
        <f t="shared" si="35"/>
        <v>560632.24999999639</v>
      </c>
      <c r="G2240" s="13"/>
      <c r="H2240" s="4"/>
    </row>
    <row r="2241" spans="1:8" s="1" customFormat="1" ht="10.199999999999999" hidden="1" customHeight="1" x14ac:dyDescent="0.2">
      <c r="A2241" s="11">
        <v>44309</v>
      </c>
      <c r="B2241" s="11">
        <v>44309</v>
      </c>
      <c r="C2241" s="4" t="s">
        <v>2255</v>
      </c>
      <c r="D2241" s="20">
        <v>-4980.7299999999996</v>
      </c>
      <c r="E2241" s="13" t="s">
        <v>24</v>
      </c>
      <c r="F2241" s="15">
        <f t="shared" si="35"/>
        <v>555651.51999999641</v>
      </c>
      <c r="G2241" s="13"/>
      <c r="H2241" s="4"/>
    </row>
    <row r="2242" spans="1:8" s="1" customFormat="1" ht="10.199999999999999" hidden="1" customHeight="1" x14ac:dyDescent="0.2">
      <c r="A2242" s="11">
        <v>44312</v>
      </c>
      <c r="B2242" s="11">
        <v>44312</v>
      </c>
      <c r="C2242" s="4" t="s">
        <v>2256</v>
      </c>
      <c r="D2242" s="20">
        <v>45</v>
      </c>
      <c r="E2242" s="13" t="s">
        <v>13</v>
      </c>
      <c r="F2242" s="15">
        <f t="shared" si="35"/>
        <v>555696.51999999641</v>
      </c>
      <c r="G2242" s="13"/>
      <c r="H2242" s="4"/>
    </row>
    <row r="2243" spans="1:8" s="1" customFormat="1" ht="10.199999999999999" hidden="1" customHeight="1" x14ac:dyDescent="0.2">
      <c r="A2243" s="18">
        <v>44312</v>
      </c>
      <c r="B2243" s="18">
        <v>44312</v>
      </c>
      <c r="C2243" s="2" t="s">
        <v>2257</v>
      </c>
      <c r="D2243" s="12">
        <v>16</v>
      </c>
      <c r="E2243" s="6" t="s">
        <v>13</v>
      </c>
      <c r="F2243" s="19">
        <f t="shared" si="35"/>
        <v>555712.51999999641</v>
      </c>
      <c r="G2243" s="6" t="s">
        <v>170</v>
      </c>
      <c r="H2243" s="4"/>
    </row>
    <row r="2244" spans="1:8" s="1" customFormat="1" ht="10.199999999999999" hidden="1" customHeight="1" x14ac:dyDescent="0.2">
      <c r="A2244" s="11">
        <v>44312</v>
      </c>
      <c r="B2244" s="11">
        <v>44312</v>
      </c>
      <c r="C2244" s="4" t="s">
        <v>2258</v>
      </c>
      <c r="D2244" s="20">
        <v>-316776.81</v>
      </c>
      <c r="E2244" s="13" t="s">
        <v>115</v>
      </c>
      <c r="F2244" s="15">
        <f t="shared" si="35"/>
        <v>238935.70999999641</v>
      </c>
      <c r="G2244" s="13"/>
      <c r="H2244" s="4"/>
    </row>
    <row r="2245" spans="1:8" s="1" customFormat="1" ht="10.199999999999999" hidden="1" customHeight="1" x14ac:dyDescent="0.2">
      <c r="A2245" s="11">
        <v>44312</v>
      </c>
      <c r="B2245" s="11">
        <v>44312</v>
      </c>
      <c r="C2245" s="4" t="s">
        <v>2259</v>
      </c>
      <c r="D2245" s="20">
        <v>-1354.63</v>
      </c>
      <c r="E2245" s="13" t="s">
        <v>24</v>
      </c>
      <c r="F2245" s="15">
        <f t="shared" si="35"/>
        <v>237581.07999999641</v>
      </c>
      <c r="G2245" s="13"/>
      <c r="H2245" s="4"/>
    </row>
    <row r="2246" spans="1:8" s="1" customFormat="1" ht="10.199999999999999" hidden="1" customHeight="1" x14ac:dyDescent="0.2">
      <c r="A2246" s="11">
        <v>44312</v>
      </c>
      <c r="B2246" s="11">
        <v>44312</v>
      </c>
      <c r="C2246" s="4" t="s">
        <v>2260</v>
      </c>
      <c r="D2246" s="20">
        <v>-3897.53</v>
      </c>
      <c r="E2246" s="13" t="s">
        <v>24</v>
      </c>
      <c r="F2246" s="15">
        <f t="shared" si="35"/>
        <v>233683.54999999641</v>
      </c>
      <c r="G2246" s="13"/>
      <c r="H2246" s="4"/>
    </row>
    <row r="2247" spans="1:8" s="1" customFormat="1" ht="10.199999999999999" hidden="1" customHeight="1" x14ac:dyDescent="0.2">
      <c r="A2247" s="11">
        <v>44312</v>
      </c>
      <c r="B2247" s="11">
        <v>44312</v>
      </c>
      <c r="C2247" s="4" t="s">
        <v>2261</v>
      </c>
      <c r="D2247" s="20">
        <v>-1670.43</v>
      </c>
      <c r="E2247" s="13" t="s">
        <v>24</v>
      </c>
      <c r="F2247" s="15">
        <f t="shared" si="35"/>
        <v>232013.11999999642</v>
      </c>
      <c r="G2247" s="13"/>
      <c r="H2247" s="4"/>
    </row>
    <row r="2248" spans="1:8" s="1" customFormat="1" ht="10.199999999999999" hidden="1" customHeight="1" x14ac:dyDescent="0.2">
      <c r="A2248" s="11">
        <v>44313</v>
      </c>
      <c r="B2248" s="11">
        <v>44313</v>
      </c>
      <c r="C2248" s="4" t="s">
        <v>2262</v>
      </c>
      <c r="D2248" s="20">
        <v>-25085.53</v>
      </c>
      <c r="E2248" s="13" t="s">
        <v>115</v>
      </c>
      <c r="F2248" s="15">
        <f t="shared" si="35"/>
        <v>206927.58999999642</v>
      </c>
      <c r="G2248" s="13"/>
      <c r="H2248" s="4"/>
    </row>
    <row r="2249" spans="1:8" s="1" customFormat="1" ht="10.199999999999999" hidden="1" customHeight="1" x14ac:dyDescent="0.2">
      <c r="A2249" s="11">
        <v>44313</v>
      </c>
      <c r="B2249" s="11">
        <v>44313</v>
      </c>
      <c r="C2249" s="4" t="s">
        <v>2263</v>
      </c>
      <c r="D2249" s="20">
        <v>50</v>
      </c>
      <c r="E2249" s="13" t="s">
        <v>13</v>
      </c>
      <c r="F2249" s="15">
        <f t="shared" si="35"/>
        <v>206977.58999999642</v>
      </c>
      <c r="G2249" s="13"/>
      <c r="H2249" s="4"/>
    </row>
    <row r="2250" spans="1:8" s="1" customFormat="1" ht="10.199999999999999" hidden="1" customHeight="1" x14ac:dyDescent="0.2">
      <c r="A2250" s="18">
        <v>44313</v>
      </c>
      <c r="B2250" s="18">
        <v>44313</v>
      </c>
      <c r="C2250" s="2" t="s">
        <v>2292</v>
      </c>
      <c r="D2250" s="12">
        <v>2370.21</v>
      </c>
      <c r="E2250" s="6" t="s">
        <v>13</v>
      </c>
      <c r="F2250" s="19">
        <f t="shared" ref="F2250:F2313" si="36">SUM(F2249+D2250)</f>
        <v>209347.79999999641</v>
      </c>
      <c r="G2250" s="6" t="s">
        <v>170</v>
      </c>
      <c r="H2250" s="4"/>
    </row>
    <row r="2251" spans="1:8" s="1" customFormat="1" ht="10.199999999999999" hidden="1" customHeight="1" x14ac:dyDescent="0.2">
      <c r="A2251" s="11">
        <v>44314</v>
      </c>
      <c r="B2251" s="11">
        <v>44314</v>
      </c>
      <c r="C2251" s="4" t="s">
        <v>2264</v>
      </c>
      <c r="D2251" s="20">
        <v>50</v>
      </c>
      <c r="E2251" s="13" t="s">
        <v>13</v>
      </c>
      <c r="F2251" s="15">
        <f t="shared" si="36"/>
        <v>209397.79999999641</v>
      </c>
      <c r="G2251" s="13"/>
      <c r="H2251" s="4"/>
    </row>
    <row r="2252" spans="1:8" s="1" customFormat="1" ht="10.199999999999999" hidden="1" customHeight="1" x14ac:dyDescent="0.2">
      <c r="A2252" s="11">
        <v>44314</v>
      </c>
      <c r="B2252" s="11">
        <v>44314</v>
      </c>
      <c r="C2252" s="4" t="s">
        <v>2265</v>
      </c>
      <c r="D2252" s="20">
        <v>50</v>
      </c>
      <c r="E2252" s="13" t="s">
        <v>13</v>
      </c>
      <c r="F2252" s="15">
        <f t="shared" si="36"/>
        <v>209447.79999999641</v>
      </c>
      <c r="G2252" s="13"/>
      <c r="H2252" s="4"/>
    </row>
    <row r="2253" spans="1:8" s="1" customFormat="1" ht="10.199999999999999" hidden="1" customHeight="1" x14ac:dyDescent="0.2">
      <c r="A2253" s="11">
        <v>44314</v>
      </c>
      <c r="B2253" s="11">
        <v>44314</v>
      </c>
      <c r="C2253" s="4" t="s">
        <v>2266</v>
      </c>
      <c r="D2253" s="20">
        <v>-98.43</v>
      </c>
      <c r="E2253" s="13" t="s">
        <v>24</v>
      </c>
      <c r="F2253" s="15">
        <f t="shared" si="36"/>
        <v>209349.36999999642</v>
      </c>
      <c r="G2253" s="13"/>
      <c r="H2253" s="4"/>
    </row>
    <row r="2254" spans="1:8" s="1" customFormat="1" ht="10.199999999999999" hidden="1" customHeight="1" x14ac:dyDescent="0.2">
      <c r="A2254" s="11">
        <v>44314</v>
      </c>
      <c r="B2254" s="11">
        <v>44314</v>
      </c>
      <c r="C2254" s="4" t="s">
        <v>2267</v>
      </c>
      <c r="D2254" s="20">
        <v>-998.43</v>
      </c>
      <c r="E2254" s="13" t="s">
        <v>24</v>
      </c>
      <c r="F2254" s="15">
        <f t="shared" si="36"/>
        <v>208350.93999999642</v>
      </c>
      <c r="G2254" s="13"/>
      <c r="H2254" s="4"/>
    </row>
    <row r="2255" spans="1:8" s="1" customFormat="1" ht="10.199999999999999" hidden="1" customHeight="1" x14ac:dyDescent="0.2">
      <c r="A2255" s="11">
        <v>44315</v>
      </c>
      <c r="B2255" s="11">
        <v>44315</v>
      </c>
      <c r="C2255" s="4" t="s">
        <v>2268</v>
      </c>
      <c r="D2255" s="20">
        <v>50</v>
      </c>
      <c r="E2255" s="13" t="s">
        <v>13</v>
      </c>
      <c r="F2255" s="15">
        <f t="shared" si="36"/>
        <v>208400.93999999642</v>
      </c>
      <c r="G2255" s="13"/>
      <c r="H2255" s="4"/>
    </row>
    <row r="2256" spans="1:8" s="1" customFormat="1" ht="10.199999999999999" hidden="1" customHeight="1" x14ac:dyDescent="0.2">
      <c r="A2256" s="11">
        <v>44315</v>
      </c>
      <c r="B2256" s="11">
        <v>44315</v>
      </c>
      <c r="C2256" s="4" t="s">
        <v>2269</v>
      </c>
      <c r="D2256" s="20">
        <v>50</v>
      </c>
      <c r="E2256" s="13" t="s">
        <v>13</v>
      </c>
      <c r="F2256" s="15">
        <f t="shared" si="36"/>
        <v>208450.93999999642</v>
      </c>
      <c r="G2256" s="13"/>
      <c r="H2256" s="4"/>
    </row>
    <row r="2257" spans="1:8" s="1" customFormat="1" ht="10.199999999999999" hidden="1" customHeight="1" x14ac:dyDescent="0.2">
      <c r="A2257" s="11">
        <v>44316</v>
      </c>
      <c r="B2257" s="11">
        <v>44316</v>
      </c>
      <c r="C2257" s="4" t="s">
        <v>2270</v>
      </c>
      <c r="D2257" s="20">
        <v>-437.5</v>
      </c>
      <c r="E2257" s="13" t="s">
        <v>9</v>
      </c>
      <c r="F2257" s="15">
        <f t="shared" si="36"/>
        <v>208013.43999999642</v>
      </c>
      <c r="G2257" s="13"/>
      <c r="H2257" s="4"/>
    </row>
    <row r="2258" spans="1:8" s="1" customFormat="1" ht="10.199999999999999" hidden="1" customHeight="1" x14ac:dyDescent="0.2">
      <c r="A2258" s="11">
        <v>44316</v>
      </c>
      <c r="B2258" s="11">
        <v>44316</v>
      </c>
      <c r="C2258" s="4" t="s">
        <v>2271</v>
      </c>
      <c r="D2258" s="20">
        <v>-1159.01</v>
      </c>
      <c r="E2258" s="13" t="s">
        <v>9</v>
      </c>
      <c r="F2258" s="15">
        <f t="shared" si="36"/>
        <v>206854.42999999641</v>
      </c>
      <c r="G2258" s="13"/>
      <c r="H2258" s="4"/>
    </row>
    <row r="2259" spans="1:8" s="1" customFormat="1" ht="10.199999999999999" hidden="1" customHeight="1" x14ac:dyDescent="0.2">
      <c r="A2259" s="11">
        <v>44316</v>
      </c>
      <c r="B2259" s="11">
        <v>44316</v>
      </c>
      <c r="C2259" s="4" t="s">
        <v>2272</v>
      </c>
      <c r="D2259" s="20">
        <v>-84.01</v>
      </c>
      <c r="E2259" s="13" t="s">
        <v>9</v>
      </c>
      <c r="F2259" s="15">
        <f t="shared" si="36"/>
        <v>206770.4199999964</v>
      </c>
      <c r="G2259" s="13"/>
      <c r="H2259" s="4"/>
    </row>
    <row r="2260" spans="1:8" s="1" customFormat="1" ht="10.199999999999999" hidden="1" customHeight="1" x14ac:dyDescent="0.2">
      <c r="A2260" s="11">
        <v>44316</v>
      </c>
      <c r="B2260" s="11">
        <v>44316</v>
      </c>
      <c r="C2260" s="4" t="s">
        <v>2273</v>
      </c>
      <c r="D2260" s="20">
        <v>338.49</v>
      </c>
      <c r="E2260" s="13" t="s">
        <v>13</v>
      </c>
      <c r="F2260" s="15">
        <f t="shared" si="36"/>
        <v>207108.90999999639</v>
      </c>
      <c r="G2260" s="13"/>
      <c r="H2260" s="4"/>
    </row>
    <row r="2261" spans="1:8" s="1" customFormat="1" ht="10.199999999999999" hidden="1" customHeight="1" x14ac:dyDescent="0.2">
      <c r="A2261" s="18">
        <v>44319</v>
      </c>
      <c r="B2261" s="18">
        <v>44316</v>
      </c>
      <c r="C2261" s="2" t="s">
        <v>4</v>
      </c>
      <c r="D2261" s="12">
        <v>-8.2200000000000006</v>
      </c>
      <c r="E2261" s="6" t="s">
        <v>5</v>
      </c>
      <c r="F2261" s="19">
        <f t="shared" si="36"/>
        <v>207100.68999999639</v>
      </c>
      <c r="G2261" s="6" t="s">
        <v>2472</v>
      </c>
      <c r="H2261" s="4"/>
    </row>
    <row r="2262" spans="1:8" s="1" customFormat="1" ht="10.199999999999999" hidden="1" customHeight="1" x14ac:dyDescent="0.2">
      <c r="A2262" s="18">
        <v>44319</v>
      </c>
      <c r="B2262" s="18">
        <v>44319</v>
      </c>
      <c r="C2262" s="2" t="s">
        <v>2293</v>
      </c>
      <c r="D2262" s="12">
        <v>-18.27</v>
      </c>
      <c r="E2262" s="6" t="s">
        <v>9</v>
      </c>
      <c r="F2262" s="19">
        <f t="shared" si="36"/>
        <v>207082.4199999964</v>
      </c>
      <c r="G2262" s="6" t="s">
        <v>2472</v>
      </c>
      <c r="H2262" s="4"/>
    </row>
    <row r="2263" spans="1:8" s="1" customFormat="1" ht="10.199999999999999" hidden="1" customHeight="1" x14ac:dyDescent="0.2">
      <c r="A2263" s="11">
        <v>44319</v>
      </c>
      <c r="B2263" s="11">
        <v>44319</v>
      </c>
      <c r="C2263" s="4" t="s">
        <v>2294</v>
      </c>
      <c r="D2263" s="20">
        <v>16</v>
      </c>
      <c r="E2263" s="13" t="s">
        <v>13</v>
      </c>
      <c r="F2263" s="15">
        <f t="shared" si="36"/>
        <v>207098.4199999964</v>
      </c>
      <c r="G2263" s="13"/>
      <c r="H2263" s="4"/>
    </row>
    <row r="2264" spans="1:8" s="1" customFormat="1" ht="10.199999999999999" hidden="1" customHeight="1" x14ac:dyDescent="0.2">
      <c r="A2264" s="18">
        <v>44319</v>
      </c>
      <c r="B2264" s="18">
        <v>44319</v>
      </c>
      <c r="C2264" s="2" t="s">
        <v>2295</v>
      </c>
      <c r="D2264" s="12">
        <v>-1176.1099999999999</v>
      </c>
      <c r="E2264" s="6" t="s">
        <v>24</v>
      </c>
      <c r="F2264" s="19">
        <f t="shared" si="36"/>
        <v>205922.30999999642</v>
      </c>
      <c r="G2264" s="6" t="s">
        <v>2472</v>
      </c>
      <c r="H2264" s="4"/>
    </row>
    <row r="2265" spans="1:8" s="1" customFormat="1" ht="10.199999999999999" hidden="1" customHeight="1" x14ac:dyDescent="0.2">
      <c r="A2265" s="11">
        <v>44321</v>
      </c>
      <c r="B2265" s="11">
        <v>44321</v>
      </c>
      <c r="C2265" s="4" t="s">
        <v>2296</v>
      </c>
      <c r="D2265" s="20">
        <v>25</v>
      </c>
      <c r="E2265" s="13" t="s">
        <v>13</v>
      </c>
      <c r="F2265" s="15">
        <f t="shared" si="36"/>
        <v>205947.30999999642</v>
      </c>
      <c r="G2265" s="13"/>
      <c r="H2265" s="4"/>
    </row>
    <row r="2266" spans="1:8" s="1" customFormat="1" ht="10.199999999999999" hidden="1" customHeight="1" x14ac:dyDescent="0.2">
      <c r="A2266" s="18">
        <v>44322</v>
      </c>
      <c r="B2266" s="18">
        <v>44322</v>
      </c>
      <c r="C2266" s="2" t="s">
        <v>2297</v>
      </c>
      <c r="D2266" s="12">
        <v>-987.55</v>
      </c>
      <c r="E2266" s="6" t="s">
        <v>7</v>
      </c>
      <c r="F2266" s="19">
        <f t="shared" si="36"/>
        <v>204959.75999999643</v>
      </c>
      <c r="G2266" s="6" t="s">
        <v>2472</v>
      </c>
      <c r="H2266" s="4"/>
    </row>
    <row r="2267" spans="1:8" s="1" customFormat="1" ht="10.199999999999999" hidden="1" customHeight="1" x14ac:dyDescent="0.2">
      <c r="A2267" s="18">
        <v>44323</v>
      </c>
      <c r="B2267" s="18">
        <v>44323</v>
      </c>
      <c r="C2267" s="2" t="s">
        <v>2298</v>
      </c>
      <c r="D2267" s="12">
        <v>-290.58999999999997</v>
      </c>
      <c r="E2267" s="6" t="s">
        <v>24</v>
      </c>
      <c r="F2267" s="19">
        <f t="shared" si="36"/>
        <v>204669.16999999643</v>
      </c>
      <c r="G2267" s="6" t="s">
        <v>2472</v>
      </c>
      <c r="H2267" s="4"/>
    </row>
    <row r="2268" spans="1:8" s="1" customFormat="1" ht="10.199999999999999" hidden="1" customHeight="1" x14ac:dyDescent="0.2">
      <c r="A2268" s="18">
        <v>44323</v>
      </c>
      <c r="B2268" s="18">
        <v>44323</v>
      </c>
      <c r="C2268" s="2" t="s">
        <v>2299</v>
      </c>
      <c r="D2268" s="12">
        <v>-378.43</v>
      </c>
      <c r="E2268" s="6" t="s">
        <v>24</v>
      </c>
      <c r="F2268" s="19">
        <f t="shared" si="36"/>
        <v>204290.73999999644</v>
      </c>
      <c r="G2268" s="6" t="s">
        <v>2472</v>
      </c>
      <c r="H2268" s="4"/>
    </row>
    <row r="2269" spans="1:8" s="1" customFormat="1" ht="10.199999999999999" hidden="1" x14ac:dyDescent="0.2">
      <c r="A2269" s="36">
        <v>44323</v>
      </c>
      <c r="B2269" s="36">
        <v>44323</v>
      </c>
      <c r="C2269" s="37" t="s">
        <v>2300</v>
      </c>
      <c r="D2269" s="35">
        <v>-58298.239999999998</v>
      </c>
      <c r="E2269" s="38" t="s">
        <v>24</v>
      </c>
      <c r="F2269" s="19">
        <f t="shared" si="36"/>
        <v>145992.49999999645</v>
      </c>
      <c r="G2269" s="6" t="s">
        <v>2472</v>
      </c>
    </row>
    <row r="2270" spans="1:8" s="1" customFormat="1" ht="10.199999999999999" hidden="1" x14ac:dyDescent="0.2">
      <c r="A2270" s="36">
        <v>44323</v>
      </c>
      <c r="B2270" s="36">
        <v>44323</v>
      </c>
      <c r="C2270" s="37" t="s">
        <v>2301</v>
      </c>
      <c r="D2270" s="35">
        <v>-53.1</v>
      </c>
      <c r="E2270" s="38" t="s">
        <v>24</v>
      </c>
      <c r="F2270" s="19">
        <f t="shared" si="36"/>
        <v>145939.39999999644</v>
      </c>
      <c r="G2270" s="6" t="s">
        <v>2472</v>
      </c>
    </row>
    <row r="2271" spans="1:8" s="1" customFormat="1" ht="10.199999999999999" hidden="1" x14ac:dyDescent="0.2">
      <c r="A2271" s="36">
        <v>44323</v>
      </c>
      <c r="B2271" s="36">
        <v>44323</v>
      </c>
      <c r="C2271" s="37" t="s">
        <v>2302</v>
      </c>
      <c r="D2271" s="35">
        <v>-51599.74</v>
      </c>
      <c r="E2271" s="38" t="s">
        <v>24</v>
      </c>
      <c r="F2271" s="19">
        <f t="shared" si="36"/>
        <v>94339.659999996453</v>
      </c>
      <c r="G2271" s="6" t="s">
        <v>2472</v>
      </c>
    </row>
    <row r="2272" spans="1:8" s="1" customFormat="1" ht="10.199999999999999" hidden="1" x14ac:dyDescent="0.2">
      <c r="A2272" s="36">
        <v>44323</v>
      </c>
      <c r="B2272" s="36">
        <v>44323</v>
      </c>
      <c r="C2272" s="37" t="s">
        <v>2303</v>
      </c>
      <c r="D2272" s="35">
        <v>-5</v>
      </c>
      <c r="E2272" s="38" t="s">
        <v>207</v>
      </c>
      <c r="F2272" s="19">
        <f t="shared" si="36"/>
        <v>94334.659999996453</v>
      </c>
      <c r="G2272" s="6" t="s">
        <v>2472</v>
      </c>
    </row>
    <row r="2273" spans="1:7" s="1" customFormat="1" ht="10.199999999999999" hidden="1" x14ac:dyDescent="0.2">
      <c r="A2273" s="36">
        <v>44326</v>
      </c>
      <c r="B2273" s="36">
        <v>44326</v>
      </c>
      <c r="C2273" s="37" t="s">
        <v>2304</v>
      </c>
      <c r="D2273" s="35">
        <v>-6.78</v>
      </c>
      <c r="E2273" s="38" t="s">
        <v>36</v>
      </c>
      <c r="F2273" s="19">
        <f t="shared" si="36"/>
        <v>94327.879999996454</v>
      </c>
      <c r="G2273" s="6" t="s">
        <v>2472</v>
      </c>
    </row>
    <row r="2274" spans="1:7" s="1" customFormat="1" ht="10.199999999999999" hidden="1" x14ac:dyDescent="0.2">
      <c r="A2274" s="36">
        <v>44326</v>
      </c>
      <c r="B2274" s="36">
        <v>44326</v>
      </c>
      <c r="C2274" s="37" t="s">
        <v>2305</v>
      </c>
      <c r="D2274" s="35">
        <v>-416.69</v>
      </c>
      <c r="E2274" s="38" t="s">
        <v>24</v>
      </c>
      <c r="F2274" s="19">
        <f t="shared" si="36"/>
        <v>93911.189999996452</v>
      </c>
      <c r="G2274" s="6" t="s">
        <v>2472</v>
      </c>
    </row>
    <row r="2275" spans="1:7" s="1" customFormat="1" ht="10.199999999999999" x14ac:dyDescent="0.2">
      <c r="A2275" s="36">
        <v>44326</v>
      </c>
      <c r="B2275" s="36">
        <v>44326</v>
      </c>
      <c r="C2275" s="37" t="s">
        <v>2306</v>
      </c>
      <c r="D2275" s="35">
        <v>15393.35</v>
      </c>
      <c r="E2275" s="38" t="s">
        <v>131</v>
      </c>
      <c r="F2275" s="19">
        <f t="shared" si="36"/>
        <v>109304.53999999646</v>
      </c>
      <c r="G2275" s="6" t="s">
        <v>2472</v>
      </c>
    </row>
    <row r="2276" spans="1:7" s="1" customFormat="1" ht="10.199999999999999" x14ac:dyDescent="0.2">
      <c r="A2276" s="36">
        <v>44326</v>
      </c>
      <c r="B2276" s="36">
        <v>44326</v>
      </c>
      <c r="C2276" s="37" t="s">
        <v>2307</v>
      </c>
      <c r="D2276" s="35">
        <v>10775.35</v>
      </c>
      <c r="E2276" s="38" t="s">
        <v>131</v>
      </c>
      <c r="F2276" s="19">
        <f t="shared" si="36"/>
        <v>120079.88999999646</v>
      </c>
      <c r="G2276" s="6" t="s">
        <v>2472</v>
      </c>
    </row>
    <row r="2277" spans="1:7" s="1" customFormat="1" ht="10.199999999999999" x14ac:dyDescent="0.2">
      <c r="A2277" s="36">
        <v>44326</v>
      </c>
      <c r="B2277" s="36">
        <v>44326</v>
      </c>
      <c r="C2277" s="37" t="s">
        <v>2308</v>
      </c>
      <c r="D2277" s="35">
        <v>4618</v>
      </c>
      <c r="E2277" s="38" t="s">
        <v>131</v>
      </c>
      <c r="F2277" s="19">
        <f t="shared" si="36"/>
        <v>124697.88999999646</v>
      </c>
      <c r="G2277" s="6" t="s">
        <v>2472</v>
      </c>
    </row>
    <row r="2278" spans="1:7" s="1" customFormat="1" ht="10.199999999999999" hidden="1" x14ac:dyDescent="0.2">
      <c r="A2278" s="36">
        <v>44326</v>
      </c>
      <c r="B2278" s="36">
        <v>44326</v>
      </c>
      <c r="C2278" s="37" t="s">
        <v>2309</v>
      </c>
      <c r="D2278" s="35">
        <v>10</v>
      </c>
      <c r="E2278" s="38" t="s">
        <v>13</v>
      </c>
      <c r="F2278" s="19">
        <f t="shared" si="36"/>
        <v>124707.88999999646</v>
      </c>
      <c r="G2278" s="6" t="s">
        <v>2472</v>
      </c>
    </row>
    <row r="2279" spans="1:7" s="1" customFormat="1" ht="10.199999999999999" hidden="1" x14ac:dyDescent="0.2">
      <c r="A2279" s="30">
        <v>44327</v>
      </c>
      <c r="B2279" s="30">
        <v>44327</v>
      </c>
      <c r="C2279" s="31" t="s">
        <v>2310</v>
      </c>
      <c r="D2279" s="32">
        <v>45</v>
      </c>
      <c r="E2279" s="33" t="s">
        <v>13</v>
      </c>
      <c r="F2279" s="15">
        <f t="shared" si="36"/>
        <v>124752.88999999646</v>
      </c>
      <c r="G2279" s="10"/>
    </row>
    <row r="2280" spans="1:7" s="1" customFormat="1" ht="10.199999999999999" hidden="1" x14ac:dyDescent="0.2">
      <c r="A2280" s="30">
        <v>44328</v>
      </c>
      <c r="B2280" s="30">
        <v>44328</v>
      </c>
      <c r="C2280" s="31" t="s">
        <v>2311</v>
      </c>
      <c r="D2280" s="32">
        <v>45</v>
      </c>
      <c r="E2280" s="33" t="s">
        <v>13</v>
      </c>
      <c r="F2280" s="15">
        <f t="shared" si="36"/>
        <v>124797.88999999646</v>
      </c>
      <c r="G2280" s="10"/>
    </row>
    <row r="2281" spans="1:7" s="1" customFormat="1" ht="10.199999999999999" x14ac:dyDescent="0.2">
      <c r="A2281" s="36">
        <v>44328</v>
      </c>
      <c r="B2281" s="36">
        <v>44328</v>
      </c>
      <c r="C2281" s="37" t="s">
        <v>2312</v>
      </c>
      <c r="D2281" s="35">
        <v>45500</v>
      </c>
      <c r="E2281" s="38" t="s">
        <v>131</v>
      </c>
      <c r="F2281" s="19">
        <f t="shared" si="36"/>
        <v>170297.88999999646</v>
      </c>
      <c r="G2281" s="6" t="s">
        <v>2472</v>
      </c>
    </row>
    <row r="2282" spans="1:7" s="1" customFormat="1" ht="10.199999999999999" x14ac:dyDescent="0.2">
      <c r="A2282" s="36">
        <v>44328</v>
      </c>
      <c r="B2282" s="36">
        <v>44328</v>
      </c>
      <c r="C2282" s="37" t="s">
        <v>2313</v>
      </c>
      <c r="D2282" s="35">
        <v>45500</v>
      </c>
      <c r="E2282" s="38" t="s">
        <v>131</v>
      </c>
      <c r="F2282" s="19">
        <f t="shared" si="36"/>
        <v>215797.88999999646</v>
      </c>
      <c r="G2282" s="6" t="s">
        <v>2472</v>
      </c>
    </row>
    <row r="2283" spans="1:7" s="1" customFormat="1" ht="10.199999999999999" hidden="1" x14ac:dyDescent="0.2">
      <c r="A2283" s="30">
        <v>44328</v>
      </c>
      <c r="B2283" s="30">
        <v>44328</v>
      </c>
      <c r="C2283" s="31" t="s">
        <v>2314</v>
      </c>
      <c r="D2283" s="32">
        <v>45</v>
      </c>
      <c r="E2283" s="33" t="s">
        <v>13</v>
      </c>
      <c r="F2283" s="15">
        <f t="shared" si="36"/>
        <v>215842.88999999646</v>
      </c>
      <c r="G2283" s="10"/>
    </row>
    <row r="2284" spans="1:7" s="1" customFormat="1" ht="10.199999999999999" hidden="1" x14ac:dyDescent="0.2">
      <c r="A2284" s="30">
        <v>44328</v>
      </c>
      <c r="B2284" s="30">
        <v>44328</v>
      </c>
      <c r="C2284" s="31" t="s">
        <v>2315</v>
      </c>
      <c r="D2284" s="32">
        <v>45</v>
      </c>
      <c r="E2284" s="33" t="s">
        <v>13</v>
      </c>
      <c r="F2284" s="15">
        <f t="shared" si="36"/>
        <v>215887.88999999646</v>
      </c>
      <c r="G2284" s="10"/>
    </row>
    <row r="2285" spans="1:7" s="1" customFormat="1" ht="10.199999999999999" hidden="1" x14ac:dyDescent="0.2">
      <c r="A2285" s="30">
        <v>44328</v>
      </c>
      <c r="B2285" s="30">
        <v>44328</v>
      </c>
      <c r="C2285" s="31" t="s">
        <v>2316</v>
      </c>
      <c r="D2285" s="32">
        <v>45</v>
      </c>
      <c r="E2285" s="33" t="s">
        <v>13</v>
      </c>
      <c r="F2285" s="15">
        <f t="shared" si="36"/>
        <v>215932.88999999646</v>
      </c>
      <c r="G2285" s="10"/>
    </row>
    <row r="2286" spans="1:7" s="1" customFormat="1" ht="10.199999999999999" hidden="1" x14ac:dyDescent="0.2">
      <c r="A2286" s="36">
        <v>44329</v>
      </c>
      <c r="B2286" s="36">
        <v>44329</v>
      </c>
      <c r="C2286" s="37" t="s">
        <v>2317</v>
      </c>
      <c r="D2286" s="35">
        <v>-2224.79</v>
      </c>
      <c r="E2286" s="38" t="s">
        <v>7</v>
      </c>
      <c r="F2286" s="19">
        <f t="shared" si="36"/>
        <v>213708.09999999646</v>
      </c>
      <c r="G2286" s="6" t="s">
        <v>2472</v>
      </c>
    </row>
    <row r="2287" spans="1:7" s="1" customFormat="1" ht="10.199999999999999" hidden="1" x14ac:dyDescent="0.2">
      <c r="A2287" s="36">
        <v>44329</v>
      </c>
      <c r="B2287" s="36">
        <v>44329</v>
      </c>
      <c r="C2287" s="37" t="s">
        <v>2318</v>
      </c>
      <c r="D2287" s="35">
        <v>-7047.66</v>
      </c>
      <c r="E2287" s="38" t="s">
        <v>7</v>
      </c>
      <c r="F2287" s="19">
        <f t="shared" si="36"/>
        <v>206660.43999999645</v>
      </c>
      <c r="G2287" s="6" t="s">
        <v>2472</v>
      </c>
    </row>
    <row r="2288" spans="1:7" s="1" customFormat="1" ht="10.199999999999999" hidden="1" x14ac:dyDescent="0.2">
      <c r="A2288" s="36">
        <v>44329</v>
      </c>
      <c r="B2288" s="36">
        <v>44329</v>
      </c>
      <c r="C2288" s="37" t="s">
        <v>2319</v>
      </c>
      <c r="D2288" s="35">
        <v>-427.83</v>
      </c>
      <c r="E2288" s="38" t="s">
        <v>7</v>
      </c>
      <c r="F2288" s="19">
        <f t="shared" si="36"/>
        <v>206232.60999999646</v>
      </c>
      <c r="G2288" s="6" t="s">
        <v>2472</v>
      </c>
    </row>
    <row r="2289" spans="1:7" s="1" customFormat="1" ht="10.199999999999999" hidden="1" x14ac:dyDescent="0.2">
      <c r="A2289" s="36">
        <v>44329</v>
      </c>
      <c r="B2289" s="36">
        <v>44329</v>
      </c>
      <c r="C2289" s="37" t="s">
        <v>2320</v>
      </c>
      <c r="D2289" s="35">
        <v>-1195.67</v>
      </c>
      <c r="E2289" s="38" t="s">
        <v>7</v>
      </c>
      <c r="F2289" s="19">
        <f t="shared" si="36"/>
        <v>205036.93999999645</v>
      </c>
      <c r="G2289" s="6" t="s">
        <v>2472</v>
      </c>
    </row>
    <row r="2290" spans="1:7" s="1" customFormat="1" ht="10.199999999999999" hidden="1" x14ac:dyDescent="0.2">
      <c r="A2290" s="36">
        <v>44329</v>
      </c>
      <c r="B2290" s="36">
        <v>44329</v>
      </c>
      <c r="C2290" s="37" t="s">
        <v>2321</v>
      </c>
      <c r="D2290" s="35">
        <v>-744</v>
      </c>
      <c r="E2290" s="38" t="s">
        <v>7</v>
      </c>
      <c r="F2290" s="19">
        <f t="shared" si="36"/>
        <v>204292.93999999645</v>
      </c>
      <c r="G2290" s="6" t="s">
        <v>2472</v>
      </c>
    </row>
    <row r="2291" spans="1:7" s="1" customFormat="1" ht="10.199999999999999" hidden="1" x14ac:dyDescent="0.2">
      <c r="A2291" s="36">
        <v>44329</v>
      </c>
      <c r="B2291" s="36">
        <v>44329</v>
      </c>
      <c r="C2291" s="37" t="s">
        <v>2322</v>
      </c>
      <c r="D2291" s="35">
        <v>-7748.31</v>
      </c>
      <c r="E2291" s="38" t="s">
        <v>7</v>
      </c>
      <c r="F2291" s="19">
        <f t="shared" si="36"/>
        <v>196544.62999999645</v>
      </c>
      <c r="G2291" s="6" t="s">
        <v>2472</v>
      </c>
    </row>
    <row r="2292" spans="1:7" s="1" customFormat="1" ht="10.199999999999999" hidden="1" x14ac:dyDescent="0.2">
      <c r="A2292" s="36">
        <v>44329</v>
      </c>
      <c r="B2292" s="36">
        <v>44329</v>
      </c>
      <c r="C2292" s="37" t="s">
        <v>2323</v>
      </c>
      <c r="D2292" s="35">
        <v>-422.45</v>
      </c>
      <c r="E2292" s="38" t="s">
        <v>7</v>
      </c>
      <c r="F2292" s="19">
        <f t="shared" si="36"/>
        <v>196122.17999999644</v>
      </c>
      <c r="G2292" s="6" t="s">
        <v>2472</v>
      </c>
    </row>
    <row r="2293" spans="1:7" s="1" customFormat="1" ht="10.199999999999999" hidden="1" x14ac:dyDescent="0.2">
      <c r="A2293" s="30">
        <v>44329</v>
      </c>
      <c r="B2293" s="30">
        <v>44329</v>
      </c>
      <c r="C2293" s="31" t="s">
        <v>2324</v>
      </c>
      <c r="D2293" s="32">
        <v>45</v>
      </c>
      <c r="E2293" s="33" t="s">
        <v>13</v>
      </c>
      <c r="F2293" s="15">
        <f t="shared" si="36"/>
        <v>196167.17999999644</v>
      </c>
      <c r="G2293" s="10"/>
    </row>
    <row r="2294" spans="1:7" s="1" customFormat="1" ht="10.199999999999999" hidden="1" x14ac:dyDescent="0.2">
      <c r="A2294" s="30">
        <v>44329</v>
      </c>
      <c r="B2294" s="30">
        <v>44329</v>
      </c>
      <c r="C2294" s="31" t="s">
        <v>2325</v>
      </c>
      <c r="D2294" s="32">
        <v>45</v>
      </c>
      <c r="E2294" s="33" t="s">
        <v>13</v>
      </c>
      <c r="F2294" s="15">
        <f t="shared" si="36"/>
        <v>196212.17999999644</v>
      </c>
      <c r="G2294" s="10"/>
    </row>
    <row r="2295" spans="1:7" s="1" customFormat="1" ht="10.199999999999999" hidden="1" x14ac:dyDescent="0.2">
      <c r="A2295" s="30">
        <v>44329</v>
      </c>
      <c r="B2295" s="30">
        <v>44329</v>
      </c>
      <c r="C2295" s="31" t="s">
        <v>2326</v>
      </c>
      <c r="D2295" s="32">
        <v>45</v>
      </c>
      <c r="E2295" s="33" t="s">
        <v>13</v>
      </c>
      <c r="F2295" s="15">
        <f t="shared" si="36"/>
        <v>196257.17999999644</v>
      </c>
      <c r="G2295" s="10"/>
    </row>
    <row r="2296" spans="1:7" s="1" customFormat="1" ht="10.199999999999999" hidden="1" x14ac:dyDescent="0.2">
      <c r="A2296" s="30">
        <v>44329</v>
      </c>
      <c r="B2296" s="30">
        <v>44329</v>
      </c>
      <c r="C2296" s="31" t="s">
        <v>2327</v>
      </c>
      <c r="D2296" s="32">
        <v>45</v>
      </c>
      <c r="E2296" s="33" t="s">
        <v>13</v>
      </c>
      <c r="F2296" s="15">
        <f t="shared" si="36"/>
        <v>196302.17999999644</v>
      </c>
      <c r="G2296" s="10"/>
    </row>
    <row r="2297" spans="1:7" s="1" customFormat="1" ht="10.199999999999999" hidden="1" x14ac:dyDescent="0.2">
      <c r="A2297" s="30">
        <v>44329</v>
      </c>
      <c r="B2297" s="30">
        <v>44329</v>
      </c>
      <c r="C2297" s="31" t="s">
        <v>2328</v>
      </c>
      <c r="D2297" s="32">
        <v>45</v>
      </c>
      <c r="E2297" s="33" t="s">
        <v>13</v>
      </c>
      <c r="F2297" s="15">
        <f t="shared" si="36"/>
        <v>196347.17999999644</v>
      </c>
      <c r="G2297" s="10"/>
    </row>
    <row r="2298" spans="1:7" s="1" customFormat="1" ht="10.199999999999999" hidden="1" x14ac:dyDescent="0.2">
      <c r="A2298" s="30">
        <v>44329</v>
      </c>
      <c r="B2298" s="30">
        <v>44329</v>
      </c>
      <c r="C2298" s="31" t="s">
        <v>2329</v>
      </c>
      <c r="D2298" s="32">
        <v>45</v>
      </c>
      <c r="E2298" s="33" t="s">
        <v>13</v>
      </c>
      <c r="F2298" s="15">
        <f t="shared" si="36"/>
        <v>196392.17999999644</v>
      </c>
      <c r="G2298" s="10"/>
    </row>
    <row r="2299" spans="1:7" s="1" customFormat="1" ht="10.199999999999999" hidden="1" x14ac:dyDescent="0.2">
      <c r="A2299" s="30">
        <v>44329</v>
      </c>
      <c r="B2299" s="30">
        <v>44329</v>
      </c>
      <c r="C2299" s="31" t="s">
        <v>2330</v>
      </c>
      <c r="D2299" s="32">
        <v>45</v>
      </c>
      <c r="E2299" s="33" t="s">
        <v>13</v>
      </c>
      <c r="F2299" s="15">
        <f t="shared" si="36"/>
        <v>196437.17999999644</v>
      </c>
      <c r="G2299" s="10"/>
    </row>
    <row r="2300" spans="1:7" s="1" customFormat="1" ht="10.199999999999999" hidden="1" x14ac:dyDescent="0.2">
      <c r="A2300" s="30">
        <v>44329</v>
      </c>
      <c r="B2300" s="30">
        <v>44329</v>
      </c>
      <c r="C2300" s="31" t="s">
        <v>2331</v>
      </c>
      <c r="D2300" s="32">
        <v>45</v>
      </c>
      <c r="E2300" s="33" t="s">
        <v>13</v>
      </c>
      <c r="F2300" s="15">
        <f t="shared" si="36"/>
        <v>196482.17999999644</v>
      </c>
      <c r="G2300" s="10"/>
    </row>
    <row r="2301" spans="1:7" s="1" customFormat="1" ht="10.199999999999999" hidden="1" x14ac:dyDescent="0.2">
      <c r="A2301" s="30">
        <v>44329</v>
      </c>
      <c r="B2301" s="30">
        <v>44329</v>
      </c>
      <c r="C2301" s="31" t="s">
        <v>2332</v>
      </c>
      <c r="D2301" s="32">
        <v>45</v>
      </c>
      <c r="E2301" s="33" t="s">
        <v>13</v>
      </c>
      <c r="F2301" s="15">
        <f t="shared" si="36"/>
        <v>196527.17999999644</v>
      </c>
      <c r="G2301" s="10"/>
    </row>
    <row r="2302" spans="1:7" s="1" customFormat="1" ht="10.199999999999999" hidden="1" x14ac:dyDescent="0.2">
      <c r="A2302" s="30">
        <v>44329</v>
      </c>
      <c r="B2302" s="30">
        <v>44329</v>
      </c>
      <c r="C2302" s="31" t="s">
        <v>2333</v>
      </c>
      <c r="D2302" s="32">
        <v>45</v>
      </c>
      <c r="E2302" s="33" t="s">
        <v>13</v>
      </c>
      <c r="F2302" s="15">
        <f t="shared" si="36"/>
        <v>196572.17999999644</v>
      </c>
      <c r="G2302" s="10"/>
    </row>
    <row r="2303" spans="1:7" s="1" customFormat="1" ht="10.199999999999999" hidden="1" x14ac:dyDescent="0.2">
      <c r="A2303" s="30">
        <v>44330</v>
      </c>
      <c r="B2303" s="30">
        <v>44330</v>
      </c>
      <c r="C2303" s="31" t="s">
        <v>2334</v>
      </c>
      <c r="D2303" s="32">
        <v>45</v>
      </c>
      <c r="E2303" s="33" t="s">
        <v>13</v>
      </c>
      <c r="F2303" s="15">
        <f t="shared" si="36"/>
        <v>196617.17999999644</v>
      </c>
      <c r="G2303" s="10"/>
    </row>
    <row r="2304" spans="1:7" s="1" customFormat="1" ht="10.199999999999999" hidden="1" x14ac:dyDescent="0.2">
      <c r="A2304" s="30">
        <v>44330</v>
      </c>
      <c r="B2304" s="30">
        <v>44330</v>
      </c>
      <c r="C2304" s="31" t="s">
        <v>2335</v>
      </c>
      <c r="D2304" s="32">
        <v>45</v>
      </c>
      <c r="E2304" s="33" t="s">
        <v>13</v>
      </c>
      <c r="F2304" s="15">
        <f t="shared" si="36"/>
        <v>196662.17999999644</v>
      </c>
      <c r="G2304" s="10"/>
    </row>
    <row r="2305" spans="1:7" s="1" customFormat="1" ht="10.199999999999999" hidden="1" x14ac:dyDescent="0.2">
      <c r="A2305" s="30">
        <v>44330</v>
      </c>
      <c r="B2305" s="30">
        <v>44330</v>
      </c>
      <c r="C2305" s="31" t="s">
        <v>2336</v>
      </c>
      <c r="D2305" s="32">
        <v>45</v>
      </c>
      <c r="E2305" s="33" t="s">
        <v>13</v>
      </c>
      <c r="F2305" s="15">
        <f t="shared" si="36"/>
        <v>196707.17999999644</v>
      </c>
      <c r="G2305" s="10"/>
    </row>
    <row r="2306" spans="1:7" s="1" customFormat="1" ht="10.199999999999999" hidden="1" x14ac:dyDescent="0.2">
      <c r="A2306" s="30">
        <v>44330</v>
      </c>
      <c r="B2306" s="30">
        <v>44330</v>
      </c>
      <c r="C2306" s="31" t="s">
        <v>2337</v>
      </c>
      <c r="D2306" s="32">
        <v>45</v>
      </c>
      <c r="E2306" s="33" t="s">
        <v>13</v>
      </c>
      <c r="F2306" s="15">
        <f t="shared" si="36"/>
        <v>196752.17999999644</v>
      </c>
      <c r="G2306" s="10"/>
    </row>
    <row r="2307" spans="1:7" s="1" customFormat="1" ht="10.199999999999999" hidden="1" x14ac:dyDescent="0.2">
      <c r="A2307" s="30">
        <v>44330</v>
      </c>
      <c r="B2307" s="30">
        <v>44330</v>
      </c>
      <c r="C2307" s="31" t="s">
        <v>2338</v>
      </c>
      <c r="D2307" s="32">
        <v>45</v>
      </c>
      <c r="E2307" s="33" t="s">
        <v>13</v>
      </c>
      <c r="F2307" s="15">
        <f t="shared" si="36"/>
        <v>196797.17999999644</v>
      </c>
      <c r="G2307" s="10"/>
    </row>
    <row r="2308" spans="1:7" s="1" customFormat="1" ht="10.199999999999999" hidden="1" x14ac:dyDescent="0.2">
      <c r="A2308" s="36">
        <v>44330</v>
      </c>
      <c r="B2308" s="36">
        <v>44330</v>
      </c>
      <c r="C2308" s="37" t="s">
        <v>2339</v>
      </c>
      <c r="D2308" s="35">
        <v>100000</v>
      </c>
      <c r="E2308" s="38" t="s">
        <v>13</v>
      </c>
      <c r="F2308" s="19">
        <f t="shared" si="36"/>
        <v>296797.17999999644</v>
      </c>
      <c r="G2308" s="6" t="s">
        <v>2472</v>
      </c>
    </row>
    <row r="2309" spans="1:7" s="1" customFormat="1" ht="10.199999999999999" hidden="1" x14ac:dyDescent="0.2">
      <c r="A2309" s="30">
        <v>44330</v>
      </c>
      <c r="B2309" s="30">
        <v>44330</v>
      </c>
      <c r="C2309" s="31" t="s">
        <v>2340</v>
      </c>
      <c r="D2309" s="32">
        <v>45</v>
      </c>
      <c r="E2309" s="33" t="s">
        <v>13</v>
      </c>
      <c r="F2309" s="15">
        <f t="shared" si="36"/>
        <v>296842.17999999644</v>
      </c>
      <c r="G2309" s="10"/>
    </row>
    <row r="2310" spans="1:7" s="1" customFormat="1" ht="10.199999999999999" hidden="1" x14ac:dyDescent="0.2">
      <c r="A2310" s="30">
        <v>44330</v>
      </c>
      <c r="B2310" s="30">
        <v>44330</v>
      </c>
      <c r="C2310" s="31" t="s">
        <v>2341</v>
      </c>
      <c r="D2310" s="32">
        <v>45</v>
      </c>
      <c r="E2310" s="33" t="s">
        <v>13</v>
      </c>
      <c r="F2310" s="15">
        <f t="shared" si="36"/>
        <v>296887.17999999644</v>
      </c>
      <c r="G2310" s="10"/>
    </row>
    <row r="2311" spans="1:7" s="1" customFormat="1" ht="10.199999999999999" hidden="1" x14ac:dyDescent="0.2">
      <c r="A2311" s="30">
        <v>44330</v>
      </c>
      <c r="B2311" s="30">
        <v>44330</v>
      </c>
      <c r="C2311" s="31" t="s">
        <v>2342</v>
      </c>
      <c r="D2311" s="32">
        <v>45</v>
      </c>
      <c r="E2311" s="33" t="s">
        <v>13</v>
      </c>
      <c r="F2311" s="15">
        <f t="shared" si="36"/>
        <v>296932.17999999644</v>
      </c>
      <c r="G2311" s="10"/>
    </row>
    <row r="2312" spans="1:7" s="1" customFormat="1" ht="10.199999999999999" hidden="1" x14ac:dyDescent="0.2">
      <c r="A2312" s="36">
        <v>44333</v>
      </c>
      <c r="B2312" s="36">
        <v>44333</v>
      </c>
      <c r="C2312" s="37" t="s">
        <v>61</v>
      </c>
      <c r="D2312" s="35">
        <v>-280349.65000000002</v>
      </c>
      <c r="E2312" s="38" t="s">
        <v>60</v>
      </c>
      <c r="F2312" s="19">
        <f t="shared" si="36"/>
        <v>16582.529999996419</v>
      </c>
      <c r="G2312" s="6" t="s">
        <v>2472</v>
      </c>
    </row>
    <row r="2313" spans="1:7" s="1" customFormat="1" ht="10.199999999999999" hidden="1" x14ac:dyDescent="0.2">
      <c r="A2313" s="36">
        <v>44333</v>
      </c>
      <c r="B2313" s="36">
        <v>44333</v>
      </c>
      <c r="C2313" s="37" t="s">
        <v>2343</v>
      </c>
      <c r="D2313" s="35">
        <v>-112.75</v>
      </c>
      <c r="E2313" s="38" t="s">
        <v>36</v>
      </c>
      <c r="F2313" s="19">
        <f t="shared" si="36"/>
        <v>16469.779999996419</v>
      </c>
      <c r="G2313" s="6" t="s">
        <v>2472</v>
      </c>
    </row>
    <row r="2314" spans="1:7" s="1" customFormat="1" ht="10.199999999999999" hidden="1" x14ac:dyDescent="0.2">
      <c r="A2314" s="36">
        <v>44333</v>
      </c>
      <c r="B2314" s="36">
        <v>44333</v>
      </c>
      <c r="C2314" s="37" t="s">
        <v>59</v>
      </c>
      <c r="D2314" s="35">
        <v>-4747.08</v>
      </c>
      <c r="E2314" s="38" t="s">
        <v>60</v>
      </c>
      <c r="F2314" s="19">
        <f t="shared" ref="F2314:F2377" si="37">SUM(F2313+D2314)</f>
        <v>11722.699999996419</v>
      </c>
      <c r="G2314" s="6" t="s">
        <v>2472</v>
      </c>
    </row>
    <row r="2315" spans="1:7" s="1" customFormat="1" ht="10.199999999999999" x14ac:dyDescent="0.2">
      <c r="A2315" s="30">
        <v>44333</v>
      </c>
      <c r="B2315" s="30">
        <v>44333</v>
      </c>
      <c r="C2315" s="31" t="s">
        <v>2344</v>
      </c>
      <c r="D2315" s="32">
        <v>2059429.93</v>
      </c>
      <c r="E2315" s="33" t="s">
        <v>131</v>
      </c>
      <c r="F2315" s="15">
        <f t="shared" si="37"/>
        <v>2071152.6299999964</v>
      </c>
      <c r="G2315" s="10"/>
    </row>
    <row r="2316" spans="1:7" s="1" customFormat="1" ht="10.199999999999999" hidden="1" x14ac:dyDescent="0.2">
      <c r="A2316" s="30">
        <v>44333</v>
      </c>
      <c r="B2316" s="30">
        <v>44333</v>
      </c>
      <c r="C2316" s="31" t="s">
        <v>2345</v>
      </c>
      <c r="D2316" s="32">
        <v>45</v>
      </c>
      <c r="E2316" s="33" t="s">
        <v>13</v>
      </c>
      <c r="F2316" s="15">
        <f t="shared" si="37"/>
        <v>2071197.6299999964</v>
      </c>
      <c r="G2316" s="10"/>
    </row>
    <row r="2317" spans="1:7" s="1" customFormat="1" ht="10.199999999999999" hidden="1" x14ac:dyDescent="0.2">
      <c r="A2317" s="30">
        <v>44333</v>
      </c>
      <c r="B2317" s="30">
        <v>44333</v>
      </c>
      <c r="C2317" s="31" t="s">
        <v>2346</v>
      </c>
      <c r="D2317" s="32">
        <v>45</v>
      </c>
      <c r="E2317" s="33" t="s">
        <v>13</v>
      </c>
      <c r="F2317" s="15">
        <f t="shared" si="37"/>
        <v>2071242.6299999964</v>
      </c>
      <c r="G2317" s="10"/>
    </row>
    <row r="2318" spans="1:7" s="1" customFormat="1" ht="10.199999999999999" hidden="1" x14ac:dyDescent="0.2">
      <c r="A2318" s="30">
        <v>44333</v>
      </c>
      <c r="B2318" s="30">
        <v>44333</v>
      </c>
      <c r="C2318" s="31" t="s">
        <v>2347</v>
      </c>
      <c r="D2318" s="32">
        <v>45</v>
      </c>
      <c r="E2318" s="33" t="s">
        <v>13</v>
      </c>
      <c r="F2318" s="15">
        <f t="shared" si="37"/>
        <v>2071287.6299999964</v>
      </c>
      <c r="G2318" s="10"/>
    </row>
    <row r="2319" spans="1:7" s="1" customFormat="1" ht="10.199999999999999" x14ac:dyDescent="0.2">
      <c r="A2319" s="30">
        <v>44334</v>
      </c>
      <c r="B2319" s="30">
        <v>44334</v>
      </c>
      <c r="C2319" s="31" t="s">
        <v>2348</v>
      </c>
      <c r="D2319" s="32">
        <v>188981.98</v>
      </c>
      <c r="E2319" s="33" t="s">
        <v>131</v>
      </c>
      <c r="F2319" s="15">
        <f t="shared" si="37"/>
        <v>2260269.6099999966</v>
      </c>
      <c r="G2319" s="10"/>
    </row>
    <row r="2320" spans="1:7" s="1" customFormat="1" ht="10.199999999999999" hidden="1" x14ac:dyDescent="0.2">
      <c r="A2320" s="30">
        <v>44334</v>
      </c>
      <c r="B2320" s="30">
        <v>44334</v>
      </c>
      <c r="C2320" s="31" t="s">
        <v>2349</v>
      </c>
      <c r="D2320" s="32">
        <v>45</v>
      </c>
      <c r="E2320" s="33" t="s">
        <v>13</v>
      </c>
      <c r="F2320" s="15">
        <f t="shared" si="37"/>
        <v>2260314.6099999966</v>
      </c>
      <c r="G2320" s="10"/>
    </row>
    <row r="2321" spans="1:7" s="1" customFormat="1" ht="10.199999999999999" hidden="1" x14ac:dyDescent="0.2">
      <c r="A2321" s="30">
        <v>44334</v>
      </c>
      <c r="B2321" s="30">
        <v>44334</v>
      </c>
      <c r="C2321" s="31" t="s">
        <v>2350</v>
      </c>
      <c r="D2321" s="32">
        <v>45</v>
      </c>
      <c r="E2321" s="33" t="s">
        <v>13</v>
      </c>
      <c r="F2321" s="15">
        <f t="shared" si="37"/>
        <v>2260359.6099999966</v>
      </c>
      <c r="G2321" s="10"/>
    </row>
    <row r="2322" spans="1:7" s="1" customFormat="1" ht="10.199999999999999" hidden="1" x14ac:dyDescent="0.2">
      <c r="A2322" s="30">
        <v>44334</v>
      </c>
      <c r="B2322" s="30">
        <v>44334</v>
      </c>
      <c r="C2322" s="31" t="s">
        <v>2351</v>
      </c>
      <c r="D2322" s="32">
        <v>45</v>
      </c>
      <c r="E2322" s="33" t="s">
        <v>13</v>
      </c>
      <c r="F2322" s="15">
        <f t="shared" si="37"/>
        <v>2260404.6099999966</v>
      </c>
      <c r="G2322" s="10"/>
    </row>
    <row r="2323" spans="1:7" s="1" customFormat="1" ht="10.199999999999999" hidden="1" x14ac:dyDescent="0.2">
      <c r="A2323" s="30">
        <v>44334</v>
      </c>
      <c r="B2323" s="30">
        <v>44334</v>
      </c>
      <c r="C2323" s="31" t="s">
        <v>2352</v>
      </c>
      <c r="D2323" s="32">
        <v>45</v>
      </c>
      <c r="E2323" s="33" t="s">
        <v>13</v>
      </c>
      <c r="F2323" s="15">
        <f t="shared" si="37"/>
        <v>2260449.6099999966</v>
      </c>
      <c r="G2323" s="10"/>
    </row>
    <row r="2324" spans="1:7" s="1" customFormat="1" ht="10.199999999999999" hidden="1" x14ac:dyDescent="0.2">
      <c r="A2324" s="30">
        <v>44334</v>
      </c>
      <c r="B2324" s="30">
        <v>44334</v>
      </c>
      <c r="C2324" s="31" t="s">
        <v>2353</v>
      </c>
      <c r="D2324" s="32">
        <v>45</v>
      </c>
      <c r="E2324" s="33" t="s">
        <v>13</v>
      </c>
      <c r="F2324" s="15">
        <f t="shared" si="37"/>
        <v>2260494.6099999966</v>
      </c>
      <c r="G2324" s="10"/>
    </row>
    <row r="2325" spans="1:7" s="1" customFormat="1" ht="10.199999999999999" hidden="1" x14ac:dyDescent="0.2">
      <c r="A2325" s="30">
        <v>44334</v>
      </c>
      <c r="B2325" s="30">
        <v>44334</v>
      </c>
      <c r="C2325" s="31" t="s">
        <v>2354</v>
      </c>
      <c r="D2325" s="32">
        <v>45</v>
      </c>
      <c r="E2325" s="33" t="s">
        <v>13</v>
      </c>
      <c r="F2325" s="15">
        <f t="shared" si="37"/>
        <v>2260539.6099999966</v>
      </c>
      <c r="G2325" s="10"/>
    </row>
    <row r="2326" spans="1:7" s="1" customFormat="1" ht="10.199999999999999" hidden="1" x14ac:dyDescent="0.2">
      <c r="A2326" s="30">
        <v>44334</v>
      </c>
      <c r="B2326" s="30">
        <v>44334</v>
      </c>
      <c r="C2326" s="31" t="s">
        <v>2355</v>
      </c>
      <c r="D2326" s="32">
        <v>45</v>
      </c>
      <c r="E2326" s="33" t="s">
        <v>13</v>
      </c>
      <c r="F2326" s="15">
        <f t="shared" si="37"/>
        <v>2260584.6099999966</v>
      </c>
      <c r="G2326" s="10"/>
    </row>
    <row r="2327" spans="1:7" s="1" customFormat="1" ht="10.199999999999999" hidden="1" x14ac:dyDescent="0.2">
      <c r="A2327" s="30">
        <v>44334</v>
      </c>
      <c r="B2327" s="30">
        <v>44334</v>
      </c>
      <c r="C2327" s="31" t="s">
        <v>2356</v>
      </c>
      <c r="D2327" s="32">
        <v>45</v>
      </c>
      <c r="E2327" s="33" t="s">
        <v>13</v>
      </c>
      <c r="F2327" s="15">
        <f t="shared" si="37"/>
        <v>2260629.6099999966</v>
      </c>
      <c r="G2327" s="10"/>
    </row>
    <row r="2328" spans="1:7" s="1" customFormat="1" ht="10.199999999999999" hidden="1" x14ac:dyDescent="0.2">
      <c r="A2328" s="36">
        <v>44335</v>
      </c>
      <c r="B2328" s="36">
        <v>44335</v>
      </c>
      <c r="C2328" s="37" t="s">
        <v>2357</v>
      </c>
      <c r="D2328" s="35">
        <v>-625.79</v>
      </c>
      <c r="E2328" s="38" t="s">
        <v>7</v>
      </c>
      <c r="F2328" s="19">
        <f t="shared" si="37"/>
        <v>2260003.8199999966</v>
      </c>
      <c r="G2328" s="6" t="s">
        <v>2472</v>
      </c>
    </row>
    <row r="2329" spans="1:7" s="1" customFormat="1" ht="10.199999999999999" hidden="1" x14ac:dyDescent="0.2">
      <c r="A2329" s="30">
        <v>44335</v>
      </c>
      <c r="B2329" s="30">
        <v>44335</v>
      </c>
      <c r="C2329" s="31" t="s">
        <v>2358</v>
      </c>
      <c r="D2329" s="32">
        <v>45</v>
      </c>
      <c r="E2329" s="33" t="s">
        <v>13</v>
      </c>
      <c r="F2329" s="15">
        <f t="shared" si="37"/>
        <v>2260048.8199999966</v>
      </c>
      <c r="G2329" s="10"/>
    </row>
    <row r="2330" spans="1:7" s="1" customFormat="1" ht="10.199999999999999" hidden="1" x14ac:dyDescent="0.2">
      <c r="A2330" s="30">
        <v>44335</v>
      </c>
      <c r="B2330" s="30">
        <v>44335</v>
      </c>
      <c r="C2330" s="31" t="s">
        <v>2359</v>
      </c>
      <c r="D2330" s="32">
        <v>45</v>
      </c>
      <c r="E2330" s="33" t="s">
        <v>13</v>
      </c>
      <c r="F2330" s="15">
        <f t="shared" si="37"/>
        <v>2260093.8199999966</v>
      </c>
      <c r="G2330" s="10"/>
    </row>
    <row r="2331" spans="1:7" s="1" customFormat="1" ht="10.199999999999999" hidden="1" x14ac:dyDescent="0.2">
      <c r="A2331" s="30">
        <v>44335</v>
      </c>
      <c r="B2331" s="30">
        <v>44335</v>
      </c>
      <c r="C2331" s="31" t="s">
        <v>2360</v>
      </c>
      <c r="D2331" s="32">
        <v>45</v>
      </c>
      <c r="E2331" s="33" t="s">
        <v>13</v>
      </c>
      <c r="F2331" s="15">
        <f t="shared" si="37"/>
        <v>2260138.8199999966</v>
      </c>
      <c r="G2331" s="10"/>
    </row>
    <row r="2332" spans="1:7" s="1" customFormat="1" ht="10.199999999999999" hidden="1" x14ac:dyDescent="0.2">
      <c r="A2332" s="30">
        <v>44335</v>
      </c>
      <c r="B2332" s="30">
        <v>44335</v>
      </c>
      <c r="C2332" s="31" t="s">
        <v>2361</v>
      </c>
      <c r="D2332" s="32">
        <v>45</v>
      </c>
      <c r="E2332" s="33" t="s">
        <v>13</v>
      </c>
      <c r="F2332" s="15">
        <f t="shared" si="37"/>
        <v>2260183.8199999966</v>
      </c>
      <c r="G2332" s="10"/>
    </row>
    <row r="2333" spans="1:7" s="1" customFormat="1" ht="10.199999999999999" hidden="1" x14ac:dyDescent="0.2">
      <c r="A2333" s="30">
        <v>44335</v>
      </c>
      <c r="B2333" s="30">
        <v>44335</v>
      </c>
      <c r="C2333" s="31" t="s">
        <v>2362</v>
      </c>
      <c r="D2333" s="32">
        <v>45</v>
      </c>
      <c r="E2333" s="33" t="s">
        <v>13</v>
      </c>
      <c r="F2333" s="15">
        <f t="shared" si="37"/>
        <v>2260228.8199999966</v>
      </c>
      <c r="G2333" s="10"/>
    </row>
    <row r="2334" spans="1:7" s="1" customFormat="1" ht="10.199999999999999" hidden="1" x14ac:dyDescent="0.2">
      <c r="A2334" s="30">
        <v>44335</v>
      </c>
      <c r="B2334" s="30">
        <v>44335</v>
      </c>
      <c r="C2334" s="31" t="s">
        <v>2363</v>
      </c>
      <c r="D2334" s="32">
        <v>45</v>
      </c>
      <c r="E2334" s="33" t="s">
        <v>13</v>
      </c>
      <c r="F2334" s="15">
        <f t="shared" si="37"/>
        <v>2260273.8199999966</v>
      </c>
      <c r="G2334" s="10"/>
    </row>
    <row r="2335" spans="1:7" s="1" customFormat="1" ht="10.199999999999999" hidden="1" x14ac:dyDescent="0.2">
      <c r="A2335" s="30">
        <v>44335</v>
      </c>
      <c r="B2335" s="30">
        <v>44335</v>
      </c>
      <c r="C2335" s="31" t="s">
        <v>2364</v>
      </c>
      <c r="D2335" s="32">
        <v>45</v>
      </c>
      <c r="E2335" s="33" t="s">
        <v>13</v>
      </c>
      <c r="F2335" s="15">
        <f t="shared" si="37"/>
        <v>2260318.8199999966</v>
      </c>
      <c r="G2335" s="10"/>
    </row>
    <row r="2336" spans="1:7" s="1" customFormat="1" ht="10.199999999999999" hidden="1" x14ac:dyDescent="0.2">
      <c r="A2336" s="30">
        <v>44335</v>
      </c>
      <c r="B2336" s="30">
        <v>44335</v>
      </c>
      <c r="C2336" s="31" t="s">
        <v>2365</v>
      </c>
      <c r="D2336" s="32">
        <v>45</v>
      </c>
      <c r="E2336" s="33" t="s">
        <v>13</v>
      </c>
      <c r="F2336" s="15">
        <f t="shared" si="37"/>
        <v>2260363.8199999966</v>
      </c>
      <c r="G2336" s="10"/>
    </row>
    <row r="2337" spans="1:7" s="1" customFormat="1" ht="10.199999999999999" hidden="1" x14ac:dyDescent="0.2">
      <c r="A2337" s="36">
        <v>44336</v>
      </c>
      <c r="B2337" s="36">
        <v>44336</v>
      </c>
      <c r="C2337" s="37" t="s">
        <v>2366</v>
      </c>
      <c r="D2337" s="35">
        <v>-220.58</v>
      </c>
      <c r="E2337" s="38" t="s">
        <v>9</v>
      </c>
      <c r="F2337" s="19">
        <f t="shared" si="37"/>
        <v>2260143.2399999965</v>
      </c>
      <c r="G2337" s="6" t="s">
        <v>2472</v>
      </c>
    </row>
    <row r="2338" spans="1:7" s="1" customFormat="1" ht="10.199999999999999" hidden="1" x14ac:dyDescent="0.2">
      <c r="A2338" s="30">
        <v>44336</v>
      </c>
      <c r="B2338" s="30">
        <v>44336</v>
      </c>
      <c r="C2338" s="31" t="s">
        <v>2367</v>
      </c>
      <c r="D2338" s="32">
        <v>45</v>
      </c>
      <c r="E2338" s="33" t="s">
        <v>13</v>
      </c>
      <c r="F2338" s="15">
        <f t="shared" si="37"/>
        <v>2260188.2399999965</v>
      </c>
      <c r="G2338" s="10"/>
    </row>
    <row r="2339" spans="1:7" s="1" customFormat="1" ht="10.199999999999999" hidden="1" x14ac:dyDescent="0.2">
      <c r="A2339" s="30">
        <v>44336</v>
      </c>
      <c r="B2339" s="30">
        <v>44336</v>
      </c>
      <c r="C2339" s="31" t="s">
        <v>2368</v>
      </c>
      <c r="D2339" s="32">
        <v>45</v>
      </c>
      <c r="E2339" s="33" t="s">
        <v>13</v>
      </c>
      <c r="F2339" s="15">
        <f t="shared" si="37"/>
        <v>2260233.2399999965</v>
      </c>
      <c r="G2339" s="10"/>
    </row>
    <row r="2340" spans="1:7" s="1" customFormat="1" ht="10.199999999999999" hidden="1" x14ac:dyDescent="0.2">
      <c r="A2340" s="30">
        <v>44336</v>
      </c>
      <c r="B2340" s="30">
        <v>44336</v>
      </c>
      <c r="C2340" s="31" t="s">
        <v>2369</v>
      </c>
      <c r="D2340" s="32">
        <v>45</v>
      </c>
      <c r="E2340" s="33" t="s">
        <v>13</v>
      </c>
      <c r="F2340" s="15">
        <f t="shared" si="37"/>
        <v>2260278.2399999965</v>
      </c>
      <c r="G2340" s="10"/>
    </row>
    <row r="2341" spans="1:7" s="1" customFormat="1" ht="10.199999999999999" hidden="1" x14ac:dyDescent="0.2">
      <c r="A2341" s="30">
        <v>44336</v>
      </c>
      <c r="B2341" s="30">
        <v>44336</v>
      </c>
      <c r="C2341" s="31" t="s">
        <v>2370</v>
      </c>
      <c r="D2341" s="32">
        <v>45</v>
      </c>
      <c r="E2341" s="33" t="s">
        <v>13</v>
      </c>
      <c r="F2341" s="15">
        <f t="shared" si="37"/>
        <v>2260323.2399999965</v>
      </c>
      <c r="G2341" s="10"/>
    </row>
    <row r="2342" spans="1:7" s="1" customFormat="1" ht="10.199999999999999" hidden="1" x14ac:dyDescent="0.2">
      <c r="A2342" s="30">
        <v>44336</v>
      </c>
      <c r="B2342" s="30">
        <v>44336</v>
      </c>
      <c r="C2342" s="31" t="s">
        <v>2371</v>
      </c>
      <c r="D2342" s="32">
        <v>45</v>
      </c>
      <c r="E2342" s="33" t="s">
        <v>13</v>
      </c>
      <c r="F2342" s="15">
        <f t="shared" si="37"/>
        <v>2260368.2399999965</v>
      </c>
      <c r="G2342" s="10"/>
    </row>
    <row r="2343" spans="1:7" s="1" customFormat="1" ht="10.199999999999999" hidden="1" x14ac:dyDescent="0.2">
      <c r="A2343" s="30">
        <v>44336</v>
      </c>
      <c r="B2343" s="30">
        <v>44336</v>
      </c>
      <c r="C2343" s="31" t="s">
        <v>2372</v>
      </c>
      <c r="D2343" s="32">
        <v>45</v>
      </c>
      <c r="E2343" s="33" t="s">
        <v>13</v>
      </c>
      <c r="F2343" s="15">
        <f t="shared" si="37"/>
        <v>2260413.2399999965</v>
      </c>
      <c r="G2343" s="10"/>
    </row>
    <row r="2344" spans="1:7" s="1" customFormat="1" ht="10.199999999999999" hidden="1" x14ac:dyDescent="0.2">
      <c r="A2344" s="30">
        <v>44336</v>
      </c>
      <c r="B2344" s="30">
        <v>44336</v>
      </c>
      <c r="C2344" s="31" t="s">
        <v>2373</v>
      </c>
      <c r="D2344" s="32">
        <v>45</v>
      </c>
      <c r="E2344" s="33" t="s">
        <v>13</v>
      </c>
      <c r="F2344" s="15">
        <f t="shared" si="37"/>
        <v>2260458.2399999965</v>
      </c>
      <c r="G2344" s="10"/>
    </row>
    <row r="2345" spans="1:7" s="1" customFormat="1" ht="10.199999999999999" hidden="1" x14ac:dyDescent="0.2">
      <c r="A2345" s="30">
        <v>44337</v>
      </c>
      <c r="B2345" s="30">
        <v>44337</v>
      </c>
      <c r="C2345" s="31" t="s">
        <v>2374</v>
      </c>
      <c r="D2345" s="32">
        <v>45</v>
      </c>
      <c r="E2345" s="33" t="s">
        <v>13</v>
      </c>
      <c r="F2345" s="15">
        <f t="shared" si="37"/>
        <v>2260503.2399999965</v>
      </c>
      <c r="G2345" s="10"/>
    </row>
    <row r="2346" spans="1:7" s="1" customFormat="1" ht="10.199999999999999" hidden="1" x14ac:dyDescent="0.2">
      <c r="A2346" s="30">
        <v>44337</v>
      </c>
      <c r="B2346" s="30">
        <v>44337</v>
      </c>
      <c r="C2346" s="31" t="s">
        <v>2375</v>
      </c>
      <c r="D2346" s="32">
        <v>45</v>
      </c>
      <c r="E2346" s="33" t="s">
        <v>13</v>
      </c>
      <c r="F2346" s="15">
        <f t="shared" si="37"/>
        <v>2260548.2399999965</v>
      </c>
      <c r="G2346" s="10"/>
    </row>
    <row r="2347" spans="1:7" s="1" customFormat="1" ht="10.199999999999999" hidden="1" x14ac:dyDescent="0.2">
      <c r="A2347" s="30">
        <v>44337</v>
      </c>
      <c r="B2347" s="30">
        <v>44337</v>
      </c>
      <c r="C2347" s="31" t="s">
        <v>2376</v>
      </c>
      <c r="D2347" s="32">
        <v>45</v>
      </c>
      <c r="E2347" s="33" t="s">
        <v>13</v>
      </c>
      <c r="F2347" s="15">
        <f t="shared" si="37"/>
        <v>2260593.2399999965</v>
      </c>
      <c r="G2347" s="10"/>
    </row>
    <row r="2348" spans="1:7" s="1" customFormat="1" ht="10.199999999999999" hidden="1" x14ac:dyDescent="0.2">
      <c r="A2348" s="30">
        <v>44337</v>
      </c>
      <c r="B2348" s="30">
        <v>44337</v>
      </c>
      <c r="C2348" s="31" t="s">
        <v>2377</v>
      </c>
      <c r="D2348" s="32">
        <v>45</v>
      </c>
      <c r="E2348" s="33" t="s">
        <v>13</v>
      </c>
      <c r="F2348" s="15">
        <f t="shared" si="37"/>
        <v>2260638.2399999965</v>
      </c>
      <c r="G2348" s="10"/>
    </row>
    <row r="2349" spans="1:7" s="1" customFormat="1" ht="10.199999999999999" hidden="1" x14ac:dyDescent="0.2">
      <c r="A2349" s="30">
        <v>44337</v>
      </c>
      <c r="B2349" s="30">
        <v>44337</v>
      </c>
      <c r="C2349" s="31" t="s">
        <v>2378</v>
      </c>
      <c r="D2349" s="32">
        <v>45</v>
      </c>
      <c r="E2349" s="33" t="s">
        <v>13</v>
      </c>
      <c r="F2349" s="15">
        <f t="shared" si="37"/>
        <v>2260683.2399999965</v>
      </c>
      <c r="G2349" s="10"/>
    </row>
    <row r="2350" spans="1:7" s="1" customFormat="1" ht="10.199999999999999" hidden="1" x14ac:dyDescent="0.2">
      <c r="A2350" s="30">
        <v>44337</v>
      </c>
      <c r="B2350" s="30">
        <v>44337</v>
      </c>
      <c r="C2350" s="31" t="s">
        <v>2379</v>
      </c>
      <c r="D2350" s="32">
        <v>45</v>
      </c>
      <c r="E2350" s="33" t="s">
        <v>13</v>
      </c>
      <c r="F2350" s="15">
        <f t="shared" si="37"/>
        <v>2260728.2399999965</v>
      </c>
      <c r="G2350" s="10"/>
    </row>
    <row r="2351" spans="1:7" s="1" customFormat="1" ht="10.199999999999999" hidden="1" x14ac:dyDescent="0.2">
      <c r="A2351" s="30">
        <v>44337</v>
      </c>
      <c r="B2351" s="30">
        <v>44337</v>
      </c>
      <c r="C2351" s="31" t="s">
        <v>2380</v>
      </c>
      <c r="D2351" s="32">
        <v>45</v>
      </c>
      <c r="E2351" s="33" t="s">
        <v>13</v>
      </c>
      <c r="F2351" s="15">
        <f t="shared" si="37"/>
        <v>2260773.2399999965</v>
      </c>
      <c r="G2351" s="10"/>
    </row>
    <row r="2352" spans="1:7" s="1" customFormat="1" ht="10.199999999999999" hidden="1" x14ac:dyDescent="0.2">
      <c r="A2352" s="30">
        <v>44337</v>
      </c>
      <c r="B2352" s="30">
        <v>44337</v>
      </c>
      <c r="C2352" s="31" t="s">
        <v>2381</v>
      </c>
      <c r="D2352" s="32">
        <v>45</v>
      </c>
      <c r="E2352" s="33" t="s">
        <v>13</v>
      </c>
      <c r="F2352" s="15">
        <f t="shared" si="37"/>
        <v>2260818.2399999965</v>
      </c>
      <c r="G2352" s="10"/>
    </row>
    <row r="2353" spans="1:7" s="1" customFormat="1" ht="10.199999999999999" hidden="1" x14ac:dyDescent="0.2">
      <c r="A2353" s="30">
        <v>44337</v>
      </c>
      <c r="B2353" s="30">
        <v>44337</v>
      </c>
      <c r="C2353" s="31" t="s">
        <v>2382</v>
      </c>
      <c r="D2353" s="32">
        <v>45</v>
      </c>
      <c r="E2353" s="33" t="s">
        <v>13</v>
      </c>
      <c r="F2353" s="15">
        <f t="shared" si="37"/>
        <v>2260863.2399999965</v>
      </c>
      <c r="G2353" s="10"/>
    </row>
    <row r="2354" spans="1:7" s="1" customFormat="1" ht="10.199999999999999" hidden="1" x14ac:dyDescent="0.2">
      <c r="A2354" s="30">
        <v>44337</v>
      </c>
      <c r="B2354" s="30">
        <v>44337</v>
      </c>
      <c r="C2354" s="31" t="s">
        <v>2383</v>
      </c>
      <c r="D2354" s="32">
        <v>45</v>
      </c>
      <c r="E2354" s="33" t="s">
        <v>13</v>
      </c>
      <c r="F2354" s="15">
        <f t="shared" si="37"/>
        <v>2260908.2399999965</v>
      </c>
      <c r="G2354" s="10"/>
    </row>
    <row r="2355" spans="1:7" s="1" customFormat="1" ht="10.199999999999999" hidden="1" x14ac:dyDescent="0.2">
      <c r="A2355" s="30">
        <v>44340</v>
      </c>
      <c r="B2355" s="30">
        <v>44340</v>
      </c>
      <c r="C2355" s="31" t="s">
        <v>2384</v>
      </c>
      <c r="D2355" s="32">
        <v>-14.01</v>
      </c>
      <c r="E2355" s="33" t="s">
        <v>9</v>
      </c>
      <c r="F2355" s="15">
        <f t="shared" si="37"/>
        <v>2260894.2299999967</v>
      </c>
      <c r="G2355" s="10"/>
    </row>
    <row r="2356" spans="1:7" s="1" customFormat="1" ht="10.199999999999999" hidden="1" x14ac:dyDescent="0.2">
      <c r="A2356" s="36">
        <v>44340</v>
      </c>
      <c r="B2356" s="36">
        <v>44340</v>
      </c>
      <c r="C2356" s="37" t="s">
        <v>2385</v>
      </c>
      <c r="D2356" s="35">
        <v>-10.96</v>
      </c>
      <c r="E2356" s="38" t="s">
        <v>9</v>
      </c>
      <c r="F2356" s="19">
        <f t="shared" si="37"/>
        <v>2260883.2699999968</v>
      </c>
      <c r="G2356" s="6" t="s">
        <v>2472</v>
      </c>
    </row>
    <row r="2357" spans="1:7" s="1" customFormat="1" ht="10.199999999999999" hidden="1" x14ac:dyDescent="0.2">
      <c r="A2357" s="36">
        <v>44340</v>
      </c>
      <c r="B2357" s="36">
        <v>44340</v>
      </c>
      <c r="C2357" s="37" t="s">
        <v>2386</v>
      </c>
      <c r="D2357" s="35">
        <v>-216376.68</v>
      </c>
      <c r="E2357" s="38" t="s">
        <v>24</v>
      </c>
      <c r="F2357" s="19">
        <f t="shared" si="37"/>
        <v>2044506.5899999968</v>
      </c>
      <c r="G2357" s="6" t="s">
        <v>2472</v>
      </c>
    </row>
    <row r="2358" spans="1:7" s="1" customFormat="1" ht="10.199999999999999" hidden="1" x14ac:dyDescent="0.2">
      <c r="A2358" s="36">
        <v>44340</v>
      </c>
      <c r="B2358" s="36">
        <v>44340</v>
      </c>
      <c r="C2358" s="37" t="s">
        <v>2387</v>
      </c>
      <c r="D2358" s="35">
        <v>-38792.839999999997</v>
      </c>
      <c r="E2358" s="38" t="s">
        <v>24</v>
      </c>
      <c r="F2358" s="19">
        <f t="shared" si="37"/>
        <v>2005713.7499999967</v>
      </c>
      <c r="G2358" s="6" t="s">
        <v>2472</v>
      </c>
    </row>
    <row r="2359" spans="1:7" s="1" customFormat="1" ht="10.199999999999999" hidden="1" x14ac:dyDescent="0.2">
      <c r="A2359" s="36">
        <v>44340</v>
      </c>
      <c r="B2359" s="36">
        <v>44340</v>
      </c>
      <c r="C2359" s="37" t="s">
        <v>2388</v>
      </c>
      <c r="D2359" s="35">
        <v>-59044.959999999999</v>
      </c>
      <c r="E2359" s="38" t="s">
        <v>24</v>
      </c>
      <c r="F2359" s="19">
        <f t="shared" si="37"/>
        <v>1946668.7899999968</v>
      </c>
      <c r="G2359" s="6" t="s">
        <v>2472</v>
      </c>
    </row>
    <row r="2360" spans="1:7" s="1" customFormat="1" ht="10.199999999999999" hidden="1" x14ac:dyDescent="0.2">
      <c r="A2360" s="36">
        <v>44340</v>
      </c>
      <c r="B2360" s="36">
        <v>44340</v>
      </c>
      <c r="C2360" s="37" t="s">
        <v>2389</v>
      </c>
      <c r="D2360" s="35">
        <v>-15774.07</v>
      </c>
      <c r="E2360" s="38" t="s">
        <v>24</v>
      </c>
      <c r="F2360" s="19">
        <f t="shared" si="37"/>
        <v>1930894.7199999967</v>
      </c>
      <c r="G2360" s="6" t="s">
        <v>2472</v>
      </c>
    </row>
    <row r="2361" spans="1:7" s="1" customFormat="1" ht="10.199999999999999" hidden="1" x14ac:dyDescent="0.2">
      <c r="A2361" s="36">
        <v>44340</v>
      </c>
      <c r="B2361" s="36">
        <v>44340</v>
      </c>
      <c r="C2361" s="37" t="s">
        <v>2390</v>
      </c>
      <c r="D2361" s="35">
        <v>-4162.18</v>
      </c>
      <c r="E2361" s="38" t="s">
        <v>24</v>
      </c>
      <c r="F2361" s="19">
        <f t="shared" si="37"/>
        <v>1926732.5399999968</v>
      </c>
      <c r="G2361" s="6" t="s">
        <v>2472</v>
      </c>
    </row>
    <row r="2362" spans="1:7" s="1" customFormat="1" ht="10.199999999999999" hidden="1" x14ac:dyDescent="0.2">
      <c r="A2362" s="30">
        <v>44340</v>
      </c>
      <c r="B2362" s="30">
        <v>44340</v>
      </c>
      <c r="C2362" s="31" t="s">
        <v>2391</v>
      </c>
      <c r="D2362" s="32">
        <v>45</v>
      </c>
      <c r="E2362" s="33" t="s">
        <v>13</v>
      </c>
      <c r="F2362" s="15">
        <f t="shared" si="37"/>
        <v>1926777.5399999968</v>
      </c>
      <c r="G2362" s="10"/>
    </row>
    <row r="2363" spans="1:7" s="1" customFormat="1" ht="10.199999999999999" hidden="1" x14ac:dyDescent="0.2">
      <c r="A2363" s="30">
        <v>44340</v>
      </c>
      <c r="B2363" s="30">
        <v>44340</v>
      </c>
      <c r="C2363" s="31" t="s">
        <v>2392</v>
      </c>
      <c r="D2363" s="32">
        <v>45</v>
      </c>
      <c r="E2363" s="33" t="s">
        <v>13</v>
      </c>
      <c r="F2363" s="15">
        <f t="shared" si="37"/>
        <v>1926822.5399999968</v>
      </c>
      <c r="G2363" s="10"/>
    </row>
    <row r="2364" spans="1:7" s="1" customFormat="1" ht="10.199999999999999" hidden="1" x14ac:dyDescent="0.2">
      <c r="A2364" s="30">
        <v>44340</v>
      </c>
      <c r="B2364" s="30">
        <v>44340</v>
      </c>
      <c r="C2364" s="31" t="s">
        <v>2393</v>
      </c>
      <c r="D2364" s="32">
        <v>45</v>
      </c>
      <c r="E2364" s="33" t="s">
        <v>13</v>
      </c>
      <c r="F2364" s="15">
        <f t="shared" si="37"/>
        <v>1926867.5399999968</v>
      </c>
      <c r="G2364" s="10"/>
    </row>
    <row r="2365" spans="1:7" s="1" customFormat="1" ht="10.199999999999999" hidden="1" x14ac:dyDescent="0.2">
      <c r="A2365" s="30">
        <v>44340</v>
      </c>
      <c r="B2365" s="30">
        <v>44340</v>
      </c>
      <c r="C2365" s="31" t="s">
        <v>2394</v>
      </c>
      <c r="D2365" s="32">
        <v>45</v>
      </c>
      <c r="E2365" s="33" t="s">
        <v>13</v>
      </c>
      <c r="F2365" s="15">
        <f t="shared" si="37"/>
        <v>1926912.5399999968</v>
      </c>
      <c r="G2365" s="10"/>
    </row>
    <row r="2366" spans="1:7" s="1" customFormat="1" ht="10.199999999999999" hidden="1" x14ac:dyDescent="0.2">
      <c r="A2366" s="30">
        <v>44340</v>
      </c>
      <c r="B2366" s="30">
        <v>44340</v>
      </c>
      <c r="C2366" s="31" t="s">
        <v>2395</v>
      </c>
      <c r="D2366" s="32">
        <v>45</v>
      </c>
      <c r="E2366" s="33" t="s">
        <v>13</v>
      </c>
      <c r="F2366" s="15">
        <f t="shared" si="37"/>
        <v>1926957.5399999968</v>
      </c>
      <c r="G2366" s="10"/>
    </row>
    <row r="2367" spans="1:7" s="1" customFormat="1" ht="10.199999999999999" hidden="1" x14ac:dyDescent="0.2">
      <c r="A2367" s="30">
        <v>44340</v>
      </c>
      <c r="B2367" s="30">
        <v>44340</v>
      </c>
      <c r="C2367" s="31" t="s">
        <v>2396</v>
      </c>
      <c r="D2367" s="32">
        <v>2370.21</v>
      </c>
      <c r="E2367" s="33" t="s">
        <v>13</v>
      </c>
      <c r="F2367" s="15">
        <f t="shared" si="37"/>
        <v>1929327.7499999967</v>
      </c>
      <c r="G2367" s="10"/>
    </row>
    <row r="2368" spans="1:7" s="1" customFormat="1" ht="10.199999999999999" hidden="1" x14ac:dyDescent="0.2">
      <c r="A2368" s="30">
        <v>44340</v>
      </c>
      <c r="B2368" s="30">
        <v>44340</v>
      </c>
      <c r="C2368" s="31" t="s">
        <v>2397</v>
      </c>
      <c r="D2368" s="32">
        <v>45</v>
      </c>
      <c r="E2368" s="33" t="s">
        <v>13</v>
      </c>
      <c r="F2368" s="15">
        <f t="shared" si="37"/>
        <v>1929372.7499999967</v>
      </c>
      <c r="G2368" s="10"/>
    </row>
    <row r="2369" spans="1:7" s="1" customFormat="1" ht="10.199999999999999" hidden="1" x14ac:dyDescent="0.2">
      <c r="A2369" s="30">
        <v>44340</v>
      </c>
      <c r="B2369" s="30">
        <v>44340</v>
      </c>
      <c r="C2369" s="31" t="s">
        <v>2398</v>
      </c>
      <c r="D2369" s="32">
        <v>45</v>
      </c>
      <c r="E2369" s="33" t="s">
        <v>13</v>
      </c>
      <c r="F2369" s="15">
        <f t="shared" si="37"/>
        <v>1929417.7499999967</v>
      </c>
      <c r="G2369" s="10"/>
    </row>
    <row r="2370" spans="1:7" s="1" customFormat="1" ht="10.199999999999999" hidden="1" x14ac:dyDescent="0.2">
      <c r="A2370" s="30">
        <v>44341</v>
      </c>
      <c r="B2370" s="30">
        <v>44341</v>
      </c>
      <c r="C2370" s="31" t="s">
        <v>2399</v>
      </c>
      <c r="D2370" s="32">
        <v>45</v>
      </c>
      <c r="E2370" s="33" t="s">
        <v>13</v>
      </c>
      <c r="F2370" s="15">
        <f t="shared" si="37"/>
        <v>1929462.7499999967</v>
      </c>
      <c r="G2370" s="10"/>
    </row>
    <row r="2371" spans="1:7" s="1" customFormat="1" ht="10.199999999999999" hidden="1" x14ac:dyDescent="0.2">
      <c r="A2371" s="30">
        <v>44341</v>
      </c>
      <c r="B2371" s="30">
        <v>44341</v>
      </c>
      <c r="C2371" s="31" t="s">
        <v>2400</v>
      </c>
      <c r="D2371" s="32">
        <v>45</v>
      </c>
      <c r="E2371" s="33" t="s">
        <v>13</v>
      </c>
      <c r="F2371" s="15">
        <f t="shared" si="37"/>
        <v>1929507.7499999967</v>
      </c>
      <c r="G2371" s="10"/>
    </row>
    <row r="2372" spans="1:7" s="1" customFormat="1" ht="10.199999999999999" hidden="1" x14ac:dyDescent="0.2">
      <c r="A2372" s="30">
        <v>44341</v>
      </c>
      <c r="B2372" s="30">
        <v>44341</v>
      </c>
      <c r="C2372" s="31" t="s">
        <v>2401</v>
      </c>
      <c r="D2372" s="32">
        <v>45</v>
      </c>
      <c r="E2372" s="33" t="s">
        <v>13</v>
      </c>
      <c r="F2372" s="15">
        <f t="shared" si="37"/>
        <v>1929552.7499999967</v>
      </c>
      <c r="G2372" s="10"/>
    </row>
    <row r="2373" spans="1:7" s="1" customFormat="1" ht="10.199999999999999" hidden="1" x14ac:dyDescent="0.2">
      <c r="A2373" s="30">
        <v>44341</v>
      </c>
      <c r="B2373" s="30">
        <v>44341</v>
      </c>
      <c r="C2373" s="31" t="s">
        <v>2402</v>
      </c>
      <c r="D2373" s="32">
        <v>45</v>
      </c>
      <c r="E2373" s="33" t="s">
        <v>13</v>
      </c>
      <c r="F2373" s="15">
        <f t="shared" si="37"/>
        <v>1929597.7499999967</v>
      </c>
      <c r="G2373" s="10"/>
    </row>
    <row r="2374" spans="1:7" s="1" customFormat="1" ht="10.199999999999999" hidden="1" x14ac:dyDescent="0.2">
      <c r="A2374" s="30">
        <v>44341</v>
      </c>
      <c r="B2374" s="30">
        <v>44341</v>
      </c>
      <c r="C2374" s="31" t="s">
        <v>2403</v>
      </c>
      <c r="D2374" s="32">
        <v>45</v>
      </c>
      <c r="E2374" s="33" t="s">
        <v>13</v>
      </c>
      <c r="F2374" s="15">
        <f t="shared" si="37"/>
        <v>1929642.7499999967</v>
      </c>
      <c r="G2374" s="10"/>
    </row>
    <row r="2375" spans="1:7" s="1" customFormat="1" ht="10.199999999999999" hidden="1" x14ac:dyDescent="0.2">
      <c r="A2375" s="30">
        <v>44341</v>
      </c>
      <c r="B2375" s="30">
        <v>44341</v>
      </c>
      <c r="C2375" s="31" t="s">
        <v>2404</v>
      </c>
      <c r="D2375" s="32">
        <v>45</v>
      </c>
      <c r="E2375" s="33" t="s">
        <v>13</v>
      </c>
      <c r="F2375" s="15">
        <f t="shared" si="37"/>
        <v>1929687.7499999967</v>
      </c>
      <c r="G2375" s="10"/>
    </row>
    <row r="2376" spans="1:7" s="1" customFormat="1" ht="10.199999999999999" hidden="1" x14ac:dyDescent="0.2">
      <c r="A2376" s="30">
        <v>44341</v>
      </c>
      <c r="B2376" s="30">
        <v>44341</v>
      </c>
      <c r="C2376" s="31" t="s">
        <v>2405</v>
      </c>
      <c r="D2376" s="32">
        <v>45</v>
      </c>
      <c r="E2376" s="33" t="s">
        <v>13</v>
      </c>
      <c r="F2376" s="15">
        <f t="shared" si="37"/>
        <v>1929732.7499999967</v>
      </c>
      <c r="G2376" s="10"/>
    </row>
    <row r="2377" spans="1:7" s="1" customFormat="1" ht="10.199999999999999" hidden="1" x14ac:dyDescent="0.2">
      <c r="A2377" s="30">
        <v>44341</v>
      </c>
      <c r="B2377" s="30">
        <v>44341</v>
      </c>
      <c r="C2377" s="31" t="s">
        <v>2406</v>
      </c>
      <c r="D2377" s="32">
        <v>-32.43</v>
      </c>
      <c r="E2377" s="33" t="s">
        <v>24</v>
      </c>
      <c r="F2377" s="15">
        <f t="shared" si="37"/>
        <v>1929700.3199999968</v>
      </c>
      <c r="G2377" s="10"/>
    </row>
    <row r="2378" spans="1:7" s="1" customFormat="1" ht="10.199999999999999" hidden="1" x14ac:dyDescent="0.2">
      <c r="A2378" s="30">
        <v>44341</v>
      </c>
      <c r="B2378" s="30">
        <v>44341</v>
      </c>
      <c r="C2378" s="31" t="s">
        <v>2407</v>
      </c>
      <c r="D2378" s="32">
        <v>45</v>
      </c>
      <c r="E2378" s="33" t="s">
        <v>13</v>
      </c>
      <c r="F2378" s="15">
        <f t="shared" ref="F2378:F2441" si="38">SUM(F2377+D2378)</f>
        <v>1929745.3199999968</v>
      </c>
      <c r="G2378" s="10"/>
    </row>
    <row r="2379" spans="1:7" s="1" customFormat="1" ht="10.199999999999999" hidden="1" x14ac:dyDescent="0.2">
      <c r="A2379" s="30">
        <v>44342</v>
      </c>
      <c r="B2379" s="30">
        <v>44342</v>
      </c>
      <c r="C2379" s="31" t="s">
        <v>2408</v>
      </c>
      <c r="D2379" s="32">
        <v>45</v>
      </c>
      <c r="E2379" s="33" t="s">
        <v>13</v>
      </c>
      <c r="F2379" s="15">
        <f t="shared" si="38"/>
        <v>1929790.3199999968</v>
      </c>
      <c r="G2379" s="10"/>
    </row>
    <row r="2380" spans="1:7" s="1" customFormat="1" ht="10.199999999999999" hidden="1" x14ac:dyDescent="0.2">
      <c r="A2380" s="30">
        <v>44342</v>
      </c>
      <c r="B2380" s="30">
        <v>44342</v>
      </c>
      <c r="C2380" s="31" t="s">
        <v>2409</v>
      </c>
      <c r="D2380" s="32">
        <v>-223784.84</v>
      </c>
      <c r="E2380" s="33" t="s">
        <v>115</v>
      </c>
      <c r="F2380" s="15">
        <f t="shared" si="38"/>
        <v>1706005.4799999967</v>
      </c>
      <c r="G2380" s="10"/>
    </row>
    <row r="2381" spans="1:7" s="1" customFormat="1" ht="10.199999999999999" hidden="1" x14ac:dyDescent="0.2">
      <c r="A2381" s="30">
        <v>44342</v>
      </c>
      <c r="B2381" s="30">
        <v>44342</v>
      </c>
      <c r="C2381" s="31" t="s">
        <v>2410</v>
      </c>
      <c r="D2381" s="32">
        <v>45</v>
      </c>
      <c r="E2381" s="33" t="s">
        <v>13</v>
      </c>
      <c r="F2381" s="15">
        <f t="shared" si="38"/>
        <v>1706050.4799999967</v>
      </c>
      <c r="G2381" s="10"/>
    </row>
    <row r="2382" spans="1:7" s="1" customFormat="1" ht="10.199999999999999" hidden="1" x14ac:dyDescent="0.2">
      <c r="A2382" s="30">
        <v>44342</v>
      </c>
      <c r="B2382" s="30">
        <v>44342</v>
      </c>
      <c r="C2382" s="31" t="s">
        <v>2411</v>
      </c>
      <c r="D2382" s="32">
        <v>45</v>
      </c>
      <c r="E2382" s="33" t="s">
        <v>13</v>
      </c>
      <c r="F2382" s="15">
        <f t="shared" si="38"/>
        <v>1706095.4799999967</v>
      </c>
      <c r="G2382" s="10"/>
    </row>
    <row r="2383" spans="1:7" s="1" customFormat="1" ht="10.199999999999999" hidden="1" x14ac:dyDescent="0.2">
      <c r="A2383" s="30">
        <v>44342</v>
      </c>
      <c r="B2383" s="30">
        <v>44342</v>
      </c>
      <c r="C2383" s="31" t="s">
        <v>2412</v>
      </c>
      <c r="D2383" s="32">
        <v>45</v>
      </c>
      <c r="E2383" s="33" t="s">
        <v>13</v>
      </c>
      <c r="F2383" s="15">
        <f t="shared" si="38"/>
        <v>1706140.4799999967</v>
      </c>
      <c r="G2383" s="10"/>
    </row>
    <row r="2384" spans="1:7" s="1" customFormat="1" ht="10.199999999999999" hidden="1" x14ac:dyDescent="0.2">
      <c r="A2384" s="30">
        <v>44342</v>
      </c>
      <c r="B2384" s="30">
        <v>44342</v>
      </c>
      <c r="C2384" s="31" t="s">
        <v>2413</v>
      </c>
      <c r="D2384" s="32">
        <v>45</v>
      </c>
      <c r="E2384" s="33" t="s">
        <v>13</v>
      </c>
      <c r="F2384" s="15">
        <f t="shared" si="38"/>
        <v>1706185.4799999967</v>
      </c>
      <c r="G2384" s="10"/>
    </row>
    <row r="2385" spans="1:7" s="1" customFormat="1" ht="10.199999999999999" hidden="1" x14ac:dyDescent="0.2">
      <c r="A2385" s="30">
        <v>44342</v>
      </c>
      <c r="B2385" s="30">
        <v>44342</v>
      </c>
      <c r="C2385" s="31" t="s">
        <v>2414</v>
      </c>
      <c r="D2385" s="32">
        <v>45</v>
      </c>
      <c r="E2385" s="33" t="s">
        <v>13</v>
      </c>
      <c r="F2385" s="15">
        <f t="shared" si="38"/>
        <v>1706230.4799999967</v>
      </c>
      <c r="G2385" s="10"/>
    </row>
    <row r="2386" spans="1:7" s="1" customFormat="1" ht="10.199999999999999" hidden="1" x14ac:dyDescent="0.2">
      <c r="A2386" s="30">
        <v>44342</v>
      </c>
      <c r="B2386" s="30">
        <v>44342</v>
      </c>
      <c r="C2386" s="31" t="s">
        <v>2415</v>
      </c>
      <c r="D2386" s="32">
        <v>45</v>
      </c>
      <c r="E2386" s="33" t="s">
        <v>13</v>
      </c>
      <c r="F2386" s="15">
        <f t="shared" si="38"/>
        <v>1706275.4799999967</v>
      </c>
      <c r="G2386" s="10"/>
    </row>
    <row r="2387" spans="1:7" s="1" customFormat="1" ht="10.199999999999999" hidden="1" x14ac:dyDescent="0.2">
      <c r="A2387" s="30">
        <v>44342</v>
      </c>
      <c r="B2387" s="30">
        <v>44342</v>
      </c>
      <c r="C2387" s="31" t="s">
        <v>2416</v>
      </c>
      <c r="D2387" s="32">
        <v>45</v>
      </c>
      <c r="E2387" s="33" t="s">
        <v>13</v>
      </c>
      <c r="F2387" s="15">
        <f t="shared" si="38"/>
        <v>1706320.4799999967</v>
      </c>
      <c r="G2387" s="10"/>
    </row>
    <row r="2388" spans="1:7" s="1" customFormat="1" ht="10.199999999999999" hidden="1" x14ac:dyDescent="0.2">
      <c r="A2388" s="30">
        <v>44342</v>
      </c>
      <c r="B2388" s="30">
        <v>44342</v>
      </c>
      <c r="C2388" s="31" t="s">
        <v>2417</v>
      </c>
      <c r="D2388" s="32">
        <v>45</v>
      </c>
      <c r="E2388" s="33" t="s">
        <v>13</v>
      </c>
      <c r="F2388" s="15">
        <f t="shared" si="38"/>
        <v>1706365.4799999967</v>
      </c>
      <c r="G2388" s="10"/>
    </row>
    <row r="2389" spans="1:7" s="1" customFormat="1" ht="10.199999999999999" hidden="1" x14ac:dyDescent="0.2">
      <c r="A2389" s="30">
        <v>44342</v>
      </c>
      <c r="B2389" s="30">
        <v>44342</v>
      </c>
      <c r="C2389" s="31" t="s">
        <v>2418</v>
      </c>
      <c r="D2389" s="32">
        <v>45</v>
      </c>
      <c r="E2389" s="33" t="s">
        <v>13</v>
      </c>
      <c r="F2389" s="15">
        <f t="shared" si="38"/>
        <v>1706410.4799999967</v>
      </c>
      <c r="G2389" s="10"/>
    </row>
    <row r="2390" spans="1:7" s="1" customFormat="1" ht="10.199999999999999" hidden="1" x14ac:dyDescent="0.2">
      <c r="A2390" s="30">
        <v>44342</v>
      </c>
      <c r="B2390" s="30">
        <v>44342</v>
      </c>
      <c r="C2390" s="31" t="s">
        <v>2419</v>
      </c>
      <c r="D2390" s="32">
        <v>45</v>
      </c>
      <c r="E2390" s="33" t="s">
        <v>13</v>
      </c>
      <c r="F2390" s="15">
        <f t="shared" si="38"/>
        <v>1706455.4799999967</v>
      </c>
      <c r="G2390" s="10"/>
    </row>
    <row r="2391" spans="1:7" s="1" customFormat="1" ht="10.199999999999999" hidden="1" x14ac:dyDescent="0.2">
      <c r="A2391" s="30">
        <v>44343</v>
      </c>
      <c r="B2391" s="30">
        <v>44343</v>
      </c>
      <c r="C2391" s="31" t="s">
        <v>2420</v>
      </c>
      <c r="D2391" s="32">
        <v>-19168.75</v>
      </c>
      <c r="E2391" s="33" t="s">
        <v>115</v>
      </c>
      <c r="F2391" s="15">
        <f t="shared" si="38"/>
        <v>1687286.7299999967</v>
      </c>
      <c r="G2391" s="10"/>
    </row>
    <row r="2392" spans="1:7" s="1" customFormat="1" ht="10.199999999999999" hidden="1" x14ac:dyDescent="0.2">
      <c r="A2392" s="30">
        <v>44343</v>
      </c>
      <c r="B2392" s="30">
        <v>44343</v>
      </c>
      <c r="C2392" s="31" t="s">
        <v>2421</v>
      </c>
      <c r="D2392" s="32">
        <v>-640.42999999999995</v>
      </c>
      <c r="E2392" s="33" t="s">
        <v>24</v>
      </c>
      <c r="F2392" s="15">
        <f t="shared" si="38"/>
        <v>1686646.2999999968</v>
      </c>
      <c r="G2392" s="10"/>
    </row>
    <row r="2393" spans="1:7" s="1" customFormat="1" ht="10.199999999999999" hidden="1" x14ac:dyDescent="0.2">
      <c r="A2393" s="30">
        <v>44343</v>
      </c>
      <c r="B2393" s="30">
        <v>44343</v>
      </c>
      <c r="C2393" s="31" t="s">
        <v>2422</v>
      </c>
      <c r="D2393" s="32">
        <v>45</v>
      </c>
      <c r="E2393" s="33" t="s">
        <v>13</v>
      </c>
      <c r="F2393" s="15">
        <f t="shared" si="38"/>
        <v>1686691.2999999968</v>
      </c>
      <c r="G2393" s="10"/>
    </row>
    <row r="2394" spans="1:7" s="1" customFormat="1" ht="10.199999999999999" hidden="1" x14ac:dyDescent="0.2">
      <c r="A2394" s="30">
        <v>44343</v>
      </c>
      <c r="B2394" s="30">
        <v>44343</v>
      </c>
      <c r="C2394" s="31" t="s">
        <v>2423</v>
      </c>
      <c r="D2394" s="32">
        <v>45</v>
      </c>
      <c r="E2394" s="33" t="s">
        <v>13</v>
      </c>
      <c r="F2394" s="15">
        <f t="shared" si="38"/>
        <v>1686736.2999999968</v>
      </c>
      <c r="G2394" s="10"/>
    </row>
    <row r="2395" spans="1:7" s="1" customFormat="1" ht="10.199999999999999" hidden="1" x14ac:dyDescent="0.2">
      <c r="A2395" s="30">
        <v>44343</v>
      </c>
      <c r="B2395" s="30">
        <v>44343</v>
      </c>
      <c r="C2395" s="31" t="s">
        <v>2424</v>
      </c>
      <c r="D2395" s="32">
        <v>45</v>
      </c>
      <c r="E2395" s="33" t="s">
        <v>13</v>
      </c>
      <c r="F2395" s="15">
        <f t="shared" si="38"/>
        <v>1686781.2999999968</v>
      </c>
      <c r="G2395" s="10"/>
    </row>
    <row r="2396" spans="1:7" s="1" customFormat="1" ht="10.199999999999999" hidden="1" x14ac:dyDescent="0.2">
      <c r="A2396" s="30">
        <v>44343</v>
      </c>
      <c r="B2396" s="30">
        <v>44343</v>
      </c>
      <c r="C2396" s="31" t="s">
        <v>2425</v>
      </c>
      <c r="D2396" s="32">
        <v>45</v>
      </c>
      <c r="E2396" s="33" t="s">
        <v>13</v>
      </c>
      <c r="F2396" s="15">
        <f t="shared" si="38"/>
        <v>1686826.2999999968</v>
      </c>
      <c r="G2396" s="10"/>
    </row>
    <row r="2397" spans="1:7" s="1" customFormat="1" ht="10.199999999999999" hidden="1" x14ac:dyDescent="0.2">
      <c r="A2397" s="30">
        <v>44343</v>
      </c>
      <c r="B2397" s="30">
        <v>44343</v>
      </c>
      <c r="C2397" s="31" t="s">
        <v>2426</v>
      </c>
      <c r="D2397" s="32">
        <v>45</v>
      </c>
      <c r="E2397" s="33" t="s">
        <v>13</v>
      </c>
      <c r="F2397" s="15">
        <f t="shared" si="38"/>
        <v>1686871.2999999968</v>
      </c>
      <c r="G2397" s="10"/>
    </row>
    <row r="2398" spans="1:7" s="1" customFormat="1" ht="10.199999999999999" hidden="1" x14ac:dyDescent="0.2">
      <c r="A2398" s="30">
        <v>44343</v>
      </c>
      <c r="B2398" s="30">
        <v>44343</v>
      </c>
      <c r="C2398" s="31" t="s">
        <v>2427</v>
      </c>
      <c r="D2398" s="32">
        <v>45</v>
      </c>
      <c r="E2398" s="33" t="s">
        <v>13</v>
      </c>
      <c r="F2398" s="15">
        <f t="shared" si="38"/>
        <v>1686916.2999999968</v>
      </c>
      <c r="G2398" s="10"/>
    </row>
    <row r="2399" spans="1:7" s="1" customFormat="1" ht="10.199999999999999" hidden="1" x14ac:dyDescent="0.2">
      <c r="A2399" s="30">
        <v>44343</v>
      </c>
      <c r="B2399" s="30">
        <v>44343</v>
      </c>
      <c r="C2399" s="31" t="s">
        <v>2428</v>
      </c>
      <c r="D2399" s="32">
        <v>45</v>
      </c>
      <c r="E2399" s="33" t="s">
        <v>13</v>
      </c>
      <c r="F2399" s="15">
        <f t="shared" si="38"/>
        <v>1686961.2999999968</v>
      </c>
      <c r="G2399" s="10"/>
    </row>
    <row r="2400" spans="1:7" s="1" customFormat="1" ht="10.199999999999999" hidden="1" x14ac:dyDescent="0.2">
      <c r="A2400" s="30">
        <v>44343</v>
      </c>
      <c r="B2400" s="30">
        <v>44343</v>
      </c>
      <c r="C2400" s="31" t="s">
        <v>2429</v>
      </c>
      <c r="D2400" s="32">
        <v>45</v>
      </c>
      <c r="E2400" s="33" t="s">
        <v>13</v>
      </c>
      <c r="F2400" s="15">
        <f t="shared" si="38"/>
        <v>1687006.2999999968</v>
      </c>
      <c r="G2400" s="10"/>
    </row>
    <row r="2401" spans="1:7" s="1" customFormat="1" ht="10.199999999999999" hidden="1" x14ac:dyDescent="0.2">
      <c r="A2401" s="30">
        <v>44344</v>
      </c>
      <c r="B2401" s="30">
        <v>44344</v>
      </c>
      <c r="C2401" s="31" t="s">
        <v>2430</v>
      </c>
      <c r="D2401" s="32">
        <v>-235.43</v>
      </c>
      <c r="E2401" s="33" t="s">
        <v>24</v>
      </c>
      <c r="F2401" s="15">
        <f t="shared" si="38"/>
        <v>1686770.8699999969</v>
      </c>
      <c r="G2401" s="10"/>
    </row>
    <row r="2402" spans="1:7" s="1" customFormat="1" ht="10.199999999999999" hidden="1" x14ac:dyDescent="0.2">
      <c r="A2402" s="30">
        <v>44344</v>
      </c>
      <c r="B2402" s="30">
        <v>44344</v>
      </c>
      <c r="C2402" s="31" t="s">
        <v>2431</v>
      </c>
      <c r="D2402" s="32">
        <v>45</v>
      </c>
      <c r="E2402" s="33" t="s">
        <v>13</v>
      </c>
      <c r="F2402" s="15">
        <f t="shared" si="38"/>
        <v>1686815.8699999969</v>
      </c>
      <c r="G2402" s="10"/>
    </row>
    <row r="2403" spans="1:7" s="1" customFormat="1" ht="10.199999999999999" hidden="1" x14ac:dyDescent="0.2">
      <c r="A2403" s="30">
        <v>44344</v>
      </c>
      <c r="B2403" s="30">
        <v>44344</v>
      </c>
      <c r="C2403" s="31" t="s">
        <v>2432</v>
      </c>
      <c r="D2403" s="32">
        <v>45</v>
      </c>
      <c r="E2403" s="33" t="s">
        <v>13</v>
      </c>
      <c r="F2403" s="15">
        <f t="shared" si="38"/>
        <v>1686860.8699999969</v>
      </c>
      <c r="G2403" s="10"/>
    </row>
    <row r="2404" spans="1:7" s="1" customFormat="1" ht="10.199999999999999" hidden="1" x14ac:dyDescent="0.2">
      <c r="A2404" s="30">
        <v>44344</v>
      </c>
      <c r="B2404" s="30">
        <v>44344</v>
      </c>
      <c r="C2404" s="31" t="s">
        <v>2433</v>
      </c>
      <c r="D2404" s="32">
        <v>45</v>
      </c>
      <c r="E2404" s="33" t="s">
        <v>13</v>
      </c>
      <c r="F2404" s="15">
        <f t="shared" si="38"/>
        <v>1686905.8699999969</v>
      </c>
      <c r="G2404" s="10"/>
    </row>
    <row r="2405" spans="1:7" s="1" customFormat="1" ht="10.199999999999999" hidden="1" x14ac:dyDescent="0.2">
      <c r="A2405" s="30">
        <v>44344</v>
      </c>
      <c r="B2405" s="30">
        <v>44344</v>
      </c>
      <c r="C2405" s="31" t="s">
        <v>2434</v>
      </c>
      <c r="D2405" s="32">
        <v>45</v>
      </c>
      <c r="E2405" s="33" t="s">
        <v>13</v>
      </c>
      <c r="F2405" s="15">
        <f t="shared" si="38"/>
        <v>1686950.8699999969</v>
      </c>
      <c r="G2405" s="10"/>
    </row>
    <row r="2406" spans="1:7" s="1" customFormat="1" ht="10.199999999999999" hidden="1" x14ac:dyDescent="0.2">
      <c r="A2406" s="30">
        <v>44347</v>
      </c>
      <c r="B2406" s="30">
        <v>44347</v>
      </c>
      <c r="C2406" s="31" t="s">
        <v>61</v>
      </c>
      <c r="D2406" s="32">
        <v>-314</v>
      </c>
      <c r="E2406" s="33" t="s">
        <v>60</v>
      </c>
      <c r="F2406" s="15">
        <f t="shared" si="38"/>
        <v>1686636.8699999969</v>
      </c>
      <c r="G2406" s="10"/>
    </row>
    <row r="2407" spans="1:7" s="1" customFormat="1" ht="10.199999999999999" hidden="1" x14ac:dyDescent="0.2">
      <c r="A2407" s="30">
        <v>44347</v>
      </c>
      <c r="B2407" s="30">
        <v>44347</v>
      </c>
      <c r="C2407" s="31" t="s">
        <v>2435</v>
      </c>
      <c r="D2407" s="32">
        <v>-18.27</v>
      </c>
      <c r="E2407" s="33" t="s">
        <v>9</v>
      </c>
      <c r="F2407" s="15">
        <f t="shared" si="38"/>
        <v>1686618.5999999968</v>
      </c>
      <c r="G2407" s="10"/>
    </row>
    <row r="2408" spans="1:7" s="1" customFormat="1" ht="10.199999999999999" hidden="1" x14ac:dyDescent="0.2">
      <c r="A2408" s="30">
        <v>44347</v>
      </c>
      <c r="B2408" s="30">
        <v>44347</v>
      </c>
      <c r="C2408" s="31" t="s">
        <v>2436</v>
      </c>
      <c r="D2408" s="32">
        <v>-2995.44</v>
      </c>
      <c r="E2408" s="33" t="s">
        <v>9</v>
      </c>
      <c r="F2408" s="15">
        <f t="shared" si="38"/>
        <v>1683623.1599999969</v>
      </c>
      <c r="G2408" s="10"/>
    </row>
    <row r="2409" spans="1:7" s="1" customFormat="1" ht="10.199999999999999" hidden="1" x14ac:dyDescent="0.2">
      <c r="A2409" s="30">
        <v>44347</v>
      </c>
      <c r="B2409" s="30">
        <v>44347</v>
      </c>
      <c r="C2409" s="31" t="s">
        <v>2437</v>
      </c>
      <c r="D2409" s="32">
        <v>1826.97</v>
      </c>
      <c r="E2409" s="33" t="s">
        <v>13</v>
      </c>
      <c r="F2409" s="15">
        <f t="shared" si="38"/>
        <v>1685450.1299999969</v>
      </c>
      <c r="G2409" s="10"/>
    </row>
    <row r="2410" spans="1:7" s="1" customFormat="1" ht="10.199999999999999" hidden="1" x14ac:dyDescent="0.2">
      <c r="A2410" s="30">
        <v>44347</v>
      </c>
      <c r="B2410" s="30">
        <v>44347</v>
      </c>
      <c r="C2410" s="31" t="s">
        <v>2438</v>
      </c>
      <c r="D2410" s="32">
        <v>45</v>
      </c>
      <c r="E2410" s="33" t="s">
        <v>13</v>
      </c>
      <c r="F2410" s="15">
        <f t="shared" si="38"/>
        <v>1685495.1299999969</v>
      </c>
      <c r="G2410" s="10"/>
    </row>
    <row r="2411" spans="1:7" s="1" customFormat="1" ht="10.199999999999999" hidden="1" x14ac:dyDescent="0.2">
      <c r="A2411" s="30">
        <v>44347</v>
      </c>
      <c r="B2411" s="30">
        <v>44347</v>
      </c>
      <c r="C2411" s="31" t="s">
        <v>2439</v>
      </c>
      <c r="D2411" s="32">
        <v>45</v>
      </c>
      <c r="E2411" s="33" t="s">
        <v>13</v>
      </c>
      <c r="F2411" s="15">
        <f t="shared" si="38"/>
        <v>1685540.1299999969</v>
      </c>
      <c r="G2411" s="10"/>
    </row>
    <row r="2412" spans="1:7" s="1" customFormat="1" ht="10.199999999999999" hidden="1" x14ac:dyDescent="0.2">
      <c r="A2412" s="30">
        <v>44347</v>
      </c>
      <c r="B2412" s="30">
        <v>44347</v>
      </c>
      <c r="C2412" s="31" t="s">
        <v>2440</v>
      </c>
      <c r="D2412" s="32">
        <v>45</v>
      </c>
      <c r="E2412" s="33" t="s">
        <v>13</v>
      </c>
      <c r="F2412" s="15">
        <f t="shared" si="38"/>
        <v>1685585.1299999969</v>
      </c>
      <c r="G2412" s="10"/>
    </row>
    <row r="2413" spans="1:7" s="1" customFormat="1" ht="10.199999999999999" hidden="1" x14ac:dyDescent="0.2">
      <c r="A2413" s="30">
        <v>44347</v>
      </c>
      <c r="B2413" s="30">
        <v>44347</v>
      </c>
      <c r="C2413" s="31" t="s">
        <v>2441</v>
      </c>
      <c r="D2413" s="32">
        <v>45</v>
      </c>
      <c r="E2413" s="33" t="s">
        <v>13</v>
      </c>
      <c r="F2413" s="15">
        <f t="shared" si="38"/>
        <v>1685630.1299999969</v>
      </c>
      <c r="G2413" s="10"/>
    </row>
    <row r="2414" spans="1:7" s="1" customFormat="1" ht="10.199999999999999" hidden="1" x14ac:dyDescent="0.2">
      <c r="A2414" s="30">
        <v>44347</v>
      </c>
      <c r="B2414" s="30">
        <v>44347</v>
      </c>
      <c r="C2414" s="31" t="s">
        <v>2442</v>
      </c>
      <c r="D2414" s="32">
        <v>45</v>
      </c>
      <c r="E2414" s="33" t="s">
        <v>13</v>
      </c>
      <c r="F2414" s="15">
        <f t="shared" si="38"/>
        <v>1685675.1299999969</v>
      </c>
      <c r="G2414" s="10"/>
    </row>
    <row r="2415" spans="1:7" s="1" customFormat="1" ht="10.199999999999999" hidden="1" x14ac:dyDescent="0.2">
      <c r="A2415" s="30">
        <v>44347</v>
      </c>
      <c r="B2415" s="30">
        <v>44347</v>
      </c>
      <c r="C2415" s="31" t="s">
        <v>2443</v>
      </c>
      <c r="D2415" s="32">
        <v>45</v>
      </c>
      <c r="E2415" s="33" t="s">
        <v>13</v>
      </c>
      <c r="F2415" s="15">
        <f t="shared" si="38"/>
        <v>1685720.1299999969</v>
      </c>
      <c r="G2415" s="10"/>
    </row>
    <row r="2416" spans="1:7" s="1" customFormat="1" ht="10.199999999999999" hidden="1" x14ac:dyDescent="0.2">
      <c r="A2416" s="30">
        <v>44348</v>
      </c>
      <c r="B2416" s="30">
        <v>44347</v>
      </c>
      <c r="C2416" s="31" t="s">
        <v>4</v>
      </c>
      <c r="D2416" s="32">
        <v>-8.49</v>
      </c>
      <c r="E2416" s="33" t="s">
        <v>5</v>
      </c>
      <c r="F2416" s="15">
        <f t="shared" si="38"/>
        <v>1685711.6399999969</v>
      </c>
      <c r="G2416" s="10"/>
    </row>
    <row r="2417" spans="1:7" s="1" customFormat="1" ht="10.199999999999999" hidden="1" x14ac:dyDescent="0.2">
      <c r="A2417" s="30">
        <v>44348</v>
      </c>
      <c r="B2417" s="30">
        <v>44348</v>
      </c>
      <c r="C2417" s="31" t="s">
        <v>2473</v>
      </c>
      <c r="D2417" s="32">
        <v>45</v>
      </c>
      <c r="E2417" s="33" t="s">
        <v>13</v>
      </c>
      <c r="F2417" s="15">
        <f t="shared" si="38"/>
        <v>1685756.6399999969</v>
      </c>
      <c r="G2417" s="10"/>
    </row>
    <row r="2418" spans="1:7" s="1" customFormat="1" ht="10.199999999999999" hidden="1" x14ac:dyDescent="0.2">
      <c r="A2418" s="30">
        <v>44348</v>
      </c>
      <c r="B2418" s="30">
        <v>44348</v>
      </c>
      <c r="C2418" s="31" t="s">
        <v>2474</v>
      </c>
      <c r="D2418" s="32">
        <v>45</v>
      </c>
      <c r="E2418" s="33" t="s">
        <v>13</v>
      </c>
      <c r="F2418" s="15">
        <f t="shared" si="38"/>
        <v>1685801.6399999969</v>
      </c>
      <c r="G2418" s="10"/>
    </row>
    <row r="2419" spans="1:7" s="1" customFormat="1" ht="10.199999999999999" hidden="1" x14ac:dyDescent="0.2">
      <c r="A2419" s="30">
        <v>44348</v>
      </c>
      <c r="B2419" s="30">
        <v>44348</v>
      </c>
      <c r="C2419" s="31" t="s">
        <v>2475</v>
      </c>
      <c r="D2419" s="32">
        <v>45</v>
      </c>
      <c r="E2419" s="33" t="s">
        <v>13</v>
      </c>
      <c r="F2419" s="15">
        <f t="shared" si="38"/>
        <v>1685846.6399999969</v>
      </c>
      <c r="G2419" s="10"/>
    </row>
    <row r="2420" spans="1:7" s="1" customFormat="1" ht="10.199999999999999" hidden="1" x14ac:dyDescent="0.2">
      <c r="A2420" s="30">
        <v>44348</v>
      </c>
      <c r="B2420" s="30">
        <v>44348</v>
      </c>
      <c r="C2420" s="31" t="s">
        <v>2476</v>
      </c>
      <c r="D2420" s="32">
        <v>45</v>
      </c>
      <c r="E2420" s="33" t="s">
        <v>13</v>
      </c>
      <c r="F2420" s="15">
        <f t="shared" si="38"/>
        <v>1685891.6399999969</v>
      </c>
      <c r="G2420" s="10"/>
    </row>
    <row r="2421" spans="1:7" s="1" customFormat="1" ht="10.199999999999999" hidden="1" x14ac:dyDescent="0.2">
      <c r="A2421" s="30">
        <v>44348</v>
      </c>
      <c r="B2421" s="30">
        <v>44348</v>
      </c>
      <c r="C2421" s="31" t="s">
        <v>2477</v>
      </c>
      <c r="D2421" s="32">
        <v>45</v>
      </c>
      <c r="E2421" s="33" t="s">
        <v>13</v>
      </c>
      <c r="F2421" s="15">
        <f t="shared" si="38"/>
        <v>1685936.6399999969</v>
      </c>
      <c r="G2421" s="10"/>
    </row>
    <row r="2422" spans="1:7" s="1" customFormat="1" ht="10.199999999999999" hidden="1" x14ac:dyDescent="0.2">
      <c r="A2422" s="30">
        <v>44348</v>
      </c>
      <c r="B2422" s="30">
        <v>44348</v>
      </c>
      <c r="C2422" s="31" t="s">
        <v>2478</v>
      </c>
      <c r="D2422" s="32">
        <v>45</v>
      </c>
      <c r="E2422" s="33" t="s">
        <v>13</v>
      </c>
      <c r="F2422" s="15">
        <f t="shared" si="38"/>
        <v>1685981.6399999969</v>
      </c>
      <c r="G2422" s="10"/>
    </row>
    <row r="2423" spans="1:7" s="1" customFormat="1" ht="10.199999999999999" hidden="1" x14ac:dyDescent="0.2">
      <c r="A2423" s="30">
        <v>44348</v>
      </c>
      <c r="B2423" s="30">
        <v>44348</v>
      </c>
      <c r="C2423" s="31" t="s">
        <v>2479</v>
      </c>
      <c r="D2423" s="32">
        <v>45</v>
      </c>
      <c r="E2423" s="33" t="s">
        <v>13</v>
      </c>
      <c r="F2423" s="15">
        <f t="shared" si="38"/>
        <v>1686026.6399999969</v>
      </c>
      <c r="G2423" s="10"/>
    </row>
    <row r="2424" spans="1:7" s="1" customFormat="1" ht="10.199999999999999" hidden="1" x14ac:dyDescent="0.2">
      <c r="A2424" s="30">
        <v>44348</v>
      </c>
      <c r="B2424" s="30">
        <v>44348</v>
      </c>
      <c r="C2424" s="31" t="s">
        <v>2480</v>
      </c>
      <c r="D2424" s="32">
        <v>45</v>
      </c>
      <c r="E2424" s="33" t="s">
        <v>13</v>
      </c>
      <c r="F2424" s="15">
        <f t="shared" si="38"/>
        <v>1686071.6399999969</v>
      </c>
      <c r="G2424" s="10"/>
    </row>
    <row r="2425" spans="1:7" s="1" customFormat="1" ht="10.199999999999999" hidden="1" x14ac:dyDescent="0.2">
      <c r="A2425" s="30">
        <v>44348</v>
      </c>
      <c r="B2425" s="30">
        <v>44348</v>
      </c>
      <c r="C2425" s="31" t="s">
        <v>2481</v>
      </c>
      <c r="D2425" s="32">
        <v>45</v>
      </c>
      <c r="E2425" s="33" t="s">
        <v>13</v>
      </c>
      <c r="F2425" s="15">
        <f t="shared" si="38"/>
        <v>1686116.6399999969</v>
      </c>
      <c r="G2425" s="10"/>
    </row>
    <row r="2426" spans="1:7" s="1" customFormat="1" ht="10.199999999999999" hidden="1" x14ac:dyDescent="0.2">
      <c r="A2426" s="30">
        <v>44348</v>
      </c>
      <c r="B2426" s="30">
        <v>44348</v>
      </c>
      <c r="C2426" s="31" t="s">
        <v>2482</v>
      </c>
      <c r="D2426" s="32">
        <v>45</v>
      </c>
      <c r="E2426" s="33" t="s">
        <v>13</v>
      </c>
      <c r="F2426" s="15">
        <f t="shared" si="38"/>
        <v>1686161.6399999969</v>
      </c>
      <c r="G2426" s="10"/>
    </row>
    <row r="2427" spans="1:7" s="1" customFormat="1" ht="10.199999999999999" hidden="1" x14ac:dyDescent="0.2">
      <c r="A2427" s="30">
        <v>44348</v>
      </c>
      <c r="B2427" s="30">
        <v>44348</v>
      </c>
      <c r="C2427" s="31" t="s">
        <v>2483</v>
      </c>
      <c r="D2427" s="32">
        <v>45</v>
      </c>
      <c r="E2427" s="33" t="s">
        <v>13</v>
      </c>
      <c r="F2427" s="15">
        <f t="shared" si="38"/>
        <v>1686206.6399999969</v>
      </c>
      <c r="G2427" s="10"/>
    </row>
    <row r="2428" spans="1:7" s="1" customFormat="1" ht="10.199999999999999" hidden="1" x14ac:dyDescent="0.2">
      <c r="A2428" s="30">
        <v>44348</v>
      </c>
      <c r="B2428" s="30">
        <v>44348</v>
      </c>
      <c r="C2428" s="31" t="s">
        <v>2484</v>
      </c>
      <c r="D2428" s="32">
        <v>45</v>
      </c>
      <c r="E2428" s="33" t="s">
        <v>13</v>
      </c>
      <c r="F2428" s="15">
        <f t="shared" si="38"/>
        <v>1686251.6399999969</v>
      </c>
      <c r="G2428" s="10"/>
    </row>
    <row r="2429" spans="1:7" s="1" customFormat="1" ht="10.199999999999999" hidden="1" x14ac:dyDescent="0.2">
      <c r="A2429" s="30">
        <v>44348</v>
      </c>
      <c r="B2429" s="30">
        <v>44348</v>
      </c>
      <c r="C2429" s="31" t="s">
        <v>2485</v>
      </c>
      <c r="D2429" s="32">
        <v>45</v>
      </c>
      <c r="E2429" s="33" t="s">
        <v>13</v>
      </c>
      <c r="F2429" s="15">
        <f t="shared" si="38"/>
        <v>1686296.6399999969</v>
      </c>
      <c r="G2429" s="10"/>
    </row>
    <row r="2430" spans="1:7" s="1" customFormat="1" ht="10.199999999999999" hidden="1" x14ac:dyDescent="0.2">
      <c r="A2430" s="30">
        <v>44348</v>
      </c>
      <c r="B2430" s="30">
        <v>44348</v>
      </c>
      <c r="C2430" s="31" t="s">
        <v>2486</v>
      </c>
      <c r="D2430" s="32">
        <v>45</v>
      </c>
      <c r="E2430" s="33" t="s">
        <v>13</v>
      </c>
      <c r="F2430" s="15">
        <f t="shared" si="38"/>
        <v>1686341.6399999969</v>
      </c>
      <c r="G2430" s="10"/>
    </row>
    <row r="2431" spans="1:7" s="1" customFormat="1" ht="10.199999999999999" hidden="1" x14ac:dyDescent="0.2">
      <c r="A2431" s="30">
        <v>44348</v>
      </c>
      <c r="B2431" s="30">
        <v>44348</v>
      </c>
      <c r="C2431" s="31" t="s">
        <v>2487</v>
      </c>
      <c r="D2431" s="32">
        <v>45</v>
      </c>
      <c r="E2431" s="33" t="s">
        <v>13</v>
      </c>
      <c r="F2431" s="15">
        <f t="shared" si="38"/>
        <v>1686386.6399999969</v>
      </c>
      <c r="G2431" s="10"/>
    </row>
    <row r="2432" spans="1:7" s="1" customFormat="1" ht="10.199999999999999" hidden="1" x14ac:dyDescent="0.2">
      <c r="A2432" s="30">
        <v>44349</v>
      </c>
      <c r="B2432" s="30">
        <v>44349</v>
      </c>
      <c r="C2432" s="31" t="s">
        <v>2488</v>
      </c>
      <c r="D2432" s="32">
        <v>45</v>
      </c>
      <c r="E2432" s="33" t="s">
        <v>13</v>
      </c>
      <c r="F2432" s="15">
        <f t="shared" si="38"/>
        <v>1686431.6399999969</v>
      </c>
      <c r="G2432" s="10"/>
    </row>
    <row r="2433" spans="1:7" s="1" customFormat="1" ht="10.199999999999999" hidden="1" x14ac:dyDescent="0.2">
      <c r="A2433" s="30">
        <v>44349</v>
      </c>
      <c r="B2433" s="30">
        <v>44349</v>
      </c>
      <c r="C2433" s="31" t="s">
        <v>2489</v>
      </c>
      <c r="D2433" s="32">
        <v>45</v>
      </c>
      <c r="E2433" s="33" t="s">
        <v>13</v>
      </c>
      <c r="F2433" s="15">
        <f t="shared" si="38"/>
        <v>1686476.6399999969</v>
      </c>
      <c r="G2433" s="10"/>
    </row>
    <row r="2434" spans="1:7" s="1" customFormat="1" ht="10.199999999999999" hidden="1" x14ac:dyDescent="0.2">
      <c r="A2434" s="30">
        <v>44349</v>
      </c>
      <c r="B2434" s="30">
        <v>44349</v>
      </c>
      <c r="C2434" s="31" t="s">
        <v>2490</v>
      </c>
      <c r="D2434" s="32">
        <v>45</v>
      </c>
      <c r="E2434" s="33" t="s">
        <v>13</v>
      </c>
      <c r="F2434" s="15">
        <f t="shared" si="38"/>
        <v>1686521.6399999969</v>
      </c>
      <c r="G2434" s="10"/>
    </row>
    <row r="2435" spans="1:7" s="1" customFormat="1" ht="10.199999999999999" hidden="1" x14ac:dyDescent="0.2">
      <c r="A2435" s="30">
        <v>44349</v>
      </c>
      <c r="B2435" s="30">
        <v>44349</v>
      </c>
      <c r="C2435" s="31" t="s">
        <v>2491</v>
      </c>
      <c r="D2435" s="32">
        <v>45</v>
      </c>
      <c r="E2435" s="33" t="s">
        <v>13</v>
      </c>
      <c r="F2435" s="15">
        <f t="shared" si="38"/>
        <v>1686566.6399999969</v>
      </c>
      <c r="G2435" s="10"/>
    </row>
    <row r="2436" spans="1:7" s="1" customFormat="1" ht="10.199999999999999" hidden="1" x14ac:dyDescent="0.2">
      <c r="A2436" s="30">
        <v>44349</v>
      </c>
      <c r="B2436" s="30">
        <v>44349</v>
      </c>
      <c r="C2436" s="31" t="s">
        <v>2492</v>
      </c>
      <c r="D2436" s="32">
        <v>45</v>
      </c>
      <c r="E2436" s="33" t="s">
        <v>13</v>
      </c>
      <c r="F2436" s="15">
        <f t="shared" si="38"/>
        <v>1686611.6399999969</v>
      </c>
      <c r="G2436" s="10"/>
    </row>
    <row r="2437" spans="1:7" s="1" customFormat="1" ht="10.199999999999999" hidden="1" x14ac:dyDescent="0.2">
      <c r="A2437" s="30">
        <v>44349</v>
      </c>
      <c r="B2437" s="30">
        <v>44349</v>
      </c>
      <c r="C2437" s="31" t="s">
        <v>2493</v>
      </c>
      <c r="D2437" s="32">
        <v>45</v>
      </c>
      <c r="E2437" s="33" t="s">
        <v>13</v>
      </c>
      <c r="F2437" s="15">
        <f t="shared" si="38"/>
        <v>1686656.6399999969</v>
      </c>
      <c r="G2437" s="10"/>
    </row>
    <row r="2438" spans="1:7" s="1" customFormat="1" ht="10.199999999999999" hidden="1" x14ac:dyDescent="0.2">
      <c r="A2438" s="30">
        <v>44349</v>
      </c>
      <c r="B2438" s="30">
        <v>44349</v>
      </c>
      <c r="C2438" s="31" t="s">
        <v>2494</v>
      </c>
      <c r="D2438" s="32">
        <v>45</v>
      </c>
      <c r="E2438" s="33" t="s">
        <v>13</v>
      </c>
      <c r="F2438" s="15">
        <f t="shared" si="38"/>
        <v>1686701.6399999969</v>
      </c>
      <c r="G2438" s="10"/>
    </row>
    <row r="2439" spans="1:7" s="1" customFormat="1" ht="10.199999999999999" hidden="1" x14ac:dyDescent="0.2">
      <c r="A2439" s="30">
        <v>44349</v>
      </c>
      <c r="B2439" s="30">
        <v>44349</v>
      </c>
      <c r="C2439" s="31" t="s">
        <v>2495</v>
      </c>
      <c r="D2439" s="32">
        <v>45</v>
      </c>
      <c r="E2439" s="33" t="s">
        <v>13</v>
      </c>
      <c r="F2439" s="15">
        <f t="shared" si="38"/>
        <v>1686746.6399999969</v>
      </c>
      <c r="G2439" s="10"/>
    </row>
    <row r="2440" spans="1:7" s="1" customFormat="1" ht="10.199999999999999" hidden="1" x14ac:dyDescent="0.2">
      <c r="A2440" s="30">
        <v>44349</v>
      </c>
      <c r="B2440" s="30">
        <v>44349</v>
      </c>
      <c r="C2440" s="31" t="s">
        <v>2496</v>
      </c>
      <c r="D2440" s="32">
        <v>45</v>
      </c>
      <c r="E2440" s="33" t="s">
        <v>13</v>
      </c>
      <c r="F2440" s="15">
        <f t="shared" si="38"/>
        <v>1686791.6399999969</v>
      </c>
      <c r="G2440" s="10"/>
    </row>
    <row r="2441" spans="1:7" s="1" customFormat="1" ht="10.199999999999999" hidden="1" x14ac:dyDescent="0.2">
      <c r="A2441" s="30">
        <v>44349</v>
      </c>
      <c r="B2441" s="30">
        <v>44349</v>
      </c>
      <c r="C2441" s="31" t="s">
        <v>2497</v>
      </c>
      <c r="D2441" s="32">
        <v>45</v>
      </c>
      <c r="E2441" s="33" t="s">
        <v>13</v>
      </c>
      <c r="F2441" s="15">
        <f t="shared" si="38"/>
        <v>1686836.6399999969</v>
      </c>
      <c r="G2441" s="10"/>
    </row>
    <row r="2442" spans="1:7" s="1" customFormat="1" ht="10.199999999999999" hidden="1" x14ac:dyDescent="0.2">
      <c r="A2442" s="30">
        <v>44349</v>
      </c>
      <c r="B2442" s="30">
        <v>44349</v>
      </c>
      <c r="C2442" s="31" t="s">
        <v>2498</v>
      </c>
      <c r="D2442" s="32">
        <v>45</v>
      </c>
      <c r="E2442" s="33" t="s">
        <v>13</v>
      </c>
      <c r="F2442" s="15">
        <f t="shared" ref="F2442:F2505" si="39">SUM(F2441+D2442)</f>
        <v>1686881.6399999969</v>
      </c>
      <c r="G2442" s="10"/>
    </row>
    <row r="2443" spans="1:7" s="1" customFormat="1" ht="10.199999999999999" hidden="1" x14ac:dyDescent="0.2">
      <c r="A2443" s="30">
        <v>44349</v>
      </c>
      <c r="B2443" s="30">
        <v>44349</v>
      </c>
      <c r="C2443" s="31" t="s">
        <v>2499</v>
      </c>
      <c r="D2443" s="32">
        <v>45</v>
      </c>
      <c r="E2443" s="33" t="s">
        <v>13</v>
      </c>
      <c r="F2443" s="15">
        <f t="shared" si="39"/>
        <v>1686926.6399999969</v>
      </c>
      <c r="G2443" s="10"/>
    </row>
    <row r="2444" spans="1:7" s="1" customFormat="1" ht="10.199999999999999" hidden="1" x14ac:dyDescent="0.2">
      <c r="A2444" s="30">
        <v>44349</v>
      </c>
      <c r="B2444" s="30">
        <v>44349</v>
      </c>
      <c r="C2444" s="31" t="s">
        <v>2500</v>
      </c>
      <c r="D2444" s="32">
        <v>45</v>
      </c>
      <c r="E2444" s="33" t="s">
        <v>13</v>
      </c>
      <c r="F2444" s="15">
        <f t="shared" si="39"/>
        <v>1686971.6399999969</v>
      </c>
      <c r="G2444" s="10"/>
    </row>
    <row r="2445" spans="1:7" s="1" customFormat="1" ht="10.199999999999999" hidden="1" x14ac:dyDescent="0.2">
      <c r="A2445" s="30">
        <v>44350</v>
      </c>
      <c r="B2445" s="30">
        <v>44350</v>
      </c>
      <c r="C2445" s="31" t="s">
        <v>2501</v>
      </c>
      <c r="D2445" s="32">
        <v>-854.39</v>
      </c>
      <c r="E2445" s="33" t="s">
        <v>7</v>
      </c>
      <c r="F2445" s="15">
        <f t="shared" si="39"/>
        <v>1686117.249999997</v>
      </c>
      <c r="G2445" s="10"/>
    </row>
    <row r="2446" spans="1:7" s="1" customFormat="1" ht="10.199999999999999" hidden="1" x14ac:dyDescent="0.2">
      <c r="A2446" s="30">
        <v>44350</v>
      </c>
      <c r="B2446" s="30">
        <v>44350</v>
      </c>
      <c r="C2446" s="31" t="s">
        <v>2502</v>
      </c>
      <c r="D2446" s="32">
        <v>45</v>
      </c>
      <c r="E2446" s="33" t="s">
        <v>13</v>
      </c>
      <c r="F2446" s="15">
        <f t="shared" si="39"/>
        <v>1686162.249999997</v>
      </c>
      <c r="G2446" s="10"/>
    </row>
    <row r="2447" spans="1:7" s="1" customFormat="1" ht="10.199999999999999" hidden="1" x14ac:dyDescent="0.2">
      <c r="A2447" s="30">
        <v>44350</v>
      </c>
      <c r="B2447" s="30">
        <v>44350</v>
      </c>
      <c r="C2447" s="31" t="s">
        <v>2503</v>
      </c>
      <c r="D2447" s="32">
        <v>45</v>
      </c>
      <c r="E2447" s="33" t="s">
        <v>13</v>
      </c>
      <c r="F2447" s="15">
        <f t="shared" si="39"/>
        <v>1686207.249999997</v>
      </c>
      <c r="G2447" s="10"/>
    </row>
    <row r="2448" spans="1:7" s="1" customFormat="1" ht="10.199999999999999" hidden="1" x14ac:dyDescent="0.2">
      <c r="A2448" s="30">
        <v>44350</v>
      </c>
      <c r="B2448" s="30">
        <v>44350</v>
      </c>
      <c r="C2448" s="31" t="s">
        <v>2504</v>
      </c>
      <c r="D2448" s="32">
        <v>45</v>
      </c>
      <c r="E2448" s="33" t="s">
        <v>13</v>
      </c>
      <c r="F2448" s="15">
        <f t="shared" si="39"/>
        <v>1686252.249999997</v>
      </c>
      <c r="G2448" s="10"/>
    </row>
    <row r="2449" spans="1:7" s="1" customFormat="1" ht="10.199999999999999" hidden="1" x14ac:dyDescent="0.2">
      <c r="A2449" s="30">
        <v>44350</v>
      </c>
      <c r="B2449" s="30">
        <v>44350</v>
      </c>
      <c r="C2449" s="31" t="s">
        <v>2505</v>
      </c>
      <c r="D2449" s="32">
        <v>45</v>
      </c>
      <c r="E2449" s="33" t="s">
        <v>13</v>
      </c>
      <c r="F2449" s="15">
        <f t="shared" si="39"/>
        <v>1686297.249999997</v>
      </c>
      <c r="G2449" s="10"/>
    </row>
    <row r="2450" spans="1:7" s="1" customFormat="1" ht="10.199999999999999" hidden="1" x14ac:dyDescent="0.2">
      <c r="A2450" s="30">
        <v>44350</v>
      </c>
      <c r="B2450" s="30">
        <v>44350</v>
      </c>
      <c r="C2450" s="31" t="s">
        <v>2506</v>
      </c>
      <c r="D2450" s="32">
        <v>45</v>
      </c>
      <c r="E2450" s="33" t="s">
        <v>13</v>
      </c>
      <c r="F2450" s="15">
        <f t="shared" si="39"/>
        <v>1686342.249999997</v>
      </c>
      <c r="G2450" s="10"/>
    </row>
    <row r="2451" spans="1:7" s="1" customFormat="1" ht="10.199999999999999" hidden="1" x14ac:dyDescent="0.2">
      <c r="A2451" s="30">
        <v>44350</v>
      </c>
      <c r="B2451" s="30">
        <v>44350</v>
      </c>
      <c r="C2451" s="31" t="s">
        <v>2507</v>
      </c>
      <c r="D2451" s="32">
        <v>45</v>
      </c>
      <c r="E2451" s="33" t="s">
        <v>13</v>
      </c>
      <c r="F2451" s="15">
        <f t="shared" si="39"/>
        <v>1686387.249999997</v>
      </c>
      <c r="G2451" s="10"/>
    </row>
    <row r="2452" spans="1:7" s="1" customFormat="1" ht="10.199999999999999" hidden="1" x14ac:dyDescent="0.2">
      <c r="A2452" s="30">
        <v>44350</v>
      </c>
      <c r="B2452" s="30">
        <v>44350</v>
      </c>
      <c r="C2452" s="31" t="s">
        <v>2508</v>
      </c>
      <c r="D2452" s="32">
        <v>45</v>
      </c>
      <c r="E2452" s="33" t="s">
        <v>13</v>
      </c>
      <c r="F2452" s="15">
        <f t="shared" si="39"/>
        <v>1686432.249999997</v>
      </c>
      <c r="G2452" s="10"/>
    </row>
    <row r="2453" spans="1:7" s="1" customFormat="1" ht="10.199999999999999" hidden="1" x14ac:dyDescent="0.2">
      <c r="A2453" s="30">
        <v>44351</v>
      </c>
      <c r="B2453" s="30">
        <v>44351</v>
      </c>
      <c r="C2453" s="31" t="s">
        <v>2509</v>
      </c>
      <c r="D2453" s="32">
        <v>45</v>
      </c>
      <c r="E2453" s="33" t="s">
        <v>13</v>
      </c>
      <c r="F2453" s="15">
        <f t="shared" si="39"/>
        <v>1686477.249999997</v>
      </c>
      <c r="G2453" s="10"/>
    </row>
    <row r="2454" spans="1:7" s="1" customFormat="1" ht="10.199999999999999" hidden="1" x14ac:dyDescent="0.2">
      <c r="A2454" s="30">
        <v>44351</v>
      </c>
      <c r="B2454" s="30">
        <v>44351</v>
      </c>
      <c r="C2454" s="31" t="s">
        <v>2510</v>
      </c>
      <c r="D2454" s="32">
        <v>45</v>
      </c>
      <c r="E2454" s="33" t="s">
        <v>13</v>
      </c>
      <c r="F2454" s="15">
        <f t="shared" si="39"/>
        <v>1686522.249999997</v>
      </c>
      <c r="G2454" s="10"/>
    </row>
    <row r="2455" spans="1:7" s="1" customFormat="1" ht="10.199999999999999" hidden="1" x14ac:dyDescent="0.2">
      <c r="A2455" s="30">
        <v>44351</v>
      </c>
      <c r="B2455" s="30">
        <v>44351</v>
      </c>
      <c r="C2455" s="31" t="s">
        <v>2511</v>
      </c>
      <c r="D2455" s="32">
        <v>45</v>
      </c>
      <c r="E2455" s="33" t="s">
        <v>13</v>
      </c>
      <c r="F2455" s="15">
        <f t="shared" si="39"/>
        <v>1686567.249999997</v>
      </c>
      <c r="G2455" s="10"/>
    </row>
    <row r="2456" spans="1:7" s="1" customFormat="1" ht="10.199999999999999" hidden="1" x14ac:dyDescent="0.2">
      <c r="A2456" s="30">
        <v>44351</v>
      </c>
      <c r="B2456" s="30">
        <v>44351</v>
      </c>
      <c r="C2456" s="31" t="s">
        <v>2512</v>
      </c>
      <c r="D2456" s="32">
        <v>45</v>
      </c>
      <c r="E2456" s="33" t="s">
        <v>13</v>
      </c>
      <c r="F2456" s="15">
        <f t="shared" si="39"/>
        <v>1686612.249999997</v>
      </c>
      <c r="G2456" s="10"/>
    </row>
    <row r="2457" spans="1:7" s="1" customFormat="1" ht="10.199999999999999" hidden="1" x14ac:dyDescent="0.2">
      <c r="A2457" s="30">
        <v>44351</v>
      </c>
      <c r="B2457" s="30">
        <v>44351</v>
      </c>
      <c r="C2457" s="31" t="s">
        <v>2513</v>
      </c>
      <c r="D2457" s="32">
        <v>45</v>
      </c>
      <c r="E2457" s="33" t="s">
        <v>13</v>
      </c>
      <c r="F2457" s="15">
        <f t="shared" si="39"/>
        <v>1686657.249999997</v>
      </c>
      <c r="G2457" s="10"/>
    </row>
    <row r="2458" spans="1:7" s="1" customFormat="1" ht="10.199999999999999" hidden="1" x14ac:dyDescent="0.2">
      <c r="A2458" s="30">
        <v>44351</v>
      </c>
      <c r="B2458" s="30">
        <v>44351</v>
      </c>
      <c r="C2458" s="31" t="s">
        <v>2514</v>
      </c>
      <c r="D2458" s="32">
        <v>45</v>
      </c>
      <c r="E2458" s="33" t="s">
        <v>13</v>
      </c>
      <c r="F2458" s="15">
        <f t="shared" si="39"/>
        <v>1686702.249999997</v>
      </c>
      <c r="G2458" s="10"/>
    </row>
    <row r="2459" spans="1:7" s="1" customFormat="1" ht="10.199999999999999" hidden="1" x14ac:dyDescent="0.2">
      <c r="A2459" s="30">
        <v>44351</v>
      </c>
      <c r="B2459" s="30">
        <v>44351</v>
      </c>
      <c r="C2459" s="31" t="s">
        <v>2515</v>
      </c>
      <c r="D2459" s="32">
        <v>45</v>
      </c>
      <c r="E2459" s="33" t="s">
        <v>13</v>
      </c>
      <c r="F2459" s="15">
        <f t="shared" si="39"/>
        <v>1686747.249999997</v>
      </c>
      <c r="G2459" s="10"/>
    </row>
    <row r="2460" spans="1:7" s="1" customFormat="1" ht="10.199999999999999" hidden="1" x14ac:dyDescent="0.2">
      <c r="A2460" s="30">
        <v>44351</v>
      </c>
      <c r="B2460" s="30">
        <v>44351</v>
      </c>
      <c r="C2460" s="31" t="s">
        <v>2516</v>
      </c>
      <c r="D2460" s="32">
        <v>45</v>
      </c>
      <c r="E2460" s="33" t="s">
        <v>13</v>
      </c>
      <c r="F2460" s="15">
        <f t="shared" si="39"/>
        <v>1686792.249999997</v>
      </c>
      <c r="G2460" s="10"/>
    </row>
    <row r="2461" spans="1:7" s="1" customFormat="1" ht="10.199999999999999" hidden="1" x14ac:dyDescent="0.2">
      <c r="A2461" s="30">
        <v>44351</v>
      </c>
      <c r="B2461" s="30">
        <v>44351</v>
      </c>
      <c r="C2461" s="31" t="s">
        <v>2517</v>
      </c>
      <c r="D2461" s="32">
        <v>45</v>
      </c>
      <c r="E2461" s="33" t="s">
        <v>13</v>
      </c>
      <c r="F2461" s="15">
        <f t="shared" si="39"/>
        <v>1686837.249999997</v>
      </c>
      <c r="G2461" s="10"/>
    </row>
    <row r="2462" spans="1:7" s="1" customFormat="1" ht="10.199999999999999" hidden="1" x14ac:dyDescent="0.2">
      <c r="A2462" s="30">
        <v>44351</v>
      </c>
      <c r="B2462" s="30">
        <v>44351</v>
      </c>
      <c r="C2462" s="31" t="s">
        <v>2518</v>
      </c>
      <c r="D2462" s="32">
        <v>45</v>
      </c>
      <c r="E2462" s="33" t="s">
        <v>13</v>
      </c>
      <c r="F2462" s="15">
        <f t="shared" si="39"/>
        <v>1686882.249999997</v>
      </c>
      <c r="G2462" s="10"/>
    </row>
    <row r="2463" spans="1:7" s="1" customFormat="1" ht="10.199999999999999" hidden="1" x14ac:dyDescent="0.2">
      <c r="A2463" s="30">
        <v>44351</v>
      </c>
      <c r="B2463" s="30">
        <v>44351</v>
      </c>
      <c r="C2463" s="31" t="s">
        <v>2519</v>
      </c>
      <c r="D2463" s="32">
        <v>45</v>
      </c>
      <c r="E2463" s="33" t="s">
        <v>13</v>
      </c>
      <c r="F2463" s="15">
        <f t="shared" si="39"/>
        <v>1686927.249999997</v>
      </c>
      <c r="G2463" s="10"/>
    </row>
    <row r="2464" spans="1:7" s="1" customFormat="1" ht="10.199999999999999" hidden="1" x14ac:dyDescent="0.2">
      <c r="A2464" s="30">
        <v>44351</v>
      </c>
      <c r="B2464" s="30">
        <v>44351</v>
      </c>
      <c r="C2464" s="31" t="s">
        <v>2520</v>
      </c>
      <c r="D2464" s="32">
        <v>45</v>
      </c>
      <c r="E2464" s="33" t="s">
        <v>13</v>
      </c>
      <c r="F2464" s="15">
        <f t="shared" si="39"/>
        <v>1686972.249999997</v>
      </c>
      <c r="G2464" s="10"/>
    </row>
    <row r="2465" spans="1:7" s="1" customFormat="1" ht="10.199999999999999" hidden="1" x14ac:dyDescent="0.2">
      <c r="A2465" s="30">
        <v>44351</v>
      </c>
      <c r="B2465" s="30">
        <v>44351</v>
      </c>
      <c r="C2465" s="31" t="s">
        <v>2521</v>
      </c>
      <c r="D2465" s="32">
        <v>45</v>
      </c>
      <c r="E2465" s="33" t="s">
        <v>13</v>
      </c>
      <c r="F2465" s="15">
        <f t="shared" si="39"/>
        <v>1687017.249999997</v>
      </c>
      <c r="G2465" s="10"/>
    </row>
    <row r="2466" spans="1:7" s="1" customFormat="1" ht="10.199999999999999" hidden="1" x14ac:dyDescent="0.2">
      <c r="A2466" s="30">
        <v>44351</v>
      </c>
      <c r="B2466" s="30">
        <v>44351</v>
      </c>
      <c r="C2466" s="31" t="s">
        <v>2522</v>
      </c>
      <c r="D2466" s="32">
        <v>45</v>
      </c>
      <c r="E2466" s="33" t="s">
        <v>13</v>
      </c>
      <c r="F2466" s="15">
        <f t="shared" si="39"/>
        <v>1687062.249999997</v>
      </c>
      <c r="G2466" s="10"/>
    </row>
    <row r="2467" spans="1:7" s="1" customFormat="1" ht="10.199999999999999" hidden="1" x14ac:dyDescent="0.2">
      <c r="A2467" s="30">
        <v>44351</v>
      </c>
      <c r="B2467" s="30">
        <v>44351</v>
      </c>
      <c r="C2467" s="31" t="s">
        <v>2523</v>
      </c>
      <c r="D2467" s="32">
        <v>45</v>
      </c>
      <c r="E2467" s="33" t="s">
        <v>13</v>
      </c>
      <c r="F2467" s="15">
        <f t="shared" si="39"/>
        <v>1687107.249999997</v>
      </c>
      <c r="G2467" s="10"/>
    </row>
    <row r="2468" spans="1:7" s="1" customFormat="1" ht="10.199999999999999" hidden="1" x14ac:dyDescent="0.2">
      <c r="A2468" s="30">
        <v>44351</v>
      </c>
      <c r="B2468" s="30">
        <v>44351</v>
      </c>
      <c r="C2468" s="31" t="s">
        <v>2524</v>
      </c>
      <c r="D2468" s="32">
        <v>45</v>
      </c>
      <c r="E2468" s="33" t="s">
        <v>13</v>
      </c>
      <c r="F2468" s="15">
        <f t="shared" si="39"/>
        <v>1687152.249999997</v>
      </c>
      <c r="G2468" s="10"/>
    </row>
    <row r="2469" spans="1:7" s="1" customFormat="1" ht="10.199999999999999" hidden="1" x14ac:dyDescent="0.2">
      <c r="A2469" s="30">
        <v>44351</v>
      </c>
      <c r="B2469" s="30">
        <v>44351</v>
      </c>
      <c r="C2469" s="31" t="s">
        <v>2525</v>
      </c>
      <c r="D2469" s="32">
        <v>45</v>
      </c>
      <c r="E2469" s="33" t="s">
        <v>13</v>
      </c>
      <c r="F2469" s="15">
        <f t="shared" si="39"/>
        <v>1687197.249999997</v>
      </c>
      <c r="G2469" s="10"/>
    </row>
    <row r="2470" spans="1:7" s="1" customFormat="1" ht="10.199999999999999" hidden="1" x14ac:dyDescent="0.2">
      <c r="A2470" s="30">
        <v>44351</v>
      </c>
      <c r="B2470" s="30">
        <v>44351</v>
      </c>
      <c r="C2470" s="31" t="s">
        <v>2526</v>
      </c>
      <c r="D2470" s="32">
        <v>45</v>
      </c>
      <c r="E2470" s="33" t="s">
        <v>13</v>
      </c>
      <c r="F2470" s="15">
        <f t="shared" si="39"/>
        <v>1687242.249999997</v>
      </c>
      <c r="G2470" s="10"/>
    </row>
    <row r="2471" spans="1:7" s="1" customFormat="1" ht="10.199999999999999" hidden="1" x14ac:dyDescent="0.2">
      <c r="A2471" s="30">
        <v>44351</v>
      </c>
      <c r="B2471" s="30">
        <v>44351</v>
      </c>
      <c r="C2471" s="31" t="s">
        <v>2527</v>
      </c>
      <c r="D2471" s="32">
        <v>45</v>
      </c>
      <c r="E2471" s="33" t="s">
        <v>13</v>
      </c>
      <c r="F2471" s="15">
        <f t="shared" si="39"/>
        <v>1687287.249999997</v>
      </c>
      <c r="G2471" s="10"/>
    </row>
    <row r="2472" spans="1:7" s="1" customFormat="1" ht="10.199999999999999" hidden="1" x14ac:dyDescent="0.2">
      <c r="A2472" s="30">
        <v>44351</v>
      </c>
      <c r="B2472" s="30">
        <v>44351</v>
      </c>
      <c r="C2472" s="31" t="s">
        <v>2528</v>
      </c>
      <c r="D2472" s="32">
        <v>45</v>
      </c>
      <c r="E2472" s="33" t="s">
        <v>13</v>
      </c>
      <c r="F2472" s="15">
        <f t="shared" si="39"/>
        <v>1687332.249999997</v>
      </c>
      <c r="G2472" s="10"/>
    </row>
    <row r="2473" spans="1:7" s="1" customFormat="1" ht="10.199999999999999" hidden="1" x14ac:dyDescent="0.2">
      <c r="A2473" s="30">
        <v>44351</v>
      </c>
      <c r="B2473" s="30">
        <v>44351</v>
      </c>
      <c r="C2473" s="31" t="s">
        <v>2529</v>
      </c>
      <c r="D2473" s="32">
        <v>45</v>
      </c>
      <c r="E2473" s="33" t="s">
        <v>13</v>
      </c>
      <c r="F2473" s="15">
        <f t="shared" si="39"/>
        <v>1687377.249999997</v>
      </c>
      <c r="G2473" s="10"/>
    </row>
    <row r="2474" spans="1:7" s="1" customFormat="1" ht="10.199999999999999" hidden="1" x14ac:dyDescent="0.2">
      <c r="A2474" s="30">
        <v>44351</v>
      </c>
      <c r="B2474" s="30">
        <v>44351</v>
      </c>
      <c r="C2474" s="31" t="s">
        <v>2530</v>
      </c>
      <c r="D2474" s="32">
        <v>45</v>
      </c>
      <c r="E2474" s="33" t="s">
        <v>13</v>
      </c>
      <c r="F2474" s="15">
        <f t="shared" si="39"/>
        <v>1687422.249999997</v>
      </c>
      <c r="G2474" s="10"/>
    </row>
    <row r="2475" spans="1:7" s="1" customFormat="1" ht="10.199999999999999" hidden="1" x14ac:dyDescent="0.2">
      <c r="A2475" s="30">
        <v>44351</v>
      </c>
      <c r="B2475" s="30">
        <v>44351</v>
      </c>
      <c r="C2475" s="31" t="s">
        <v>2531</v>
      </c>
      <c r="D2475" s="32">
        <v>45</v>
      </c>
      <c r="E2475" s="33" t="s">
        <v>13</v>
      </c>
      <c r="F2475" s="15">
        <f t="shared" si="39"/>
        <v>1687467.249999997</v>
      </c>
      <c r="G2475" s="10"/>
    </row>
    <row r="2476" spans="1:7" s="1" customFormat="1" ht="10.199999999999999" hidden="1" x14ac:dyDescent="0.2">
      <c r="A2476" s="30">
        <v>44351</v>
      </c>
      <c r="B2476" s="30">
        <v>44351</v>
      </c>
      <c r="C2476" s="31" t="s">
        <v>2532</v>
      </c>
      <c r="D2476" s="32">
        <v>45</v>
      </c>
      <c r="E2476" s="33" t="s">
        <v>13</v>
      </c>
      <c r="F2476" s="15">
        <f t="shared" si="39"/>
        <v>1687512.249999997</v>
      </c>
      <c r="G2476" s="10"/>
    </row>
    <row r="2477" spans="1:7" s="1" customFormat="1" ht="10.199999999999999" hidden="1" x14ac:dyDescent="0.2">
      <c r="A2477" s="30">
        <v>44351</v>
      </c>
      <c r="B2477" s="30">
        <v>44351</v>
      </c>
      <c r="C2477" s="31" t="s">
        <v>2533</v>
      </c>
      <c r="D2477" s="32">
        <v>45</v>
      </c>
      <c r="E2477" s="33" t="s">
        <v>13</v>
      </c>
      <c r="F2477" s="15">
        <f t="shared" si="39"/>
        <v>1687557.249999997</v>
      </c>
      <c r="G2477" s="10"/>
    </row>
    <row r="2478" spans="1:7" s="1" customFormat="1" ht="10.199999999999999" hidden="1" x14ac:dyDescent="0.2">
      <c r="A2478" s="30">
        <v>44351</v>
      </c>
      <c r="B2478" s="30">
        <v>44351</v>
      </c>
      <c r="C2478" s="31" t="s">
        <v>2534</v>
      </c>
      <c r="D2478" s="32">
        <v>45</v>
      </c>
      <c r="E2478" s="33" t="s">
        <v>13</v>
      </c>
      <c r="F2478" s="15">
        <f t="shared" si="39"/>
        <v>1687602.249999997</v>
      </c>
      <c r="G2478" s="10"/>
    </row>
    <row r="2479" spans="1:7" s="1" customFormat="1" ht="10.199999999999999" hidden="1" x14ac:dyDescent="0.2">
      <c r="A2479" s="30">
        <v>44351</v>
      </c>
      <c r="B2479" s="30">
        <v>44351</v>
      </c>
      <c r="C2479" s="31" t="s">
        <v>2535</v>
      </c>
      <c r="D2479" s="32">
        <v>-23408.65</v>
      </c>
      <c r="E2479" s="33" t="s">
        <v>24</v>
      </c>
      <c r="F2479" s="15">
        <f t="shared" si="39"/>
        <v>1664193.5999999971</v>
      </c>
      <c r="G2479" s="10"/>
    </row>
    <row r="2480" spans="1:7" s="1" customFormat="1" ht="10.199999999999999" hidden="1" x14ac:dyDescent="0.2">
      <c r="A2480" s="30">
        <v>44351</v>
      </c>
      <c r="B2480" s="30">
        <v>44351</v>
      </c>
      <c r="C2480" s="31" t="s">
        <v>2536</v>
      </c>
      <c r="D2480" s="32">
        <v>-1714.03</v>
      </c>
      <c r="E2480" s="33" t="s">
        <v>24</v>
      </c>
      <c r="F2480" s="15">
        <f t="shared" si="39"/>
        <v>1662479.569999997</v>
      </c>
      <c r="G2480" s="10"/>
    </row>
    <row r="2481" spans="1:7" s="1" customFormat="1" ht="10.199999999999999" hidden="1" x14ac:dyDescent="0.2">
      <c r="A2481" s="30">
        <v>44351</v>
      </c>
      <c r="B2481" s="30">
        <v>44351</v>
      </c>
      <c r="C2481" s="31" t="s">
        <v>2537</v>
      </c>
      <c r="D2481" s="32">
        <v>45</v>
      </c>
      <c r="E2481" s="33" t="s">
        <v>13</v>
      </c>
      <c r="F2481" s="15">
        <f t="shared" si="39"/>
        <v>1662524.569999997</v>
      </c>
      <c r="G2481" s="10"/>
    </row>
    <row r="2482" spans="1:7" s="1" customFormat="1" ht="10.199999999999999" hidden="1" x14ac:dyDescent="0.2">
      <c r="A2482" s="30">
        <v>44351</v>
      </c>
      <c r="B2482" s="30">
        <v>44351</v>
      </c>
      <c r="C2482" s="31" t="s">
        <v>2538</v>
      </c>
      <c r="D2482" s="32">
        <v>45</v>
      </c>
      <c r="E2482" s="33" t="s">
        <v>13</v>
      </c>
      <c r="F2482" s="15">
        <f t="shared" si="39"/>
        <v>1662569.569999997</v>
      </c>
      <c r="G2482" s="10"/>
    </row>
    <row r="2483" spans="1:7" s="1" customFormat="1" ht="10.199999999999999" hidden="1" x14ac:dyDescent="0.2">
      <c r="A2483" s="30">
        <v>44354</v>
      </c>
      <c r="B2483" s="30">
        <v>44354</v>
      </c>
      <c r="C2483" s="31" t="s">
        <v>2539</v>
      </c>
      <c r="D2483" s="32">
        <v>45</v>
      </c>
      <c r="E2483" s="33" t="s">
        <v>13</v>
      </c>
      <c r="F2483" s="15">
        <f t="shared" si="39"/>
        <v>1662614.569999997</v>
      </c>
      <c r="G2483" s="10"/>
    </row>
    <row r="2484" spans="1:7" s="1" customFormat="1" ht="10.199999999999999" hidden="1" x14ac:dyDescent="0.2">
      <c r="A2484" s="30">
        <v>44354</v>
      </c>
      <c r="B2484" s="30">
        <v>44354</v>
      </c>
      <c r="C2484" s="31" t="s">
        <v>2540</v>
      </c>
      <c r="D2484" s="32">
        <v>45</v>
      </c>
      <c r="E2484" s="33" t="s">
        <v>13</v>
      </c>
      <c r="F2484" s="15">
        <f t="shared" si="39"/>
        <v>1662659.569999997</v>
      </c>
      <c r="G2484" s="10"/>
    </row>
    <row r="2485" spans="1:7" s="1" customFormat="1" ht="10.199999999999999" hidden="1" x14ac:dyDescent="0.2">
      <c r="A2485" s="30">
        <v>44354</v>
      </c>
      <c r="B2485" s="30">
        <v>44354</v>
      </c>
      <c r="C2485" s="31" t="s">
        <v>2541</v>
      </c>
      <c r="D2485" s="32">
        <v>-581.39</v>
      </c>
      <c r="E2485" s="33" t="s">
        <v>7</v>
      </c>
      <c r="F2485" s="15">
        <f t="shared" si="39"/>
        <v>1662078.1799999971</v>
      </c>
      <c r="G2485" s="10"/>
    </row>
    <row r="2486" spans="1:7" s="1" customFormat="1" ht="10.199999999999999" hidden="1" x14ac:dyDescent="0.2">
      <c r="A2486" s="30">
        <v>44354</v>
      </c>
      <c r="B2486" s="30">
        <v>44354</v>
      </c>
      <c r="C2486" s="31" t="s">
        <v>2542</v>
      </c>
      <c r="D2486" s="32">
        <v>-4140.43</v>
      </c>
      <c r="E2486" s="33" t="s">
        <v>24</v>
      </c>
      <c r="F2486" s="15">
        <f t="shared" si="39"/>
        <v>1657937.7499999972</v>
      </c>
      <c r="G2486" s="10"/>
    </row>
    <row r="2487" spans="1:7" s="1" customFormat="1" ht="10.199999999999999" hidden="1" x14ac:dyDescent="0.2">
      <c r="A2487" s="30">
        <v>44354</v>
      </c>
      <c r="B2487" s="30">
        <v>44354</v>
      </c>
      <c r="C2487" s="31" t="s">
        <v>2543</v>
      </c>
      <c r="D2487" s="32">
        <v>-15792.85</v>
      </c>
      <c r="E2487" s="33" t="s">
        <v>24</v>
      </c>
      <c r="F2487" s="15">
        <f t="shared" si="39"/>
        <v>1642144.8999999971</v>
      </c>
      <c r="G2487" s="10"/>
    </row>
    <row r="2488" spans="1:7" s="1" customFormat="1" ht="10.199999999999999" hidden="1" x14ac:dyDescent="0.2">
      <c r="A2488" s="30">
        <v>44354</v>
      </c>
      <c r="B2488" s="30">
        <v>44354</v>
      </c>
      <c r="C2488" s="31" t="s">
        <v>2544</v>
      </c>
      <c r="D2488" s="32">
        <v>45</v>
      </c>
      <c r="E2488" s="33" t="s">
        <v>13</v>
      </c>
      <c r="F2488" s="15">
        <f t="shared" si="39"/>
        <v>1642189.8999999971</v>
      </c>
      <c r="G2488" s="10"/>
    </row>
    <row r="2489" spans="1:7" s="1" customFormat="1" ht="10.199999999999999" hidden="1" x14ac:dyDescent="0.2">
      <c r="A2489" s="30">
        <v>44354</v>
      </c>
      <c r="B2489" s="30">
        <v>44354</v>
      </c>
      <c r="C2489" s="31" t="s">
        <v>2545</v>
      </c>
      <c r="D2489" s="32">
        <v>45</v>
      </c>
      <c r="E2489" s="33" t="s">
        <v>13</v>
      </c>
      <c r="F2489" s="15">
        <f t="shared" si="39"/>
        <v>1642234.8999999971</v>
      </c>
      <c r="G2489" s="10"/>
    </row>
    <row r="2490" spans="1:7" s="1" customFormat="1" ht="10.199999999999999" hidden="1" x14ac:dyDescent="0.2">
      <c r="A2490" s="30">
        <v>44354</v>
      </c>
      <c r="B2490" s="30">
        <v>44354</v>
      </c>
      <c r="C2490" s="31" t="s">
        <v>2546</v>
      </c>
      <c r="D2490" s="32">
        <v>45</v>
      </c>
      <c r="E2490" s="33" t="s">
        <v>13</v>
      </c>
      <c r="F2490" s="15">
        <f t="shared" si="39"/>
        <v>1642279.8999999971</v>
      </c>
      <c r="G2490" s="10"/>
    </row>
    <row r="2491" spans="1:7" s="1" customFormat="1" ht="10.199999999999999" hidden="1" x14ac:dyDescent="0.2">
      <c r="A2491" s="30">
        <v>44354</v>
      </c>
      <c r="B2491" s="30">
        <v>44354</v>
      </c>
      <c r="C2491" s="31" t="s">
        <v>2547</v>
      </c>
      <c r="D2491" s="32">
        <v>45</v>
      </c>
      <c r="E2491" s="33" t="s">
        <v>13</v>
      </c>
      <c r="F2491" s="15">
        <f t="shared" si="39"/>
        <v>1642324.8999999971</v>
      </c>
      <c r="G2491" s="10"/>
    </row>
    <row r="2492" spans="1:7" s="1" customFormat="1" ht="10.199999999999999" hidden="1" x14ac:dyDescent="0.2">
      <c r="A2492" s="30">
        <v>44354</v>
      </c>
      <c r="B2492" s="30">
        <v>44354</v>
      </c>
      <c r="C2492" s="31" t="s">
        <v>2548</v>
      </c>
      <c r="D2492" s="32">
        <v>45</v>
      </c>
      <c r="E2492" s="33" t="s">
        <v>13</v>
      </c>
      <c r="F2492" s="15">
        <f t="shared" si="39"/>
        <v>1642369.8999999971</v>
      </c>
      <c r="G2492" s="10"/>
    </row>
    <row r="2493" spans="1:7" s="1" customFormat="1" ht="10.199999999999999" hidden="1" x14ac:dyDescent="0.2">
      <c r="A2493" s="30">
        <v>44354</v>
      </c>
      <c r="B2493" s="30">
        <v>44354</v>
      </c>
      <c r="C2493" s="31" t="s">
        <v>2549</v>
      </c>
      <c r="D2493" s="32">
        <v>45</v>
      </c>
      <c r="E2493" s="33" t="s">
        <v>13</v>
      </c>
      <c r="F2493" s="15">
        <f t="shared" si="39"/>
        <v>1642414.8999999971</v>
      </c>
      <c r="G2493" s="10"/>
    </row>
    <row r="2494" spans="1:7" s="1" customFormat="1" ht="10.199999999999999" hidden="1" x14ac:dyDescent="0.2">
      <c r="A2494" s="30">
        <v>44354</v>
      </c>
      <c r="B2494" s="30">
        <v>44354</v>
      </c>
      <c r="C2494" s="31" t="s">
        <v>2550</v>
      </c>
      <c r="D2494" s="32">
        <v>45</v>
      </c>
      <c r="E2494" s="33" t="s">
        <v>13</v>
      </c>
      <c r="F2494" s="15">
        <f t="shared" si="39"/>
        <v>1642459.8999999971</v>
      </c>
      <c r="G2494" s="10"/>
    </row>
    <row r="2495" spans="1:7" s="1" customFormat="1" ht="10.199999999999999" hidden="1" x14ac:dyDescent="0.2">
      <c r="A2495" s="30">
        <v>44354</v>
      </c>
      <c r="B2495" s="30">
        <v>44354</v>
      </c>
      <c r="C2495" s="31" t="s">
        <v>2551</v>
      </c>
      <c r="D2495" s="32">
        <v>45</v>
      </c>
      <c r="E2495" s="33" t="s">
        <v>13</v>
      </c>
      <c r="F2495" s="15">
        <f t="shared" si="39"/>
        <v>1642504.8999999971</v>
      </c>
      <c r="G2495" s="10"/>
    </row>
    <row r="2496" spans="1:7" s="1" customFormat="1" ht="10.199999999999999" hidden="1" x14ac:dyDescent="0.2">
      <c r="A2496" s="30">
        <v>44354</v>
      </c>
      <c r="B2496" s="30">
        <v>44354</v>
      </c>
      <c r="C2496" s="31" t="s">
        <v>2552</v>
      </c>
      <c r="D2496" s="32">
        <v>45</v>
      </c>
      <c r="E2496" s="33" t="s">
        <v>13</v>
      </c>
      <c r="F2496" s="15">
        <f t="shared" si="39"/>
        <v>1642549.8999999971</v>
      </c>
      <c r="G2496" s="10"/>
    </row>
    <row r="2497" spans="1:7" s="1" customFormat="1" ht="10.199999999999999" hidden="1" x14ac:dyDescent="0.2">
      <c r="A2497" s="30">
        <v>44354</v>
      </c>
      <c r="B2497" s="30">
        <v>44354</v>
      </c>
      <c r="C2497" s="31" t="s">
        <v>2553</v>
      </c>
      <c r="D2497" s="32">
        <v>45</v>
      </c>
      <c r="E2497" s="33" t="s">
        <v>13</v>
      </c>
      <c r="F2497" s="15">
        <f t="shared" si="39"/>
        <v>1642594.8999999971</v>
      </c>
      <c r="G2497" s="10"/>
    </row>
    <row r="2498" spans="1:7" s="1" customFormat="1" ht="10.199999999999999" hidden="1" x14ac:dyDescent="0.2">
      <c r="A2498" s="30">
        <v>44354</v>
      </c>
      <c r="B2498" s="30">
        <v>44354</v>
      </c>
      <c r="C2498" s="31" t="s">
        <v>2554</v>
      </c>
      <c r="D2498" s="32">
        <v>45</v>
      </c>
      <c r="E2498" s="33" t="s">
        <v>13</v>
      </c>
      <c r="F2498" s="15">
        <f t="shared" si="39"/>
        <v>1642639.8999999971</v>
      </c>
      <c r="G2498" s="10"/>
    </row>
    <row r="2499" spans="1:7" s="1" customFormat="1" ht="10.199999999999999" hidden="1" x14ac:dyDescent="0.2">
      <c r="A2499" s="30">
        <v>44354</v>
      </c>
      <c r="B2499" s="30">
        <v>44354</v>
      </c>
      <c r="C2499" s="31" t="s">
        <v>2555</v>
      </c>
      <c r="D2499" s="32">
        <v>45</v>
      </c>
      <c r="E2499" s="33" t="s">
        <v>13</v>
      </c>
      <c r="F2499" s="15">
        <f t="shared" si="39"/>
        <v>1642684.8999999971</v>
      </c>
      <c r="G2499" s="10"/>
    </row>
    <row r="2500" spans="1:7" s="1" customFormat="1" ht="10.199999999999999" hidden="1" x14ac:dyDescent="0.2">
      <c r="A2500" s="30">
        <v>44354</v>
      </c>
      <c r="B2500" s="30">
        <v>44354</v>
      </c>
      <c r="C2500" s="31" t="s">
        <v>2556</v>
      </c>
      <c r="D2500" s="32">
        <v>45</v>
      </c>
      <c r="E2500" s="33" t="s">
        <v>13</v>
      </c>
      <c r="F2500" s="15">
        <f t="shared" si="39"/>
        <v>1642729.8999999971</v>
      </c>
      <c r="G2500" s="10"/>
    </row>
    <row r="2501" spans="1:7" s="1" customFormat="1" ht="10.199999999999999" hidden="1" x14ac:dyDescent="0.2">
      <c r="A2501" s="30">
        <v>44354</v>
      </c>
      <c r="B2501" s="30">
        <v>44354</v>
      </c>
      <c r="C2501" s="31" t="s">
        <v>2557</v>
      </c>
      <c r="D2501" s="32">
        <v>45</v>
      </c>
      <c r="E2501" s="33" t="s">
        <v>13</v>
      </c>
      <c r="F2501" s="15">
        <f t="shared" si="39"/>
        <v>1642774.8999999971</v>
      </c>
      <c r="G2501" s="10"/>
    </row>
    <row r="2502" spans="1:7" s="1" customFormat="1" ht="10.199999999999999" hidden="1" x14ac:dyDescent="0.2">
      <c r="A2502" s="30">
        <v>44354</v>
      </c>
      <c r="B2502" s="30">
        <v>44354</v>
      </c>
      <c r="C2502" s="31" t="s">
        <v>2558</v>
      </c>
      <c r="D2502" s="32">
        <v>45</v>
      </c>
      <c r="E2502" s="33" t="s">
        <v>13</v>
      </c>
      <c r="F2502" s="15">
        <f t="shared" si="39"/>
        <v>1642819.8999999971</v>
      </c>
      <c r="G2502" s="10"/>
    </row>
    <row r="2503" spans="1:7" s="1" customFormat="1" ht="10.199999999999999" hidden="1" x14ac:dyDescent="0.2">
      <c r="A2503" s="30">
        <v>44354</v>
      </c>
      <c r="B2503" s="30">
        <v>44354</v>
      </c>
      <c r="C2503" s="31" t="s">
        <v>2559</v>
      </c>
      <c r="D2503" s="32">
        <v>45</v>
      </c>
      <c r="E2503" s="33" t="s">
        <v>13</v>
      </c>
      <c r="F2503" s="15">
        <f t="shared" si="39"/>
        <v>1642864.8999999971</v>
      </c>
      <c r="G2503" s="10"/>
    </row>
    <row r="2504" spans="1:7" s="1" customFormat="1" ht="10.199999999999999" hidden="1" x14ac:dyDescent="0.2">
      <c r="A2504" s="30">
        <v>44354</v>
      </c>
      <c r="B2504" s="30">
        <v>44354</v>
      </c>
      <c r="C2504" s="31" t="s">
        <v>2560</v>
      </c>
      <c r="D2504" s="32">
        <v>45</v>
      </c>
      <c r="E2504" s="33" t="s">
        <v>13</v>
      </c>
      <c r="F2504" s="15">
        <f t="shared" si="39"/>
        <v>1642909.8999999971</v>
      </c>
      <c r="G2504" s="10"/>
    </row>
    <row r="2505" spans="1:7" s="1" customFormat="1" ht="10.199999999999999" hidden="1" x14ac:dyDescent="0.2">
      <c r="A2505" s="30">
        <v>44354</v>
      </c>
      <c r="B2505" s="30">
        <v>44354</v>
      </c>
      <c r="C2505" s="31" t="s">
        <v>2561</v>
      </c>
      <c r="D2505" s="32">
        <v>45</v>
      </c>
      <c r="E2505" s="33" t="s">
        <v>13</v>
      </c>
      <c r="F2505" s="15">
        <f t="shared" si="39"/>
        <v>1642954.8999999971</v>
      </c>
      <c r="G2505" s="10"/>
    </row>
    <row r="2506" spans="1:7" s="1" customFormat="1" ht="10.199999999999999" hidden="1" x14ac:dyDescent="0.2">
      <c r="A2506" s="30">
        <v>44354</v>
      </c>
      <c r="B2506" s="30">
        <v>44354</v>
      </c>
      <c r="C2506" s="31" t="s">
        <v>2562</v>
      </c>
      <c r="D2506" s="32">
        <v>45</v>
      </c>
      <c r="E2506" s="33" t="s">
        <v>13</v>
      </c>
      <c r="F2506" s="15">
        <f t="shared" ref="F2506:F2569" si="40">SUM(F2505+D2506)</f>
        <v>1642999.8999999971</v>
      </c>
      <c r="G2506" s="10"/>
    </row>
    <row r="2507" spans="1:7" s="1" customFormat="1" ht="10.199999999999999" hidden="1" x14ac:dyDescent="0.2">
      <c r="A2507" s="30">
        <v>44354</v>
      </c>
      <c r="B2507" s="30">
        <v>44354</v>
      </c>
      <c r="C2507" s="31" t="s">
        <v>2563</v>
      </c>
      <c r="D2507" s="32">
        <v>45</v>
      </c>
      <c r="E2507" s="33" t="s">
        <v>13</v>
      </c>
      <c r="F2507" s="15">
        <f t="shared" si="40"/>
        <v>1643044.8999999971</v>
      </c>
      <c r="G2507" s="10"/>
    </row>
    <row r="2508" spans="1:7" s="1" customFormat="1" ht="10.199999999999999" hidden="1" x14ac:dyDescent="0.2">
      <c r="A2508" s="30">
        <v>44354</v>
      </c>
      <c r="B2508" s="30">
        <v>44354</v>
      </c>
      <c r="C2508" s="31" t="s">
        <v>2564</v>
      </c>
      <c r="D2508" s="32">
        <v>45</v>
      </c>
      <c r="E2508" s="33" t="s">
        <v>13</v>
      </c>
      <c r="F2508" s="15">
        <f t="shared" si="40"/>
        <v>1643089.8999999971</v>
      </c>
      <c r="G2508" s="10"/>
    </row>
    <row r="2509" spans="1:7" s="1" customFormat="1" ht="10.199999999999999" hidden="1" x14ac:dyDescent="0.2">
      <c r="A2509" s="30">
        <v>44354</v>
      </c>
      <c r="B2509" s="30">
        <v>44354</v>
      </c>
      <c r="C2509" s="31" t="s">
        <v>2565</v>
      </c>
      <c r="D2509" s="32">
        <v>45</v>
      </c>
      <c r="E2509" s="33" t="s">
        <v>13</v>
      </c>
      <c r="F2509" s="15">
        <f t="shared" si="40"/>
        <v>1643134.8999999971</v>
      </c>
      <c r="G2509" s="10"/>
    </row>
    <row r="2510" spans="1:7" s="1" customFormat="1" ht="10.199999999999999" hidden="1" x14ac:dyDescent="0.2">
      <c r="A2510" s="30">
        <v>44354</v>
      </c>
      <c r="B2510" s="30">
        <v>44354</v>
      </c>
      <c r="C2510" s="31" t="s">
        <v>59</v>
      </c>
      <c r="D2510" s="32">
        <v>-128</v>
      </c>
      <c r="E2510" s="33" t="s">
        <v>60</v>
      </c>
      <c r="F2510" s="15">
        <f t="shared" si="40"/>
        <v>1643006.8999999971</v>
      </c>
      <c r="G2510" s="10"/>
    </row>
    <row r="2511" spans="1:7" s="1" customFormat="1" ht="10.199999999999999" hidden="1" x14ac:dyDescent="0.2">
      <c r="A2511" s="30">
        <v>44355</v>
      </c>
      <c r="B2511" s="30">
        <v>44355</v>
      </c>
      <c r="C2511" s="31" t="s">
        <v>2566</v>
      </c>
      <c r="D2511" s="32">
        <v>-206.39</v>
      </c>
      <c r="E2511" s="33" t="s">
        <v>7</v>
      </c>
      <c r="F2511" s="15">
        <f t="shared" si="40"/>
        <v>1642800.5099999972</v>
      </c>
      <c r="G2511" s="10"/>
    </row>
    <row r="2512" spans="1:7" s="1" customFormat="1" ht="10.199999999999999" hidden="1" x14ac:dyDescent="0.2">
      <c r="A2512" s="30">
        <v>44355</v>
      </c>
      <c r="B2512" s="30">
        <v>44355</v>
      </c>
      <c r="C2512" s="31" t="s">
        <v>2567</v>
      </c>
      <c r="D2512" s="32">
        <v>-86.93</v>
      </c>
      <c r="E2512" s="33" t="s">
        <v>7</v>
      </c>
      <c r="F2512" s="15">
        <f t="shared" si="40"/>
        <v>1642713.5799999973</v>
      </c>
      <c r="G2512" s="10"/>
    </row>
    <row r="2513" spans="1:7" s="1" customFormat="1" ht="10.199999999999999" hidden="1" x14ac:dyDescent="0.2">
      <c r="A2513" s="30">
        <v>44355</v>
      </c>
      <c r="B2513" s="30">
        <v>44355</v>
      </c>
      <c r="C2513" s="31" t="s">
        <v>2568</v>
      </c>
      <c r="D2513" s="32">
        <v>-100.31</v>
      </c>
      <c r="E2513" s="33" t="s">
        <v>7</v>
      </c>
      <c r="F2513" s="15">
        <f t="shared" si="40"/>
        <v>1642613.2699999972</v>
      </c>
      <c r="G2513" s="10"/>
    </row>
    <row r="2514" spans="1:7" s="1" customFormat="1" ht="10.199999999999999" hidden="1" x14ac:dyDescent="0.2">
      <c r="A2514" s="30">
        <v>44355</v>
      </c>
      <c r="B2514" s="30">
        <v>44355</v>
      </c>
      <c r="C2514" s="31" t="s">
        <v>2569</v>
      </c>
      <c r="D2514" s="32">
        <v>-23.38</v>
      </c>
      <c r="E2514" s="33" t="s">
        <v>7</v>
      </c>
      <c r="F2514" s="15">
        <f t="shared" si="40"/>
        <v>1642589.8899999973</v>
      </c>
      <c r="G2514" s="10"/>
    </row>
    <row r="2515" spans="1:7" s="1" customFormat="1" ht="10.199999999999999" hidden="1" x14ac:dyDescent="0.2">
      <c r="A2515" s="30">
        <v>44355</v>
      </c>
      <c r="B2515" s="30">
        <v>44355</v>
      </c>
      <c r="C2515" s="39" t="s">
        <v>2570</v>
      </c>
      <c r="D2515" s="32">
        <v>1200</v>
      </c>
      <c r="E2515" s="33" t="s">
        <v>13</v>
      </c>
      <c r="F2515" s="15">
        <f t="shared" si="40"/>
        <v>1643789.8899999973</v>
      </c>
      <c r="G2515" s="10"/>
    </row>
    <row r="2516" spans="1:7" s="1" customFormat="1" ht="10.199999999999999" hidden="1" x14ac:dyDescent="0.2">
      <c r="A2516" s="30">
        <v>44355</v>
      </c>
      <c r="B2516" s="30">
        <v>44355</v>
      </c>
      <c r="C2516" s="31" t="s">
        <v>2571</v>
      </c>
      <c r="D2516" s="32">
        <v>45</v>
      </c>
      <c r="E2516" s="33" t="s">
        <v>13</v>
      </c>
      <c r="F2516" s="15">
        <f t="shared" si="40"/>
        <v>1643834.8899999973</v>
      </c>
      <c r="G2516" s="10"/>
    </row>
    <row r="2517" spans="1:7" s="1" customFormat="1" ht="10.199999999999999" hidden="1" x14ac:dyDescent="0.2">
      <c r="A2517" s="30">
        <v>44355</v>
      </c>
      <c r="B2517" s="30">
        <v>44355</v>
      </c>
      <c r="C2517" s="39" t="s">
        <v>2572</v>
      </c>
      <c r="D2517" s="32">
        <v>1200</v>
      </c>
      <c r="E2517" s="33" t="s">
        <v>13</v>
      </c>
      <c r="F2517" s="15">
        <f t="shared" si="40"/>
        <v>1645034.8899999973</v>
      </c>
      <c r="G2517" s="10"/>
    </row>
    <row r="2518" spans="1:7" s="1" customFormat="1" ht="10.199999999999999" hidden="1" x14ac:dyDescent="0.2">
      <c r="A2518" s="30">
        <v>44355</v>
      </c>
      <c r="B2518" s="30">
        <v>44355</v>
      </c>
      <c r="C2518" s="31" t="s">
        <v>2573</v>
      </c>
      <c r="D2518" s="32">
        <v>45</v>
      </c>
      <c r="E2518" s="33" t="s">
        <v>13</v>
      </c>
      <c r="F2518" s="15">
        <f t="shared" si="40"/>
        <v>1645079.8899999973</v>
      </c>
      <c r="G2518" s="10"/>
    </row>
    <row r="2519" spans="1:7" s="1" customFormat="1" ht="10.199999999999999" hidden="1" x14ac:dyDescent="0.2">
      <c r="A2519" s="30">
        <v>44355</v>
      </c>
      <c r="B2519" s="30">
        <v>44355</v>
      </c>
      <c r="C2519" s="31" t="s">
        <v>2574</v>
      </c>
      <c r="D2519" s="32">
        <v>45</v>
      </c>
      <c r="E2519" s="33" t="s">
        <v>13</v>
      </c>
      <c r="F2519" s="15">
        <f t="shared" si="40"/>
        <v>1645124.8899999973</v>
      </c>
      <c r="G2519" s="10"/>
    </row>
    <row r="2520" spans="1:7" s="1" customFormat="1" ht="10.199999999999999" hidden="1" x14ac:dyDescent="0.2">
      <c r="A2520" s="30">
        <v>44355</v>
      </c>
      <c r="B2520" s="30">
        <v>44355</v>
      </c>
      <c r="C2520" s="31" t="s">
        <v>2575</v>
      </c>
      <c r="D2520" s="32">
        <v>45</v>
      </c>
      <c r="E2520" s="33" t="s">
        <v>13</v>
      </c>
      <c r="F2520" s="15">
        <f t="shared" si="40"/>
        <v>1645169.8899999973</v>
      </c>
      <c r="G2520" s="10"/>
    </row>
    <row r="2521" spans="1:7" s="1" customFormat="1" ht="10.199999999999999" hidden="1" x14ac:dyDescent="0.2">
      <c r="A2521" s="30">
        <v>44355</v>
      </c>
      <c r="B2521" s="30">
        <v>44355</v>
      </c>
      <c r="C2521" s="31" t="s">
        <v>2576</v>
      </c>
      <c r="D2521" s="32">
        <v>45</v>
      </c>
      <c r="E2521" s="33" t="s">
        <v>13</v>
      </c>
      <c r="F2521" s="15">
        <f t="shared" si="40"/>
        <v>1645214.8899999973</v>
      </c>
      <c r="G2521" s="10"/>
    </row>
    <row r="2522" spans="1:7" s="1" customFormat="1" ht="10.199999999999999" hidden="1" x14ac:dyDescent="0.2">
      <c r="A2522" s="30">
        <v>44355</v>
      </c>
      <c r="B2522" s="30">
        <v>44355</v>
      </c>
      <c r="C2522" s="31" t="s">
        <v>2577</v>
      </c>
      <c r="D2522" s="32">
        <v>45</v>
      </c>
      <c r="E2522" s="33" t="s">
        <v>13</v>
      </c>
      <c r="F2522" s="15">
        <f t="shared" si="40"/>
        <v>1645259.8899999973</v>
      </c>
      <c r="G2522" s="10"/>
    </row>
    <row r="2523" spans="1:7" s="1" customFormat="1" ht="10.199999999999999" hidden="1" x14ac:dyDescent="0.2">
      <c r="A2523" s="30">
        <v>44355</v>
      </c>
      <c r="B2523" s="30">
        <v>44355</v>
      </c>
      <c r="C2523" s="31" t="s">
        <v>2578</v>
      </c>
      <c r="D2523" s="32">
        <v>45</v>
      </c>
      <c r="E2523" s="33" t="s">
        <v>13</v>
      </c>
      <c r="F2523" s="15">
        <f t="shared" si="40"/>
        <v>1645304.8899999973</v>
      </c>
      <c r="G2523" s="10"/>
    </row>
    <row r="2524" spans="1:7" s="1" customFormat="1" ht="10.199999999999999" hidden="1" x14ac:dyDescent="0.2">
      <c r="A2524" s="30">
        <v>44355</v>
      </c>
      <c r="B2524" s="30">
        <v>44355</v>
      </c>
      <c r="C2524" s="31" t="s">
        <v>2579</v>
      </c>
      <c r="D2524" s="32">
        <v>95.03</v>
      </c>
      <c r="E2524" s="33" t="s">
        <v>13</v>
      </c>
      <c r="F2524" s="15">
        <f t="shared" si="40"/>
        <v>1645399.9199999974</v>
      </c>
      <c r="G2524" s="10"/>
    </row>
    <row r="2525" spans="1:7" s="1" customFormat="1" ht="10.199999999999999" hidden="1" x14ac:dyDescent="0.2">
      <c r="A2525" s="30">
        <v>44355</v>
      </c>
      <c r="B2525" s="30">
        <v>44355</v>
      </c>
      <c r="C2525" s="31" t="s">
        <v>2580</v>
      </c>
      <c r="D2525" s="32">
        <v>366.92</v>
      </c>
      <c r="E2525" s="33" t="s">
        <v>13</v>
      </c>
      <c r="F2525" s="15">
        <f t="shared" si="40"/>
        <v>1645766.8399999973</v>
      </c>
      <c r="G2525" s="10"/>
    </row>
    <row r="2526" spans="1:7" s="1" customFormat="1" ht="10.199999999999999" hidden="1" x14ac:dyDescent="0.2">
      <c r="A2526" s="30">
        <v>44356</v>
      </c>
      <c r="B2526" s="30">
        <v>44356</v>
      </c>
      <c r="C2526" s="31" t="s">
        <v>2581</v>
      </c>
      <c r="D2526" s="32">
        <v>45</v>
      </c>
      <c r="E2526" s="33" t="s">
        <v>13</v>
      </c>
      <c r="F2526" s="15">
        <f t="shared" si="40"/>
        <v>1645811.8399999973</v>
      </c>
      <c r="G2526" s="10"/>
    </row>
    <row r="2527" spans="1:7" s="1" customFormat="1" ht="10.199999999999999" hidden="1" x14ac:dyDescent="0.2">
      <c r="A2527" s="30">
        <v>44356</v>
      </c>
      <c r="B2527" s="30">
        <v>44356</v>
      </c>
      <c r="C2527" s="31" t="s">
        <v>2582</v>
      </c>
      <c r="D2527" s="32">
        <v>-290.58999999999997</v>
      </c>
      <c r="E2527" s="33" t="s">
        <v>24</v>
      </c>
      <c r="F2527" s="15">
        <f t="shared" si="40"/>
        <v>1645521.2499999972</v>
      </c>
      <c r="G2527" s="10"/>
    </row>
    <row r="2528" spans="1:7" s="1" customFormat="1" ht="10.199999999999999" hidden="1" x14ac:dyDescent="0.2">
      <c r="A2528" s="30">
        <v>44356</v>
      </c>
      <c r="B2528" s="30">
        <v>44356</v>
      </c>
      <c r="C2528" s="39" t="s">
        <v>2583</v>
      </c>
      <c r="D2528" s="32">
        <v>1200</v>
      </c>
      <c r="E2528" s="33" t="s">
        <v>13</v>
      </c>
      <c r="F2528" s="15">
        <f t="shared" si="40"/>
        <v>1646721.2499999972</v>
      </c>
      <c r="G2528" s="10"/>
    </row>
    <row r="2529" spans="1:7" s="1" customFormat="1" ht="10.199999999999999" hidden="1" x14ac:dyDescent="0.2">
      <c r="A2529" s="30">
        <v>44356</v>
      </c>
      <c r="B2529" s="30">
        <v>44356</v>
      </c>
      <c r="C2529" s="31" t="s">
        <v>2584</v>
      </c>
      <c r="D2529" s="32">
        <v>45</v>
      </c>
      <c r="E2529" s="33" t="s">
        <v>13</v>
      </c>
      <c r="F2529" s="15">
        <f t="shared" si="40"/>
        <v>1646766.2499999972</v>
      </c>
      <c r="G2529" s="10"/>
    </row>
    <row r="2530" spans="1:7" s="1" customFormat="1" ht="10.199999999999999" hidden="1" x14ac:dyDescent="0.2">
      <c r="A2530" s="30">
        <v>44356</v>
      </c>
      <c r="B2530" s="30">
        <v>44356</v>
      </c>
      <c r="C2530" s="31" t="s">
        <v>2585</v>
      </c>
      <c r="D2530" s="32">
        <v>45</v>
      </c>
      <c r="E2530" s="33" t="s">
        <v>13</v>
      </c>
      <c r="F2530" s="15">
        <f t="shared" si="40"/>
        <v>1646811.2499999972</v>
      </c>
      <c r="G2530" s="10"/>
    </row>
    <row r="2531" spans="1:7" s="1" customFormat="1" ht="10.199999999999999" hidden="1" x14ac:dyDescent="0.2">
      <c r="A2531" s="30">
        <v>44356</v>
      </c>
      <c r="B2531" s="30">
        <v>44356</v>
      </c>
      <c r="C2531" s="31" t="s">
        <v>2586</v>
      </c>
      <c r="D2531" s="32">
        <v>45</v>
      </c>
      <c r="E2531" s="33" t="s">
        <v>13</v>
      </c>
      <c r="F2531" s="15">
        <f t="shared" si="40"/>
        <v>1646856.2499999972</v>
      </c>
      <c r="G2531" s="10"/>
    </row>
    <row r="2532" spans="1:7" s="1" customFormat="1" ht="10.199999999999999" hidden="1" x14ac:dyDescent="0.2">
      <c r="A2532" s="30">
        <v>44356</v>
      </c>
      <c r="B2532" s="30">
        <v>44356</v>
      </c>
      <c r="C2532" s="31" t="s">
        <v>2587</v>
      </c>
      <c r="D2532" s="32">
        <v>45</v>
      </c>
      <c r="E2532" s="33" t="s">
        <v>13</v>
      </c>
      <c r="F2532" s="15">
        <f t="shared" si="40"/>
        <v>1646901.2499999972</v>
      </c>
      <c r="G2532" s="10"/>
    </row>
    <row r="2533" spans="1:7" s="1" customFormat="1" ht="10.199999999999999" hidden="1" x14ac:dyDescent="0.2">
      <c r="A2533" s="30">
        <v>44356</v>
      </c>
      <c r="B2533" s="30">
        <v>44356</v>
      </c>
      <c r="C2533" s="31" t="s">
        <v>2588</v>
      </c>
      <c r="D2533" s="32">
        <v>45</v>
      </c>
      <c r="E2533" s="33" t="s">
        <v>13</v>
      </c>
      <c r="F2533" s="15">
        <f t="shared" si="40"/>
        <v>1646946.2499999972</v>
      </c>
      <c r="G2533" s="10"/>
    </row>
    <row r="2534" spans="1:7" s="1" customFormat="1" ht="10.199999999999999" hidden="1" x14ac:dyDescent="0.2">
      <c r="A2534" s="30">
        <v>44357</v>
      </c>
      <c r="B2534" s="30">
        <v>44356</v>
      </c>
      <c r="C2534" s="31" t="s">
        <v>2589</v>
      </c>
      <c r="D2534" s="32">
        <v>45</v>
      </c>
      <c r="E2534" s="33" t="s">
        <v>13</v>
      </c>
      <c r="F2534" s="15">
        <f t="shared" si="40"/>
        <v>1646991.2499999972</v>
      </c>
      <c r="G2534" s="10"/>
    </row>
    <row r="2535" spans="1:7" s="1" customFormat="1" ht="10.199999999999999" hidden="1" x14ac:dyDescent="0.2">
      <c r="A2535" s="30">
        <v>44357</v>
      </c>
      <c r="B2535" s="30">
        <v>44357</v>
      </c>
      <c r="C2535" s="31" t="s">
        <v>2590</v>
      </c>
      <c r="D2535" s="32">
        <v>-3734.49</v>
      </c>
      <c r="E2535" s="33" t="s">
        <v>7</v>
      </c>
      <c r="F2535" s="15">
        <f t="shared" si="40"/>
        <v>1643256.7599999972</v>
      </c>
      <c r="G2535" s="10"/>
    </row>
    <row r="2536" spans="1:7" s="1" customFormat="1" ht="10.199999999999999" hidden="1" x14ac:dyDescent="0.2">
      <c r="A2536" s="30">
        <v>44357</v>
      </c>
      <c r="B2536" s="30">
        <v>44357</v>
      </c>
      <c r="C2536" s="31" t="s">
        <v>2591</v>
      </c>
      <c r="D2536" s="32">
        <v>-331.52</v>
      </c>
      <c r="E2536" s="33" t="s">
        <v>7</v>
      </c>
      <c r="F2536" s="15">
        <f t="shared" si="40"/>
        <v>1642925.2399999972</v>
      </c>
      <c r="G2536" s="10"/>
    </row>
    <row r="2537" spans="1:7" s="1" customFormat="1" ht="10.199999999999999" hidden="1" x14ac:dyDescent="0.2">
      <c r="A2537" s="30">
        <v>44357</v>
      </c>
      <c r="B2537" s="30">
        <v>44357</v>
      </c>
      <c r="C2537" s="31" t="s">
        <v>2592</v>
      </c>
      <c r="D2537" s="32">
        <v>-367.63</v>
      </c>
      <c r="E2537" s="33" t="s">
        <v>7</v>
      </c>
      <c r="F2537" s="15">
        <f t="shared" si="40"/>
        <v>1642557.6099999973</v>
      </c>
      <c r="G2537" s="10"/>
    </row>
    <row r="2538" spans="1:7" s="1" customFormat="1" ht="10.199999999999999" hidden="1" x14ac:dyDescent="0.2">
      <c r="A2538" s="30">
        <v>44357</v>
      </c>
      <c r="B2538" s="30">
        <v>44357</v>
      </c>
      <c r="C2538" s="31" t="s">
        <v>2593</v>
      </c>
      <c r="D2538" s="32">
        <v>-1365.01</v>
      </c>
      <c r="E2538" s="33" t="s">
        <v>7</v>
      </c>
      <c r="F2538" s="15">
        <f t="shared" si="40"/>
        <v>1641192.5999999973</v>
      </c>
      <c r="G2538" s="10"/>
    </row>
    <row r="2539" spans="1:7" s="1" customFormat="1" ht="10.199999999999999" hidden="1" x14ac:dyDescent="0.2">
      <c r="A2539" s="30">
        <v>44357</v>
      </c>
      <c r="B2539" s="30">
        <v>44357</v>
      </c>
      <c r="C2539" s="31" t="s">
        <v>2594</v>
      </c>
      <c r="D2539" s="32">
        <v>-416.69</v>
      </c>
      <c r="E2539" s="33" t="s">
        <v>24</v>
      </c>
      <c r="F2539" s="15">
        <f t="shared" si="40"/>
        <v>1640775.9099999974</v>
      </c>
      <c r="G2539" s="10"/>
    </row>
    <row r="2540" spans="1:7" s="1" customFormat="1" ht="10.199999999999999" hidden="1" x14ac:dyDescent="0.2">
      <c r="A2540" s="30">
        <v>44357</v>
      </c>
      <c r="B2540" s="30">
        <v>44357</v>
      </c>
      <c r="C2540" s="31" t="s">
        <v>2595</v>
      </c>
      <c r="D2540" s="32">
        <v>45</v>
      </c>
      <c r="E2540" s="33" t="s">
        <v>13</v>
      </c>
      <c r="F2540" s="15">
        <f t="shared" si="40"/>
        <v>1640820.9099999974</v>
      </c>
      <c r="G2540" s="10"/>
    </row>
    <row r="2541" spans="1:7" s="1" customFormat="1" ht="10.199999999999999" hidden="1" x14ac:dyDescent="0.2">
      <c r="A2541" s="30">
        <v>44357</v>
      </c>
      <c r="B2541" s="30">
        <v>44357</v>
      </c>
      <c r="C2541" s="31" t="s">
        <v>2596</v>
      </c>
      <c r="D2541" s="32">
        <v>45</v>
      </c>
      <c r="E2541" s="33" t="s">
        <v>13</v>
      </c>
      <c r="F2541" s="15">
        <f t="shared" si="40"/>
        <v>1640865.9099999974</v>
      </c>
      <c r="G2541" s="10"/>
    </row>
    <row r="2542" spans="1:7" s="1" customFormat="1" ht="10.199999999999999" hidden="1" x14ac:dyDescent="0.2">
      <c r="A2542" s="30">
        <v>44357</v>
      </c>
      <c r="B2542" s="30">
        <v>44357</v>
      </c>
      <c r="C2542" s="31" t="s">
        <v>2597</v>
      </c>
      <c r="D2542" s="32">
        <v>45</v>
      </c>
      <c r="E2542" s="33" t="s">
        <v>13</v>
      </c>
      <c r="F2542" s="15">
        <f t="shared" si="40"/>
        <v>1640910.9099999974</v>
      </c>
      <c r="G2542" s="10"/>
    </row>
    <row r="2543" spans="1:7" s="1" customFormat="1" ht="10.199999999999999" hidden="1" x14ac:dyDescent="0.2">
      <c r="A2543" s="30">
        <v>44357</v>
      </c>
      <c r="B2543" s="30">
        <v>44357</v>
      </c>
      <c r="C2543" s="31" t="s">
        <v>2598</v>
      </c>
      <c r="D2543" s="32">
        <v>45</v>
      </c>
      <c r="E2543" s="33" t="s">
        <v>13</v>
      </c>
      <c r="F2543" s="15">
        <f t="shared" si="40"/>
        <v>1640955.9099999974</v>
      </c>
      <c r="G2543" s="10"/>
    </row>
    <row r="2544" spans="1:7" s="1" customFormat="1" ht="10.199999999999999" hidden="1" x14ac:dyDescent="0.2">
      <c r="A2544" s="30">
        <v>44357</v>
      </c>
      <c r="B2544" s="30">
        <v>44357</v>
      </c>
      <c r="C2544" s="31" t="s">
        <v>2599</v>
      </c>
      <c r="D2544" s="32">
        <v>45</v>
      </c>
      <c r="E2544" s="33" t="s">
        <v>13</v>
      </c>
      <c r="F2544" s="15">
        <f t="shared" si="40"/>
        <v>1641000.9099999974</v>
      </c>
      <c r="G2544" s="10"/>
    </row>
    <row r="2545" spans="1:7" s="1" customFormat="1" ht="10.199999999999999" hidden="1" x14ac:dyDescent="0.2">
      <c r="A2545" s="30">
        <v>44357</v>
      </c>
      <c r="B2545" s="30">
        <v>44357</v>
      </c>
      <c r="C2545" s="39" t="s">
        <v>2600</v>
      </c>
      <c r="D2545" s="32">
        <v>477.52</v>
      </c>
      <c r="E2545" s="33" t="s">
        <v>13</v>
      </c>
      <c r="F2545" s="15">
        <f t="shared" si="40"/>
        <v>1641478.4299999974</v>
      </c>
      <c r="G2545" s="10"/>
    </row>
    <row r="2546" spans="1:7" s="1" customFormat="1" ht="10.199999999999999" hidden="1" x14ac:dyDescent="0.2">
      <c r="A2546" s="30">
        <v>44357</v>
      </c>
      <c r="B2546" s="30">
        <v>44357</v>
      </c>
      <c r="C2546" s="31" t="s">
        <v>2601</v>
      </c>
      <c r="D2546" s="32">
        <v>45</v>
      </c>
      <c r="E2546" s="33" t="s">
        <v>13</v>
      </c>
      <c r="F2546" s="15">
        <f t="shared" si="40"/>
        <v>1641523.4299999974</v>
      </c>
      <c r="G2546" s="10"/>
    </row>
    <row r="2547" spans="1:7" s="1" customFormat="1" ht="10.199999999999999" hidden="1" x14ac:dyDescent="0.2">
      <c r="A2547" s="30">
        <v>44357</v>
      </c>
      <c r="B2547" s="30">
        <v>44355</v>
      </c>
      <c r="C2547" s="31" t="s">
        <v>2602</v>
      </c>
      <c r="D2547" s="32">
        <v>-5</v>
      </c>
      <c r="E2547" s="33" t="s">
        <v>207</v>
      </c>
      <c r="F2547" s="15">
        <f t="shared" si="40"/>
        <v>1641518.4299999974</v>
      </c>
      <c r="G2547" s="10"/>
    </row>
    <row r="2548" spans="1:7" s="1" customFormat="1" ht="10.199999999999999" hidden="1" x14ac:dyDescent="0.2">
      <c r="A2548" s="30">
        <v>44358</v>
      </c>
      <c r="B2548" s="30">
        <v>44358</v>
      </c>
      <c r="C2548" s="31" t="s">
        <v>2603</v>
      </c>
      <c r="D2548" s="32">
        <v>45</v>
      </c>
      <c r="E2548" s="33" t="s">
        <v>13</v>
      </c>
      <c r="F2548" s="15">
        <f t="shared" si="40"/>
        <v>1641563.4299999974</v>
      </c>
      <c r="G2548" s="10"/>
    </row>
    <row r="2549" spans="1:7" s="1" customFormat="1" ht="10.199999999999999" hidden="1" x14ac:dyDescent="0.2">
      <c r="A2549" s="30">
        <v>44358</v>
      </c>
      <c r="B2549" s="30">
        <v>44358</v>
      </c>
      <c r="C2549" s="31" t="s">
        <v>2604</v>
      </c>
      <c r="D2549" s="32">
        <v>45</v>
      </c>
      <c r="E2549" s="33" t="s">
        <v>13</v>
      </c>
      <c r="F2549" s="15">
        <f t="shared" si="40"/>
        <v>1641608.4299999974</v>
      </c>
      <c r="G2549" s="10"/>
    </row>
    <row r="2550" spans="1:7" s="1" customFormat="1" ht="10.199999999999999" hidden="1" x14ac:dyDescent="0.2">
      <c r="A2550" s="30">
        <v>44358</v>
      </c>
      <c r="B2550" s="30">
        <v>44358</v>
      </c>
      <c r="C2550" s="31" t="s">
        <v>2605</v>
      </c>
      <c r="D2550" s="32">
        <v>45</v>
      </c>
      <c r="E2550" s="33" t="s">
        <v>13</v>
      </c>
      <c r="F2550" s="15">
        <f t="shared" si="40"/>
        <v>1641653.4299999974</v>
      </c>
      <c r="G2550" s="10"/>
    </row>
    <row r="2551" spans="1:7" s="1" customFormat="1" ht="10.199999999999999" hidden="1" x14ac:dyDescent="0.2">
      <c r="A2551" s="30">
        <v>44358</v>
      </c>
      <c r="B2551" s="30">
        <v>44358</v>
      </c>
      <c r="C2551" s="31" t="s">
        <v>2606</v>
      </c>
      <c r="D2551" s="32">
        <v>45</v>
      </c>
      <c r="E2551" s="33" t="s">
        <v>13</v>
      </c>
      <c r="F2551" s="15">
        <f t="shared" si="40"/>
        <v>1641698.4299999974</v>
      </c>
      <c r="G2551" s="10"/>
    </row>
    <row r="2552" spans="1:7" s="1" customFormat="1" ht="10.199999999999999" hidden="1" x14ac:dyDescent="0.2">
      <c r="A2552" s="30">
        <v>44358</v>
      </c>
      <c r="B2552" s="30">
        <v>44358</v>
      </c>
      <c r="C2552" s="31" t="s">
        <v>2607</v>
      </c>
      <c r="D2552" s="32">
        <v>45</v>
      </c>
      <c r="E2552" s="33" t="s">
        <v>13</v>
      </c>
      <c r="F2552" s="15">
        <f t="shared" si="40"/>
        <v>1641743.4299999974</v>
      </c>
      <c r="G2552" s="10"/>
    </row>
    <row r="2553" spans="1:7" s="1" customFormat="1" ht="10.199999999999999" hidden="1" x14ac:dyDescent="0.2">
      <c r="A2553" s="30">
        <v>44361</v>
      </c>
      <c r="B2553" s="30">
        <v>44361</v>
      </c>
      <c r="C2553" s="31" t="s">
        <v>2608</v>
      </c>
      <c r="D2553" s="32">
        <v>45</v>
      </c>
      <c r="E2553" s="33" t="s">
        <v>13</v>
      </c>
      <c r="F2553" s="15">
        <f t="shared" si="40"/>
        <v>1641788.4299999974</v>
      </c>
      <c r="G2553" s="10"/>
    </row>
    <row r="2554" spans="1:7" s="1" customFormat="1" ht="10.199999999999999" hidden="1" x14ac:dyDescent="0.2">
      <c r="A2554" s="30">
        <v>44361</v>
      </c>
      <c r="B2554" s="30">
        <v>44361</v>
      </c>
      <c r="C2554" s="31" t="s">
        <v>2609</v>
      </c>
      <c r="D2554" s="32">
        <v>45</v>
      </c>
      <c r="E2554" s="33" t="s">
        <v>13</v>
      </c>
      <c r="F2554" s="15">
        <f t="shared" si="40"/>
        <v>1641833.4299999974</v>
      </c>
      <c r="G2554" s="10"/>
    </row>
    <row r="2555" spans="1:7" s="1" customFormat="1" ht="10.199999999999999" hidden="1" x14ac:dyDescent="0.2">
      <c r="A2555" s="30">
        <v>44361</v>
      </c>
      <c r="B2555" s="30">
        <v>44361</v>
      </c>
      <c r="C2555" s="31" t="s">
        <v>2610</v>
      </c>
      <c r="D2555" s="32">
        <v>45</v>
      </c>
      <c r="E2555" s="33" t="s">
        <v>13</v>
      </c>
      <c r="F2555" s="15">
        <f t="shared" si="40"/>
        <v>1641878.4299999974</v>
      </c>
      <c r="G2555" s="10"/>
    </row>
    <row r="2556" spans="1:7" s="1" customFormat="1" ht="10.199999999999999" hidden="1" x14ac:dyDescent="0.2">
      <c r="A2556" s="30">
        <v>44361</v>
      </c>
      <c r="B2556" s="30">
        <v>44361</v>
      </c>
      <c r="C2556" s="31" t="s">
        <v>2611</v>
      </c>
      <c r="D2556" s="32">
        <v>45</v>
      </c>
      <c r="E2556" s="33" t="s">
        <v>13</v>
      </c>
      <c r="F2556" s="15">
        <f t="shared" si="40"/>
        <v>1641923.4299999974</v>
      </c>
      <c r="G2556" s="10"/>
    </row>
    <row r="2557" spans="1:7" s="1" customFormat="1" ht="10.199999999999999" hidden="1" x14ac:dyDescent="0.2">
      <c r="A2557" s="30">
        <v>44361</v>
      </c>
      <c r="B2557" s="30">
        <v>44361</v>
      </c>
      <c r="C2557" s="31" t="s">
        <v>2612</v>
      </c>
      <c r="D2557" s="32">
        <v>45</v>
      </c>
      <c r="E2557" s="33" t="s">
        <v>13</v>
      </c>
      <c r="F2557" s="15">
        <f t="shared" si="40"/>
        <v>1641968.4299999974</v>
      </c>
      <c r="G2557" s="10"/>
    </row>
    <row r="2558" spans="1:7" s="1" customFormat="1" ht="10.199999999999999" hidden="1" x14ac:dyDescent="0.2">
      <c r="A2558" s="30">
        <v>44361</v>
      </c>
      <c r="B2558" s="30">
        <v>44361</v>
      </c>
      <c r="C2558" s="31" t="s">
        <v>2613</v>
      </c>
      <c r="D2558" s="32">
        <v>45</v>
      </c>
      <c r="E2558" s="33" t="s">
        <v>13</v>
      </c>
      <c r="F2558" s="15">
        <f t="shared" si="40"/>
        <v>1642013.4299999974</v>
      </c>
      <c r="G2558" s="10"/>
    </row>
    <row r="2559" spans="1:7" s="1" customFormat="1" ht="10.199999999999999" hidden="1" x14ac:dyDescent="0.2">
      <c r="A2559" s="30">
        <v>44361</v>
      </c>
      <c r="B2559" s="30">
        <v>44361</v>
      </c>
      <c r="C2559" s="31" t="s">
        <v>2614</v>
      </c>
      <c r="D2559" s="32">
        <v>45</v>
      </c>
      <c r="E2559" s="33" t="s">
        <v>13</v>
      </c>
      <c r="F2559" s="15">
        <f t="shared" si="40"/>
        <v>1642058.4299999974</v>
      </c>
      <c r="G2559" s="10"/>
    </row>
    <row r="2560" spans="1:7" s="1" customFormat="1" ht="10.199999999999999" hidden="1" x14ac:dyDescent="0.2">
      <c r="A2560" s="30">
        <v>44361</v>
      </c>
      <c r="B2560" s="30">
        <v>44361</v>
      </c>
      <c r="C2560" s="31" t="s">
        <v>2615</v>
      </c>
      <c r="D2560" s="32">
        <v>45</v>
      </c>
      <c r="E2560" s="33" t="s">
        <v>13</v>
      </c>
      <c r="F2560" s="15">
        <f t="shared" si="40"/>
        <v>1642103.4299999974</v>
      </c>
      <c r="G2560" s="10"/>
    </row>
    <row r="2561" spans="1:7" s="1" customFormat="1" ht="10.199999999999999" hidden="1" x14ac:dyDescent="0.2">
      <c r="A2561" s="30">
        <v>44362</v>
      </c>
      <c r="B2561" s="30">
        <v>44362</v>
      </c>
      <c r="C2561" s="31" t="s">
        <v>2616</v>
      </c>
      <c r="D2561" s="32">
        <v>45</v>
      </c>
      <c r="E2561" s="33" t="s">
        <v>13</v>
      </c>
      <c r="F2561" s="15">
        <f t="shared" si="40"/>
        <v>1642148.4299999974</v>
      </c>
      <c r="G2561" s="10"/>
    </row>
    <row r="2562" spans="1:7" s="1" customFormat="1" ht="10.199999999999999" hidden="1" x14ac:dyDescent="0.2">
      <c r="A2562" s="30">
        <v>44362</v>
      </c>
      <c r="B2562" s="30">
        <v>44362</v>
      </c>
      <c r="C2562" s="31" t="s">
        <v>2617</v>
      </c>
      <c r="D2562" s="32">
        <v>45</v>
      </c>
      <c r="E2562" s="33" t="s">
        <v>13</v>
      </c>
      <c r="F2562" s="15">
        <f t="shared" si="40"/>
        <v>1642193.4299999974</v>
      </c>
      <c r="G2562" s="10"/>
    </row>
    <row r="2563" spans="1:7" s="1" customFormat="1" ht="10.199999999999999" hidden="1" x14ac:dyDescent="0.2">
      <c r="A2563" s="30">
        <v>44362</v>
      </c>
      <c r="B2563" s="30">
        <v>44362</v>
      </c>
      <c r="C2563" s="31" t="s">
        <v>2618</v>
      </c>
      <c r="D2563" s="32">
        <v>45</v>
      </c>
      <c r="E2563" s="33" t="s">
        <v>13</v>
      </c>
      <c r="F2563" s="15">
        <f t="shared" si="40"/>
        <v>1642238.4299999974</v>
      </c>
      <c r="G2563" s="10"/>
    </row>
    <row r="2564" spans="1:7" s="1" customFormat="1" ht="10.199999999999999" hidden="1" x14ac:dyDescent="0.2">
      <c r="A2564" s="30">
        <v>44363</v>
      </c>
      <c r="B2564" s="30">
        <v>44363</v>
      </c>
      <c r="C2564" s="31" t="s">
        <v>59</v>
      </c>
      <c r="D2564" s="32">
        <v>-13687.12</v>
      </c>
      <c r="E2564" s="33" t="s">
        <v>60</v>
      </c>
      <c r="F2564" s="15">
        <f t="shared" si="40"/>
        <v>1628551.3099999973</v>
      </c>
      <c r="G2564" s="10"/>
    </row>
    <row r="2565" spans="1:7" s="1" customFormat="1" ht="10.199999999999999" hidden="1" x14ac:dyDescent="0.2">
      <c r="A2565" s="30">
        <v>44363</v>
      </c>
      <c r="B2565" s="30">
        <v>44363</v>
      </c>
      <c r="C2565" s="31" t="s">
        <v>61</v>
      </c>
      <c r="D2565" s="32">
        <v>-173426.08</v>
      </c>
      <c r="E2565" s="33" t="s">
        <v>60</v>
      </c>
      <c r="F2565" s="15">
        <f t="shared" si="40"/>
        <v>1455125.2299999972</v>
      </c>
      <c r="G2565" s="10"/>
    </row>
    <row r="2566" spans="1:7" s="1" customFormat="1" ht="10.199999999999999" hidden="1" x14ac:dyDescent="0.2">
      <c r="A2566" s="30">
        <v>44363</v>
      </c>
      <c r="B2566" s="30">
        <v>44363</v>
      </c>
      <c r="C2566" s="31" t="s">
        <v>2619</v>
      </c>
      <c r="D2566" s="32">
        <v>45</v>
      </c>
      <c r="E2566" s="33" t="s">
        <v>13</v>
      </c>
      <c r="F2566" s="15">
        <f t="shared" si="40"/>
        <v>1455170.2299999972</v>
      </c>
      <c r="G2566" s="10"/>
    </row>
    <row r="2567" spans="1:7" s="1" customFormat="1" ht="10.199999999999999" hidden="1" x14ac:dyDescent="0.2">
      <c r="A2567" s="30">
        <v>44363</v>
      </c>
      <c r="B2567" s="30">
        <v>44363</v>
      </c>
      <c r="C2567" s="39" t="s">
        <v>2620</v>
      </c>
      <c r="D2567" s="32">
        <v>1200</v>
      </c>
      <c r="E2567" s="33" t="s">
        <v>13</v>
      </c>
      <c r="F2567" s="15">
        <f t="shared" si="40"/>
        <v>1456370.2299999972</v>
      </c>
      <c r="G2567" s="10"/>
    </row>
    <row r="2568" spans="1:7" s="1" customFormat="1" ht="10.199999999999999" hidden="1" x14ac:dyDescent="0.2">
      <c r="A2568" s="30">
        <v>44363</v>
      </c>
      <c r="B2568" s="30">
        <v>44363</v>
      </c>
      <c r="C2568" s="31" t="s">
        <v>2621</v>
      </c>
      <c r="D2568" s="32">
        <v>45</v>
      </c>
      <c r="E2568" s="33" t="s">
        <v>13</v>
      </c>
      <c r="F2568" s="15">
        <f t="shared" si="40"/>
        <v>1456415.2299999972</v>
      </c>
      <c r="G2568" s="10"/>
    </row>
    <row r="2569" spans="1:7" s="1" customFormat="1" ht="10.199999999999999" hidden="1" x14ac:dyDescent="0.2">
      <c r="A2569" s="30">
        <v>44363</v>
      </c>
      <c r="B2569" s="30">
        <v>44363</v>
      </c>
      <c r="C2569" s="31" t="s">
        <v>2622</v>
      </c>
      <c r="D2569" s="32">
        <v>45</v>
      </c>
      <c r="E2569" s="33" t="s">
        <v>13</v>
      </c>
      <c r="F2569" s="15">
        <f t="shared" si="40"/>
        <v>1456460.2299999972</v>
      </c>
      <c r="G2569" s="10"/>
    </row>
    <row r="2570" spans="1:7" s="1" customFormat="1" ht="10.199999999999999" hidden="1" x14ac:dyDescent="0.2">
      <c r="A2570" s="30">
        <v>44363</v>
      </c>
      <c r="B2570" s="30">
        <v>44363</v>
      </c>
      <c r="C2570" s="31" t="s">
        <v>2623</v>
      </c>
      <c r="D2570" s="32">
        <v>-1598.29</v>
      </c>
      <c r="E2570" s="33" t="s">
        <v>24</v>
      </c>
      <c r="F2570" s="15">
        <f t="shared" ref="F2570:F2633" si="41">SUM(F2569+D2570)</f>
        <v>1454861.9399999972</v>
      </c>
      <c r="G2570" s="10"/>
    </row>
    <row r="2571" spans="1:7" s="1" customFormat="1" ht="10.199999999999999" hidden="1" x14ac:dyDescent="0.2">
      <c r="A2571" s="30">
        <v>44363</v>
      </c>
      <c r="B2571" s="30">
        <v>44363</v>
      </c>
      <c r="C2571" s="31" t="s">
        <v>2624</v>
      </c>
      <c r="D2571" s="32">
        <v>-12728.56</v>
      </c>
      <c r="E2571" s="33" t="s">
        <v>24</v>
      </c>
      <c r="F2571" s="15">
        <f t="shared" si="41"/>
        <v>1442133.3799999971</v>
      </c>
      <c r="G2571" s="10"/>
    </row>
    <row r="2572" spans="1:7" s="1" customFormat="1" ht="10.199999999999999" hidden="1" x14ac:dyDescent="0.2">
      <c r="A2572" s="30">
        <v>44363</v>
      </c>
      <c r="B2572" s="30">
        <v>44363</v>
      </c>
      <c r="C2572" s="31" t="s">
        <v>2625</v>
      </c>
      <c r="D2572" s="32">
        <v>45</v>
      </c>
      <c r="E2572" s="33" t="s">
        <v>13</v>
      </c>
      <c r="F2572" s="15">
        <f t="shared" si="41"/>
        <v>1442178.3799999971</v>
      </c>
      <c r="G2572" s="10"/>
    </row>
    <row r="2573" spans="1:7" s="1" customFormat="1" ht="10.199999999999999" hidden="1" x14ac:dyDescent="0.2">
      <c r="A2573" s="30">
        <v>44364</v>
      </c>
      <c r="B2573" s="30">
        <v>44364</v>
      </c>
      <c r="C2573" s="31" t="s">
        <v>2626</v>
      </c>
      <c r="D2573" s="32">
        <v>-545.84</v>
      </c>
      <c r="E2573" s="33" t="s">
        <v>7</v>
      </c>
      <c r="F2573" s="15">
        <f t="shared" si="41"/>
        <v>1441632.539999997</v>
      </c>
      <c r="G2573" s="10"/>
    </row>
    <row r="2574" spans="1:7" s="1" customFormat="1" ht="10.199999999999999" hidden="1" x14ac:dyDescent="0.2">
      <c r="A2574" s="30">
        <v>44364</v>
      </c>
      <c r="B2574" s="30">
        <v>44364</v>
      </c>
      <c r="C2574" s="31" t="s">
        <v>2627</v>
      </c>
      <c r="D2574" s="32">
        <v>45</v>
      </c>
      <c r="E2574" s="33" t="s">
        <v>13</v>
      </c>
      <c r="F2574" s="15">
        <f t="shared" si="41"/>
        <v>1441677.539999997</v>
      </c>
      <c r="G2574" s="10"/>
    </row>
    <row r="2575" spans="1:7" s="1" customFormat="1" ht="10.199999999999999" hidden="1" x14ac:dyDescent="0.2">
      <c r="A2575" s="30">
        <v>44364</v>
      </c>
      <c r="B2575" s="30">
        <v>44364</v>
      </c>
      <c r="C2575" s="31" t="s">
        <v>2628</v>
      </c>
      <c r="D2575" s="32">
        <v>45</v>
      </c>
      <c r="E2575" s="33" t="s">
        <v>13</v>
      </c>
      <c r="F2575" s="15">
        <f t="shared" si="41"/>
        <v>1441722.539999997</v>
      </c>
      <c r="G2575" s="10"/>
    </row>
    <row r="2576" spans="1:7" s="1" customFormat="1" ht="10.199999999999999" hidden="1" x14ac:dyDescent="0.2">
      <c r="A2576" s="30">
        <v>44364</v>
      </c>
      <c r="B2576" s="30">
        <v>44364</v>
      </c>
      <c r="C2576" s="31" t="s">
        <v>2629</v>
      </c>
      <c r="D2576" s="32">
        <v>45</v>
      </c>
      <c r="E2576" s="33" t="s">
        <v>13</v>
      </c>
      <c r="F2576" s="15">
        <f t="shared" si="41"/>
        <v>1441767.539999997</v>
      </c>
      <c r="G2576" s="10"/>
    </row>
    <row r="2577" spans="1:7" s="1" customFormat="1" ht="10.199999999999999" hidden="1" x14ac:dyDescent="0.2">
      <c r="A2577" s="30">
        <v>44364</v>
      </c>
      <c r="B2577" s="30">
        <v>44364</v>
      </c>
      <c r="C2577" s="31" t="s">
        <v>2630</v>
      </c>
      <c r="D2577" s="32">
        <v>45</v>
      </c>
      <c r="E2577" s="33" t="s">
        <v>13</v>
      </c>
      <c r="F2577" s="15">
        <f t="shared" si="41"/>
        <v>1441812.539999997</v>
      </c>
      <c r="G2577" s="10"/>
    </row>
    <row r="2578" spans="1:7" s="1" customFormat="1" ht="10.199999999999999" hidden="1" x14ac:dyDescent="0.2">
      <c r="A2578" s="30">
        <v>44364</v>
      </c>
      <c r="B2578" s="30">
        <v>44364</v>
      </c>
      <c r="C2578" s="31" t="s">
        <v>2631</v>
      </c>
      <c r="D2578" s="32">
        <v>45</v>
      </c>
      <c r="E2578" s="33" t="s">
        <v>13</v>
      </c>
      <c r="F2578" s="15">
        <f t="shared" si="41"/>
        <v>1441857.539999997</v>
      </c>
      <c r="G2578" s="10"/>
    </row>
    <row r="2579" spans="1:7" s="1" customFormat="1" ht="10.199999999999999" hidden="1" x14ac:dyDescent="0.2">
      <c r="A2579" s="30">
        <v>44364</v>
      </c>
      <c r="B2579" s="30">
        <v>44364</v>
      </c>
      <c r="C2579" s="31" t="s">
        <v>2632</v>
      </c>
      <c r="D2579" s="32">
        <v>45</v>
      </c>
      <c r="E2579" s="33" t="s">
        <v>13</v>
      </c>
      <c r="F2579" s="15">
        <f t="shared" si="41"/>
        <v>1441902.539999997</v>
      </c>
      <c r="G2579" s="10"/>
    </row>
    <row r="2580" spans="1:7" s="1" customFormat="1" ht="10.199999999999999" hidden="1" x14ac:dyDescent="0.2">
      <c r="A2580" s="30">
        <v>44364</v>
      </c>
      <c r="B2580" s="30">
        <v>44364</v>
      </c>
      <c r="C2580" s="31" t="s">
        <v>2633</v>
      </c>
      <c r="D2580" s="32">
        <v>45</v>
      </c>
      <c r="E2580" s="33" t="s">
        <v>13</v>
      </c>
      <c r="F2580" s="15">
        <f t="shared" si="41"/>
        <v>1441947.539999997</v>
      </c>
      <c r="G2580" s="10"/>
    </row>
    <row r="2581" spans="1:7" s="1" customFormat="1" ht="10.199999999999999" hidden="1" x14ac:dyDescent="0.2">
      <c r="A2581" s="30">
        <v>44365</v>
      </c>
      <c r="B2581" s="30">
        <v>44365</v>
      </c>
      <c r="C2581" s="31" t="s">
        <v>2634</v>
      </c>
      <c r="D2581" s="32">
        <v>45</v>
      </c>
      <c r="E2581" s="33" t="s">
        <v>13</v>
      </c>
      <c r="F2581" s="15">
        <f t="shared" si="41"/>
        <v>1441992.539999997</v>
      </c>
      <c r="G2581" s="10"/>
    </row>
    <row r="2582" spans="1:7" s="1" customFormat="1" ht="10.199999999999999" hidden="1" x14ac:dyDescent="0.2">
      <c r="A2582" s="30">
        <v>44365</v>
      </c>
      <c r="B2582" s="30">
        <v>44365</v>
      </c>
      <c r="C2582" s="31" t="s">
        <v>2635</v>
      </c>
      <c r="D2582" s="32">
        <v>45</v>
      </c>
      <c r="E2582" s="33" t="s">
        <v>13</v>
      </c>
      <c r="F2582" s="15">
        <f t="shared" si="41"/>
        <v>1442037.539999997</v>
      </c>
      <c r="G2582" s="10"/>
    </row>
    <row r="2583" spans="1:7" s="1" customFormat="1" ht="10.199999999999999" hidden="1" x14ac:dyDescent="0.2">
      <c r="A2583" s="30">
        <v>44365</v>
      </c>
      <c r="B2583" s="30">
        <v>44365</v>
      </c>
      <c r="C2583" s="31" t="s">
        <v>2636</v>
      </c>
      <c r="D2583" s="32">
        <v>45</v>
      </c>
      <c r="E2583" s="33" t="s">
        <v>13</v>
      </c>
      <c r="F2583" s="15">
        <f t="shared" si="41"/>
        <v>1442082.539999997</v>
      </c>
      <c r="G2583" s="10"/>
    </row>
    <row r="2584" spans="1:7" s="1" customFormat="1" ht="10.199999999999999" hidden="1" x14ac:dyDescent="0.2">
      <c r="A2584" s="30">
        <v>44365</v>
      </c>
      <c r="B2584" s="30">
        <v>44365</v>
      </c>
      <c r="C2584" s="31" t="s">
        <v>2637</v>
      </c>
      <c r="D2584" s="32">
        <v>45</v>
      </c>
      <c r="E2584" s="33" t="s">
        <v>13</v>
      </c>
      <c r="F2584" s="15">
        <f t="shared" si="41"/>
        <v>1442127.539999997</v>
      </c>
      <c r="G2584" s="10"/>
    </row>
    <row r="2585" spans="1:7" s="1" customFormat="1" ht="10.199999999999999" hidden="1" x14ac:dyDescent="0.2">
      <c r="A2585" s="30">
        <v>44365</v>
      </c>
      <c r="B2585" s="30">
        <v>44365</v>
      </c>
      <c r="C2585" s="31" t="s">
        <v>2638</v>
      </c>
      <c r="D2585" s="32">
        <v>45</v>
      </c>
      <c r="E2585" s="33" t="s">
        <v>13</v>
      </c>
      <c r="F2585" s="15">
        <f t="shared" si="41"/>
        <v>1442172.539999997</v>
      </c>
      <c r="G2585" s="10"/>
    </row>
    <row r="2586" spans="1:7" s="1" customFormat="1" ht="10.199999999999999" hidden="1" x14ac:dyDescent="0.2">
      <c r="A2586" s="30">
        <v>44365</v>
      </c>
      <c r="B2586" s="30">
        <v>44365</v>
      </c>
      <c r="C2586" s="31" t="s">
        <v>2639</v>
      </c>
      <c r="D2586" s="32">
        <v>45</v>
      </c>
      <c r="E2586" s="33" t="s">
        <v>13</v>
      </c>
      <c r="F2586" s="15">
        <f t="shared" si="41"/>
        <v>1442217.539999997</v>
      </c>
      <c r="G2586" s="10"/>
    </row>
    <row r="2587" spans="1:7" s="1" customFormat="1" ht="10.199999999999999" hidden="1" x14ac:dyDescent="0.2">
      <c r="A2587" s="30">
        <v>44365</v>
      </c>
      <c r="B2587" s="30">
        <v>44365</v>
      </c>
      <c r="C2587" s="31" t="s">
        <v>2640</v>
      </c>
      <c r="D2587" s="32">
        <v>45</v>
      </c>
      <c r="E2587" s="33" t="s">
        <v>13</v>
      </c>
      <c r="F2587" s="15">
        <f t="shared" si="41"/>
        <v>1442262.539999997</v>
      </c>
      <c r="G2587" s="10"/>
    </row>
    <row r="2588" spans="1:7" s="1" customFormat="1" ht="10.199999999999999" hidden="1" x14ac:dyDescent="0.2">
      <c r="A2588" s="30">
        <v>44365</v>
      </c>
      <c r="B2588" s="30">
        <v>44365</v>
      </c>
      <c r="C2588" s="31" t="s">
        <v>2641</v>
      </c>
      <c r="D2588" s="32">
        <v>45</v>
      </c>
      <c r="E2588" s="33" t="s">
        <v>13</v>
      </c>
      <c r="F2588" s="15">
        <f t="shared" si="41"/>
        <v>1442307.539999997</v>
      </c>
      <c r="G2588" s="10"/>
    </row>
    <row r="2589" spans="1:7" s="1" customFormat="1" ht="10.199999999999999" hidden="1" x14ac:dyDescent="0.2">
      <c r="A2589" s="30">
        <v>44365</v>
      </c>
      <c r="B2589" s="30">
        <v>44365</v>
      </c>
      <c r="C2589" s="31" t="s">
        <v>2642</v>
      </c>
      <c r="D2589" s="32">
        <v>45</v>
      </c>
      <c r="E2589" s="33" t="s">
        <v>13</v>
      </c>
      <c r="F2589" s="15">
        <f t="shared" si="41"/>
        <v>1442352.539999997</v>
      </c>
      <c r="G2589" s="10"/>
    </row>
    <row r="2590" spans="1:7" s="1" customFormat="1" ht="10.199999999999999" hidden="1" x14ac:dyDescent="0.2">
      <c r="A2590" s="30">
        <v>44365</v>
      </c>
      <c r="B2590" s="30">
        <v>44365</v>
      </c>
      <c r="C2590" s="31" t="s">
        <v>2643</v>
      </c>
      <c r="D2590" s="32">
        <v>45</v>
      </c>
      <c r="E2590" s="33" t="s">
        <v>13</v>
      </c>
      <c r="F2590" s="15">
        <f t="shared" si="41"/>
        <v>1442397.539999997</v>
      </c>
      <c r="G2590" s="10"/>
    </row>
    <row r="2591" spans="1:7" s="1" customFormat="1" ht="10.199999999999999" hidden="1" x14ac:dyDescent="0.2">
      <c r="A2591" s="30">
        <v>44365</v>
      </c>
      <c r="B2591" s="30">
        <v>44365</v>
      </c>
      <c r="C2591" s="31" t="s">
        <v>2644</v>
      </c>
      <c r="D2591" s="32">
        <v>45</v>
      </c>
      <c r="E2591" s="33" t="s">
        <v>13</v>
      </c>
      <c r="F2591" s="15">
        <f t="shared" si="41"/>
        <v>1442442.539999997</v>
      </c>
      <c r="G2591" s="10"/>
    </row>
    <row r="2592" spans="1:7" s="1" customFormat="1" ht="10.199999999999999" hidden="1" x14ac:dyDescent="0.2">
      <c r="A2592" s="30">
        <v>44365</v>
      </c>
      <c r="B2592" s="30">
        <v>44365</v>
      </c>
      <c r="C2592" s="31" t="s">
        <v>2645</v>
      </c>
      <c r="D2592" s="32">
        <v>45</v>
      </c>
      <c r="E2592" s="33" t="s">
        <v>13</v>
      </c>
      <c r="F2592" s="15">
        <f t="shared" si="41"/>
        <v>1442487.539999997</v>
      </c>
      <c r="G2592" s="10"/>
    </row>
    <row r="2593" spans="1:7" s="1" customFormat="1" ht="10.199999999999999" hidden="1" x14ac:dyDescent="0.2">
      <c r="A2593" s="30">
        <v>44367</v>
      </c>
      <c r="B2593" s="30">
        <v>44367</v>
      </c>
      <c r="C2593" s="31" t="s">
        <v>2646</v>
      </c>
      <c r="D2593" s="32">
        <v>45</v>
      </c>
      <c r="E2593" s="33" t="s">
        <v>13</v>
      </c>
      <c r="F2593" s="15">
        <f t="shared" si="41"/>
        <v>1442532.539999997</v>
      </c>
      <c r="G2593" s="10"/>
    </row>
    <row r="2594" spans="1:7" s="1" customFormat="1" ht="10.199999999999999" hidden="1" x14ac:dyDescent="0.2">
      <c r="A2594" s="30">
        <v>44368</v>
      </c>
      <c r="B2594" s="30">
        <v>44368</v>
      </c>
      <c r="C2594" s="31" t="s">
        <v>2647</v>
      </c>
      <c r="D2594" s="32">
        <v>45</v>
      </c>
      <c r="E2594" s="33" t="s">
        <v>13</v>
      </c>
      <c r="F2594" s="15">
        <f t="shared" si="41"/>
        <v>1442577.539999997</v>
      </c>
      <c r="G2594" s="10"/>
    </row>
    <row r="2595" spans="1:7" s="1" customFormat="1" ht="10.199999999999999" hidden="1" x14ac:dyDescent="0.2">
      <c r="A2595" s="30">
        <v>44368</v>
      </c>
      <c r="B2595" s="30">
        <v>44368</v>
      </c>
      <c r="C2595" s="31" t="s">
        <v>2648</v>
      </c>
      <c r="D2595" s="32">
        <v>45</v>
      </c>
      <c r="E2595" s="33" t="s">
        <v>13</v>
      </c>
      <c r="F2595" s="15">
        <f t="shared" si="41"/>
        <v>1442622.539999997</v>
      </c>
      <c r="G2595" s="10"/>
    </row>
    <row r="2596" spans="1:7" s="1" customFormat="1" ht="10.199999999999999" hidden="1" x14ac:dyDescent="0.2">
      <c r="A2596" s="30">
        <v>44368</v>
      </c>
      <c r="B2596" s="30">
        <v>44368</v>
      </c>
      <c r="C2596" s="31" t="s">
        <v>2649</v>
      </c>
      <c r="D2596" s="32">
        <v>45</v>
      </c>
      <c r="E2596" s="33" t="s">
        <v>13</v>
      </c>
      <c r="F2596" s="15">
        <f t="shared" si="41"/>
        <v>1442667.539999997</v>
      </c>
      <c r="G2596" s="10"/>
    </row>
    <row r="2597" spans="1:7" s="1" customFormat="1" ht="10.199999999999999" hidden="1" x14ac:dyDescent="0.2">
      <c r="A2597" s="30">
        <v>44368</v>
      </c>
      <c r="B2597" s="30">
        <v>44368</v>
      </c>
      <c r="C2597" s="31" t="s">
        <v>2650</v>
      </c>
      <c r="D2597" s="32">
        <v>45</v>
      </c>
      <c r="E2597" s="33" t="s">
        <v>13</v>
      </c>
      <c r="F2597" s="15">
        <f t="shared" si="41"/>
        <v>1442712.539999997</v>
      </c>
      <c r="G2597" s="10"/>
    </row>
    <row r="2598" spans="1:7" s="1" customFormat="1" ht="10.199999999999999" hidden="1" x14ac:dyDescent="0.2">
      <c r="A2598" s="30">
        <v>44368</v>
      </c>
      <c r="B2598" s="30">
        <v>44368</v>
      </c>
      <c r="C2598" s="31" t="s">
        <v>2651</v>
      </c>
      <c r="D2598" s="32">
        <v>45</v>
      </c>
      <c r="E2598" s="33" t="s">
        <v>13</v>
      </c>
      <c r="F2598" s="15">
        <f t="shared" si="41"/>
        <v>1442757.539999997</v>
      </c>
      <c r="G2598" s="10"/>
    </row>
    <row r="2599" spans="1:7" s="1" customFormat="1" ht="10.199999999999999" hidden="1" x14ac:dyDescent="0.2">
      <c r="A2599" s="30">
        <v>44368</v>
      </c>
      <c r="B2599" s="30">
        <v>44368</v>
      </c>
      <c r="C2599" s="31" t="s">
        <v>2652</v>
      </c>
      <c r="D2599" s="32">
        <v>45</v>
      </c>
      <c r="E2599" s="33" t="s">
        <v>13</v>
      </c>
      <c r="F2599" s="15">
        <f t="shared" si="41"/>
        <v>1442802.539999997</v>
      </c>
      <c r="G2599" s="10"/>
    </row>
    <row r="2600" spans="1:7" s="1" customFormat="1" ht="10.199999999999999" hidden="1" x14ac:dyDescent="0.2">
      <c r="A2600" s="30">
        <v>44368</v>
      </c>
      <c r="B2600" s="30">
        <v>44368</v>
      </c>
      <c r="C2600" s="31" t="s">
        <v>2653</v>
      </c>
      <c r="D2600" s="32">
        <v>45</v>
      </c>
      <c r="E2600" s="33" t="s">
        <v>13</v>
      </c>
      <c r="F2600" s="15">
        <f t="shared" si="41"/>
        <v>1442847.539999997</v>
      </c>
      <c r="G2600" s="10"/>
    </row>
    <row r="2601" spans="1:7" s="1" customFormat="1" ht="10.199999999999999" hidden="1" x14ac:dyDescent="0.2">
      <c r="A2601" s="30">
        <v>44368</v>
      </c>
      <c r="B2601" s="30">
        <v>44368</v>
      </c>
      <c r="C2601" s="31" t="s">
        <v>2654</v>
      </c>
      <c r="D2601" s="32">
        <v>45</v>
      </c>
      <c r="E2601" s="33" t="s">
        <v>13</v>
      </c>
      <c r="F2601" s="15">
        <f t="shared" si="41"/>
        <v>1442892.539999997</v>
      </c>
      <c r="G2601" s="10"/>
    </row>
    <row r="2602" spans="1:7" s="1" customFormat="1" ht="10.199999999999999" hidden="1" x14ac:dyDescent="0.2">
      <c r="A2602" s="30">
        <v>44368</v>
      </c>
      <c r="B2602" s="30">
        <v>44368</v>
      </c>
      <c r="C2602" s="31" t="s">
        <v>2655</v>
      </c>
      <c r="D2602" s="32">
        <v>45</v>
      </c>
      <c r="E2602" s="33" t="s">
        <v>13</v>
      </c>
      <c r="F2602" s="15">
        <f t="shared" si="41"/>
        <v>1442937.539999997</v>
      </c>
      <c r="G2602" s="10"/>
    </row>
    <row r="2603" spans="1:7" s="1" customFormat="1" ht="10.199999999999999" hidden="1" x14ac:dyDescent="0.2">
      <c r="A2603" s="30">
        <v>44368</v>
      </c>
      <c r="B2603" s="30">
        <v>44368</v>
      </c>
      <c r="C2603" s="31" t="s">
        <v>2656</v>
      </c>
      <c r="D2603" s="32">
        <v>-21313.34</v>
      </c>
      <c r="E2603" s="33" t="s">
        <v>24</v>
      </c>
      <c r="F2603" s="15">
        <f t="shared" si="41"/>
        <v>1421624.1999999969</v>
      </c>
      <c r="G2603" s="10"/>
    </row>
    <row r="2604" spans="1:7" s="1" customFormat="1" ht="10.199999999999999" hidden="1" x14ac:dyDescent="0.2">
      <c r="A2604" s="30">
        <v>44368</v>
      </c>
      <c r="B2604" s="30">
        <v>44368</v>
      </c>
      <c r="C2604" s="31" t="s">
        <v>2657</v>
      </c>
      <c r="D2604" s="32">
        <v>-34397.85</v>
      </c>
      <c r="E2604" s="33" t="s">
        <v>24</v>
      </c>
      <c r="F2604" s="15">
        <f t="shared" si="41"/>
        <v>1387226.3499999968</v>
      </c>
      <c r="G2604" s="10"/>
    </row>
    <row r="2605" spans="1:7" s="1" customFormat="1" ht="10.199999999999999" hidden="1" x14ac:dyDescent="0.2">
      <c r="A2605" s="30">
        <v>44368</v>
      </c>
      <c r="B2605" s="30">
        <v>44368</v>
      </c>
      <c r="C2605" s="31" t="s">
        <v>2658</v>
      </c>
      <c r="D2605" s="32">
        <v>-2985.64</v>
      </c>
      <c r="E2605" s="33" t="s">
        <v>24</v>
      </c>
      <c r="F2605" s="15">
        <f t="shared" si="41"/>
        <v>1384240.7099999969</v>
      </c>
      <c r="G2605" s="10"/>
    </row>
    <row r="2606" spans="1:7" s="1" customFormat="1" ht="10.199999999999999" hidden="1" x14ac:dyDescent="0.2">
      <c r="A2606" s="30">
        <v>44368</v>
      </c>
      <c r="B2606" s="30">
        <v>44368</v>
      </c>
      <c r="C2606" s="31" t="s">
        <v>2659</v>
      </c>
      <c r="D2606" s="32">
        <v>-6559.48</v>
      </c>
      <c r="E2606" s="33" t="s">
        <v>24</v>
      </c>
      <c r="F2606" s="15">
        <f t="shared" si="41"/>
        <v>1377681.229999997</v>
      </c>
      <c r="G2606" s="10"/>
    </row>
    <row r="2607" spans="1:7" s="1" customFormat="1" ht="10.199999999999999" hidden="1" x14ac:dyDescent="0.2">
      <c r="A2607" s="30">
        <v>44368</v>
      </c>
      <c r="B2607" s="30">
        <v>44368</v>
      </c>
      <c r="C2607" s="31" t="s">
        <v>2660</v>
      </c>
      <c r="D2607" s="32">
        <v>-409.43</v>
      </c>
      <c r="E2607" s="33" t="s">
        <v>24</v>
      </c>
      <c r="F2607" s="15">
        <f t="shared" si="41"/>
        <v>1377271.799999997</v>
      </c>
      <c r="G2607" s="10"/>
    </row>
    <row r="2608" spans="1:7" s="1" customFormat="1" ht="10.199999999999999" hidden="1" x14ac:dyDescent="0.2">
      <c r="A2608" s="30">
        <v>44368</v>
      </c>
      <c r="B2608" s="30">
        <v>44368</v>
      </c>
      <c r="C2608" s="31" t="s">
        <v>2661</v>
      </c>
      <c r="D2608" s="32">
        <v>45</v>
      </c>
      <c r="E2608" s="33" t="s">
        <v>13</v>
      </c>
      <c r="F2608" s="15">
        <f t="shared" si="41"/>
        <v>1377316.799999997</v>
      </c>
      <c r="G2608" s="10"/>
    </row>
    <row r="2609" spans="1:7" s="1" customFormat="1" ht="10.199999999999999" hidden="1" x14ac:dyDescent="0.2">
      <c r="A2609" s="30">
        <v>44368</v>
      </c>
      <c r="B2609" s="30">
        <v>44368</v>
      </c>
      <c r="C2609" s="31" t="s">
        <v>2662</v>
      </c>
      <c r="D2609" s="32">
        <v>-6757.73</v>
      </c>
      <c r="E2609" s="33" t="s">
        <v>24</v>
      </c>
      <c r="F2609" s="15">
        <f t="shared" si="41"/>
        <v>1370559.069999997</v>
      </c>
      <c r="G2609" s="10"/>
    </row>
    <row r="2610" spans="1:7" s="1" customFormat="1" ht="10.199999999999999" hidden="1" x14ac:dyDescent="0.2">
      <c r="A2610" s="30">
        <v>44368</v>
      </c>
      <c r="B2610" s="30">
        <v>44368</v>
      </c>
      <c r="C2610" s="31" t="s">
        <v>2663</v>
      </c>
      <c r="D2610" s="32">
        <v>-1000.43</v>
      </c>
      <c r="E2610" s="33" t="s">
        <v>24</v>
      </c>
      <c r="F2610" s="15">
        <f t="shared" si="41"/>
        <v>1369558.6399999971</v>
      </c>
      <c r="G2610" s="10"/>
    </row>
    <row r="2611" spans="1:7" s="1" customFormat="1" ht="10.199999999999999" hidden="1" x14ac:dyDescent="0.2">
      <c r="A2611" s="30">
        <v>44368</v>
      </c>
      <c r="B2611" s="30">
        <v>44368</v>
      </c>
      <c r="C2611" s="31" t="s">
        <v>2664</v>
      </c>
      <c r="D2611" s="32">
        <v>45</v>
      </c>
      <c r="E2611" s="33" t="s">
        <v>13</v>
      </c>
      <c r="F2611" s="15">
        <f t="shared" si="41"/>
        <v>1369603.6399999971</v>
      </c>
      <c r="G2611" s="10"/>
    </row>
    <row r="2612" spans="1:7" s="1" customFormat="1" ht="10.199999999999999" hidden="1" x14ac:dyDescent="0.2">
      <c r="A2612" s="30">
        <v>44368</v>
      </c>
      <c r="B2612" s="30">
        <v>44368</v>
      </c>
      <c r="C2612" s="31" t="s">
        <v>2665</v>
      </c>
      <c r="D2612" s="32">
        <v>45</v>
      </c>
      <c r="E2612" s="33" t="s">
        <v>13</v>
      </c>
      <c r="F2612" s="15">
        <f t="shared" si="41"/>
        <v>1369648.6399999971</v>
      </c>
      <c r="G2612" s="10"/>
    </row>
    <row r="2613" spans="1:7" s="1" customFormat="1" ht="10.199999999999999" hidden="1" x14ac:dyDescent="0.2">
      <c r="A2613" s="30">
        <v>44368</v>
      </c>
      <c r="B2613" s="30">
        <v>44368</v>
      </c>
      <c r="C2613" s="31" t="s">
        <v>2666</v>
      </c>
      <c r="D2613" s="32">
        <v>45</v>
      </c>
      <c r="E2613" s="33" t="s">
        <v>13</v>
      </c>
      <c r="F2613" s="15">
        <f t="shared" si="41"/>
        <v>1369693.6399999971</v>
      </c>
      <c r="G2613" s="10"/>
    </row>
    <row r="2614" spans="1:7" s="1" customFormat="1" ht="10.199999999999999" hidden="1" x14ac:dyDescent="0.2">
      <c r="A2614" s="30">
        <v>44369</v>
      </c>
      <c r="B2614" s="30">
        <v>44369</v>
      </c>
      <c r="C2614" s="39" t="s">
        <v>2667</v>
      </c>
      <c r="D2614" s="32">
        <v>1200</v>
      </c>
      <c r="E2614" s="33" t="s">
        <v>13</v>
      </c>
      <c r="F2614" s="15">
        <f t="shared" si="41"/>
        <v>1370893.6399999971</v>
      </c>
      <c r="G2614" s="10"/>
    </row>
    <row r="2615" spans="1:7" s="1" customFormat="1" ht="10.199999999999999" hidden="1" x14ac:dyDescent="0.2">
      <c r="A2615" s="30">
        <v>44369</v>
      </c>
      <c r="B2615" s="30">
        <v>44369</v>
      </c>
      <c r="C2615" s="31" t="s">
        <v>2668</v>
      </c>
      <c r="D2615" s="32">
        <v>45</v>
      </c>
      <c r="E2615" s="33" t="s">
        <v>13</v>
      </c>
      <c r="F2615" s="15">
        <f t="shared" si="41"/>
        <v>1370938.6399999971</v>
      </c>
      <c r="G2615" s="10"/>
    </row>
    <row r="2616" spans="1:7" s="1" customFormat="1" ht="10.199999999999999" hidden="1" x14ac:dyDescent="0.2">
      <c r="A2616" s="30">
        <v>44369</v>
      </c>
      <c r="B2616" s="30">
        <v>44369</v>
      </c>
      <c r="C2616" s="31" t="s">
        <v>2669</v>
      </c>
      <c r="D2616" s="32">
        <v>45</v>
      </c>
      <c r="E2616" s="33" t="s">
        <v>13</v>
      </c>
      <c r="F2616" s="15">
        <f t="shared" si="41"/>
        <v>1370983.6399999971</v>
      </c>
      <c r="G2616" s="10"/>
    </row>
    <row r="2617" spans="1:7" s="1" customFormat="1" ht="10.199999999999999" hidden="1" x14ac:dyDescent="0.2">
      <c r="A2617" s="30">
        <v>44369</v>
      </c>
      <c r="B2617" s="30">
        <v>44369</v>
      </c>
      <c r="C2617" s="31" t="s">
        <v>2670</v>
      </c>
      <c r="D2617" s="32">
        <v>45</v>
      </c>
      <c r="E2617" s="33" t="s">
        <v>13</v>
      </c>
      <c r="F2617" s="15">
        <f t="shared" si="41"/>
        <v>1371028.6399999971</v>
      </c>
      <c r="G2617" s="10"/>
    </row>
    <row r="2618" spans="1:7" s="1" customFormat="1" ht="10.199999999999999" hidden="1" x14ac:dyDescent="0.2">
      <c r="A2618" s="30">
        <v>44369</v>
      </c>
      <c r="B2618" s="30">
        <v>44369</v>
      </c>
      <c r="C2618" s="31" t="s">
        <v>2671</v>
      </c>
      <c r="D2618" s="32">
        <v>45</v>
      </c>
      <c r="E2618" s="33" t="s">
        <v>13</v>
      </c>
      <c r="F2618" s="15">
        <f t="shared" si="41"/>
        <v>1371073.6399999971</v>
      </c>
      <c r="G2618" s="10"/>
    </row>
    <row r="2619" spans="1:7" s="1" customFormat="1" ht="10.199999999999999" hidden="1" x14ac:dyDescent="0.2">
      <c r="A2619" s="30">
        <v>44369</v>
      </c>
      <c r="B2619" s="30">
        <v>44369</v>
      </c>
      <c r="C2619" s="31" t="s">
        <v>2672</v>
      </c>
      <c r="D2619" s="32">
        <v>45</v>
      </c>
      <c r="E2619" s="33" t="s">
        <v>13</v>
      </c>
      <c r="F2619" s="15">
        <f t="shared" si="41"/>
        <v>1371118.6399999971</v>
      </c>
      <c r="G2619" s="10"/>
    </row>
    <row r="2620" spans="1:7" s="1" customFormat="1" ht="10.199999999999999" hidden="1" x14ac:dyDescent="0.2">
      <c r="A2620" s="30">
        <v>44369</v>
      </c>
      <c r="B2620" s="30">
        <v>44369</v>
      </c>
      <c r="C2620" s="31" t="s">
        <v>2673</v>
      </c>
      <c r="D2620" s="32">
        <v>45</v>
      </c>
      <c r="E2620" s="33" t="s">
        <v>13</v>
      </c>
      <c r="F2620" s="15">
        <f t="shared" si="41"/>
        <v>1371163.6399999971</v>
      </c>
      <c r="G2620" s="10"/>
    </row>
    <row r="2621" spans="1:7" s="1" customFormat="1" ht="10.199999999999999" hidden="1" x14ac:dyDescent="0.2">
      <c r="A2621" s="30">
        <v>44369</v>
      </c>
      <c r="B2621" s="30">
        <v>44369</v>
      </c>
      <c r="C2621" s="31" t="s">
        <v>2674</v>
      </c>
      <c r="D2621" s="32">
        <v>45</v>
      </c>
      <c r="E2621" s="33" t="s">
        <v>13</v>
      </c>
      <c r="F2621" s="15">
        <f t="shared" si="41"/>
        <v>1371208.6399999971</v>
      </c>
      <c r="G2621" s="10"/>
    </row>
    <row r="2622" spans="1:7" s="1" customFormat="1" ht="10.199999999999999" hidden="1" x14ac:dyDescent="0.2">
      <c r="A2622" s="30">
        <v>44369</v>
      </c>
      <c r="B2622" s="30">
        <v>44369</v>
      </c>
      <c r="C2622" s="31" t="s">
        <v>2675</v>
      </c>
      <c r="D2622" s="32">
        <v>45</v>
      </c>
      <c r="E2622" s="33" t="s">
        <v>13</v>
      </c>
      <c r="F2622" s="15">
        <f t="shared" si="41"/>
        <v>1371253.6399999971</v>
      </c>
      <c r="G2622" s="10"/>
    </row>
    <row r="2623" spans="1:7" s="1" customFormat="1" ht="10.199999999999999" hidden="1" x14ac:dyDescent="0.2">
      <c r="A2623" s="30">
        <v>44369</v>
      </c>
      <c r="B2623" s="30">
        <v>44369</v>
      </c>
      <c r="C2623" s="31" t="s">
        <v>2676</v>
      </c>
      <c r="D2623" s="32">
        <v>45</v>
      </c>
      <c r="E2623" s="33" t="s">
        <v>13</v>
      </c>
      <c r="F2623" s="15">
        <f t="shared" si="41"/>
        <v>1371298.6399999971</v>
      </c>
      <c r="G2623" s="10"/>
    </row>
    <row r="2624" spans="1:7" s="1" customFormat="1" ht="10.199999999999999" hidden="1" x14ac:dyDescent="0.2">
      <c r="A2624" s="30">
        <v>44369</v>
      </c>
      <c r="B2624" s="30">
        <v>44369</v>
      </c>
      <c r="C2624" s="31" t="s">
        <v>2677</v>
      </c>
      <c r="D2624" s="32">
        <v>45</v>
      </c>
      <c r="E2624" s="33" t="s">
        <v>13</v>
      </c>
      <c r="F2624" s="15">
        <f t="shared" si="41"/>
        <v>1371343.6399999971</v>
      </c>
      <c r="G2624" s="10"/>
    </row>
    <row r="2625" spans="1:7" s="1" customFormat="1" ht="10.199999999999999" hidden="1" x14ac:dyDescent="0.2">
      <c r="A2625" s="30">
        <v>44369</v>
      </c>
      <c r="B2625" s="30">
        <v>44369</v>
      </c>
      <c r="C2625" s="31" t="s">
        <v>2678</v>
      </c>
      <c r="D2625" s="32">
        <v>45</v>
      </c>
      <c r="E2625" s="33" t="s">
        <v>13</v>
      </c>
      <c r="F2625" s="15">
        <f t="shared" si="41"/>
        <v>1371388.6399999971</v>
      </c>
      <c r="G2625" s="10"/>
    </row>
    <row r="2626" spans="1:7" s="1" customFormat="1" ht="10.199999999999999" hidden="1" x14ac:dyDescent="0.2">
      <c r="A2626" s="30">
        <v>44369</v>
      </c>
      <c r="B2626" s="30">
        <v>44369</v>
      </c>
      <c r="C2626" s="31" t="s">
        <v>2679</v>
      </c>
      <c r="D2626" s="32">
        <v>45</v>
      </c>
      <c r="E2626" s="33" t="s">
        <v>13</v>
      </c>
      <c r="F2626" s="15">
        <f t="shared" si="41"/>
        <v>1371433.6399999971</v>
      </c>
      <c r="G2626" s="10"/>
    </row>
    <row r="2627" spans="1:7" s="1" customFormat="1" ht="10.199999999999999" hidden="1" x14ac:dyDescent="0.2">
      <c r="A2627" s="30">
        <v>44369</v>
      </c>
      <c r="B2627" s="30">
        <v>44369</v>
      </c>
      <c r="C2627" s="31" t="s">
        <v>2680</v>
      </c>
      <c r="D2627" s="32">
        <v>45</v>
      </c>
      <c r="E2627" s="33" t="s">
        <v>13</v>
      </c>
      <c r="F2627" s="15">
        <f t="shared" si="41"/>
        <v>1371478.6399999971</v>
      </c>
      <c r="G2627" s="10"/>
    </row>
    <row r="2628" spans="1:7" s="1" customFormat="1" ht="10.199999999999999" hidden="1" x14ac:dyDescent="0.2">
      <c r="A2628" s="30">
        <v>44369</v>
      </c>
      <c r="B2628" s="30">
        <v>44369</v>
      </c>
      <c r="C2628" s="31" t="s">
        <v>2681</v>
      </c>
      <c r="D2628" s="32">
        <v>45</v>
      </c>
      <c r="E2628" s="33" t="s">
        <v>13</v>
      </c>
      <c r="F2628" s="15">
        <f t="shared" si="41"/>
        <v>1371523.6399999971</v>
      </c>
      <c r="G2628" s="10"/>
    </row>
    <row r="2629" spans="1:7" s="1" customFormat="1" ht="10.199999999999999" hidden="1" x14ac:dyDescent="0.2">
      <c r="A2629" s="30">
        <v>44369</v>
      </c>
      <c r="B2629" s="30">
        <v>44369</v>
      </c>
      <c r="C2629" s="31" t="s">
        <v>2682</v>
      </c>
      <c r="D2629" s="32">
        <v>45</v>
      </c>
      <c r="E2629" s="33" t="s">
        <v>13</v>
      </c>
      <c r="F2629" s="15">
        <f t="shared" si="41"/>
        <v>1371568.6399999971</v>
      </c>
      <c r="G2629" s="10"/>
    </row>
    <row r="2630" spans="1:7" s="1" customFormat="1" ht="10.199999999999999" hidden="1" x14ac:dyDescent="0.2">
      <c r="A2630" s="30">
        <v>44369</v>
      </c>
      <c r="B2630" s="30">
        <v>44369</v>
      </c>
      <c r="C2630" s="39" t="s">
        <v>2683</v>
      </c>
      <c r="D2630" s="32">
        <v>1200</v>
      </c>
      <c r="E2630" s="33" t="s">
        <v>13</v>
      </c>
      <c r="F2630" s="15">
        <f t="shared" si="41"/>
        <v>1372768.6399999971</v>
      </c>
      <c r="G2630" s="10"/>
    </row>
    <row r="2631" spans="1:7" s="1" customFormat="1" ht="10.199999999999999" hidden="1" x14ac:dyDescent="0.2">
      <c r="A2631" s="30">
        <v>44369</v>
      </c>
      <c r="B2631" s="30">
        <v>44369</v>
      </c>
      <c r="C2631" s="31" t="s">
        <v>2684</v>
      </c>
      <c r="D2631" s="32">
        <v>45</v>
      </c>
      <c r="E2631" s="33" t="s">
        <v>13</v>
      </c>
      <c r="F2631" s="15">
        <f t="shared" si="41"/>
        <v>1372813.6399999971</v>
      </c>
      <c r="G2631" s="10"/>
    </row>
    <row r="2632" spans="1:7" s="1" customFormat="1" ht="10.199999999999999" hidden="1" x14ac:dyDescent="0.2">
      <c r="A2632" s="30">
        <v>44369</v>
      </c>
      <c r="B2632" s="30">
        <v>44369</v>
      </c>
      <c r="C2632" s="31" t="s">
        <v>2685</v>
      </c>
      <c r="D2632" s="32">
        <v>45</v>
      </c>
      <c r="E2632" s="33" t="s">
        <v>13</v>
      </c>
      <c r="F2632" s="15">
        <f t="shared" si="41"/>
        <v>1372858.6399999971</v>
      </c>
      <c r="G2632" s="10"/>
    </row>
    <row r="2633" spans="1:7" s="1" customFormat="1" ht="10.199999999999999" hidden="1" x14ac:dyDescent="0.2">
      <c r="A2633" s="30">
        <v>44369</v>
      </c>
      <c r="B2633" s="30">
        <v>44369</v>
      </c>
      <c r="C2633" s="31" t="s">
        <v>2686</v>
      </c>
      <c r="D2633" s="32">
        <v>45</v>
      </c>
      <c r="E2633" s="33" t="s">
        <v>13</v>
      </c>
      <c r="F2633" s="15">
        <f t="shared" si="41"/>
        <v>1372903.6399999971</v>
      </c>
      <c r="G2633" s="10"/>
    </row>
    <row r="2634" spans="1:7" s="1" customFormat="1" ht="10.199999999999999" hidden="1" x14ac:dyDescent="0.2">
      <c r="A2634" s="30">
        <v>44369</v>
      </c>
      <c r="B2634" s="30">
        <v>44369</v>
      </c>
      <c r="C2634" s="31" t="s">
        <v>2687</v>
      </c>
      <c r="D2634" s="32">
        <v>45</v>
      </c>
      <c r="E2634" s="33" t="s">
        <v>13</v>
      </c>
      <c r="F2634" s="15">
        <f t="shared" ref="F2634:F2697" si="42">SUM(F2633+D2634)</f>
        <v>1372948.6399999971</v>
      </c>
      <c r="G2634" s="10"/>
    </row>
    <row r="2635" spans="1:7" s="1" customFormat="1" ht="10.199999999999999" hidden="1" x14ac:dyDescent="0.2">
      <c r="A2635" s="30">
        <v>44369</v>
      </c>
      <c r="B2635" s="30">
        <v>44369</v>
      </c>
      <c r="C2635" s="31" t="s">
        <v>2688</v>
      </c>
      <c r="D2635" s="32">
        <v>79.92</v>
      </c>
      <c r="E2635" s="33" t="s">
        <v>13</v>
      </c>
      <c r="F2635" s="15">
        <f t="shared" si="42"/>
        <v>1373028.559999997</v>
      </c>
      <c r="G2635" s="10"/>
    </row>
    <row r="2636" spans="1:7" s="1" customFormat="1" ht="10.199999999999999" hidden="1" x14ac:dyDescent="0.2">
      <c r="A2636" s="30">
        <v>44369</v>
      </c>
      <c r="B2636" s="30">
        <v>44369</v>
      </c>
      <c r="C2636" s="31" t="s">
        <v>2689</v>
      </c>
      <c r="D2636" s="32">
        <v>45</v>
      </c>
      <c r="E2636" s="33" t="s">
        <v>13</v>
      </c>
      <c r="F2636" s="15">
        <f t="shared" si="42"/>
        <v>1373073.559999997</v>
      </c>
      <c r="G2636" s="10"/>
    </row>
    <row r="2637" spans="1:7" s="1" customFormat="1" ht="10.199999999999999" hidden="1" x14ac:dyDescent="0.2">
      <c r="A2637" s="30">
        <v>44370</v>
      </c>
      <c r="B2637" s="30">
        <v>44370</v>
      </c>
      <c r="C2637" s="31" t="s">
        <v>2690</v>
      </c>
      <c r="D2637" s="32">
        <v>-10.96</v>
      </c>
      <c r="E2637" s="33" t="s">
        <v>9</v>
      </c>
      <c r="F2637" s="15">
        <f t="shared" si="42"/>
        <v>1373062.5999999971</v>
      </c>
      <c r="G2637" s="10"/>
    </row>
    <row r="2638" spans="1:7" s="1" customFormat="1" ht="10.199999999999999" hidden="1" x14ac:dyDescent="0.2">
      <c r="A2638" s="30">
        <v>44370</v>
      </c>
      <c r="B2638" s="30">
        <v>44370</v>
      </c>
      <c r="C2638" s="31" t="s">
        <v>2691</v>
      </c>
      <c r="D2638" s="32">
        <v>-14.01</v>
      </c>
      <c r="E2638" s="33" t="s">
        <v>9</v>
      </c>
      <c r="F2638" s="15">
        <f t="shared" si="42"/>
        <v>1373048.5899999971</v>
      </c>
      <c r="G2638" s="10"/>
    </row>
    <row r="2639" spans="1:7" s="1" customFormat="1" ht="10.199999999999999" hidden="1" x14ac:dyDescent="0.2">
      <c r="A2639" s="30">
        <v>44370</v>
      </c>
      <c r="B2639" s="30">
        <v>44370</v>
      </c>
      <c r="C2639" s="31" t="s">
        <v>2692</v>
      </c>
      <c r="D2639" s="32">
        <v>45</v>
      </c>
      <c r="E2639" s="33" t="s">
        <v>13</v>
      </c>
      <c r="F2639" s="15">
        <f t="shared" si="42"/>
        <v>1373093.5899999971</v>
      </c>
      <c r="G2639" s="10"/>
    </row>
    <row r="2640" spans="1:7" s="1" customFormat="1" ht="10.199999999999999" hidden="1" x14ac:dyDescent="0.2">
      <c r="A2640" s="30">
        <v>44370</v>
      </c>
      <c r="B2640" s="30">
        <v>44370</v>
      </c>
      <c r="C2640" s="31" t="s">
        <v>2693</v>
      </c>
      <c r="D2640" s="32">
        <v>60</v>
      </c>
      <c r="E2640" s="33" t="s">
        <v>13</v>
      </c>
      <c r="F2640" s="15">
        <f t="shared" si="42"/>
        <v>1373153.5899999971</v>
      </c>
      <c r="G2640" s="10"/>
    </row>
    <row r="2641" spans="1:7" s="1" customFormat="1" ht="10.199999999999999" hidden="1" x14ac:dyDescent="0.2">
      <c r="A2641" s="30">
        <v>44370</v>
      </c>
      <c r="B2641" s="30">
        <v>44370</v>
      </c>
      <c r="C2641" s="31" t="s">
        <v>2694</v>
      </c>
      <c r="D2641" s="32">
        <v>45</v>
      </c>
      <c r="E2641" s="33" t="s">
        <v>13</v>
      </c>
      <c r="F2641" s="15">
        <f t="shared" si="42"/>
        <v>1373198.5899999971</v>
      </c>
      <c r="G2641" s="10"/>
    </row>
    <row r="2642" spans="1:7" s="1" customFormat="1" ht="10.199999999999999" hidden="1" x14ac:dyDescent="0.2">
      <c r="A2642" s="30">
        <v>44370</v>
      </c>
      <c r="B2642" s="30">
        <v>44370</v>
      </c>
      <c r="C2642" s="31" t="s">
        <v>2695</v>
      </c>
      <c r="D2642" s="32">
        <v>45</v>
      </c>
      <c r="E2642" s="33" t="s">
        <v>13</v>
      </c>
      <c r="F2642" s="15">
        <f t="shared" si="42"/>
        <v>1373243.5899999971</v>
      </c>
      <c r="G2642" s="10"/>
    </row>
    <row r="2643" spans="1:7" s="1" customFormat="1" ht="10.199999999999999" hidden="1" x14ac:dyDescent="0.2">
      <c r="A2643" s="30">
        <v>44370</v>
      </c>
      <c r="B2643" s="30">
        <v>44370</v>
      </c>
      <c r="C2643" s="31" t="s">
        <v>2696</v>
      </c>
      <c r="D2643" s="32">
        <v>-63.43</v>
      </c>
      <c r="E2643" s="33" t="s">
        <v>24</v>
      </c>
      <c r="F2643" s="15">
        <f t="shared" si="42"/>
        <v>1373180.1599999971</v>
      </c>
      <c r="G2643" s="10"/>
    </row>
    <row r="2644" spans="1:7" s="1" customFormat="1" ht="10.199999999999999" hidden="1" x14ac:dyDescent="0.2">
      <c r="A2644" s="30">
        <v>44370</v>
      </c>
      <c r="B2644" s="30">
        <v>44370</v>
      </c>
      <c r="C2644" s="39" t="s">
        <v>2697</v>
      </c>
      <c r="D2644" s="32">
        <v>1200</v>
      </c>
      <c r="E2644" s="33" t="s">
        <v>13</v>
      </c>
      <c r="F2644" s="15">
        <f t="shared" si="42"/>
        <v>1374380.1599999971</v>
      </c>
      <c r="G2644" s="10"/>
    </row>
    <row r="2645" spans="1:7" s="1" customFormat="1" ht="10.199999999999999" hidden="1" x14ac:dyDescent="0.2">
      <c r="A2645" s="30">
        <v>44370</v>
      </c>
      <c r="B2645" s="30">
        <v>44370</v>
      </c>
      <c r="C2645" s="39" t="s">
        <v>2698</v>
      </c>
      <c r="D2645" s="32">
        <v>1200</v>
      </c>
      <c r="E2645" s="33" t="s">
        <v>13</v>
      </c>
      <c r="F2645" s="15">
        <f t="shared" si="42"/>
        <v>1375580.1599999971</v>
      </c>
      <c r="G2645" s="10"/>
    </row>
    <row r="2646" spans="1:7" s="1" customFormat="1" ht="10.199999999999999" hidden="1" x14ac:dyDescent="0.2">
      <c r="A2646" s="30">
        <v>44370</v>
      </c>
      <c r="B2646" s="30">
        <v>44370</v>
      </c>
      <c r="C2646" s="31" t="s">
        <v>2699</v>
      </c>
      <c r="D2646" s="32">
        <v>45</v>
      </c>
      <c r="E2646" s="33" t="s">
        <v>13</v>
      </c>
      <c r="F2646" s="15">
        <f t="shared" si="42"/>
        <v>1375625.1599999971</v>
      </c>
      <c r="G2646" s="10"/>
    </row>
    <row r="2647" spans="1:7" s="1" customFormat="1" ht="10.199999999999999" hidden="1" x14ac:dyDescent="0.2">
      <c r="A2647" s="30">
        <v>44370</v>
      </c>
      <c r="B2647" s="30">
        <v>44370</v>
      </c>
      <c r="C2647" s="31" t="s">
        <v>2700</v>
      </c>
      <c r="D2647" s="32">
        <v>45</v>
      </c>
      <c r="E2647" s="33" t="s">
        <v>13</v>
      </c>
      <c r="F2647" s="15">
        <f t="shared" si="42"/>
        <v>1375670.1599999971</v>
      </c>
      <c r="G2647" s="10"/>
    </row>
    <row r="2648" spans="1:7" s="1" customFormat="1" ht="10.199999999999999" hidden="1" x14ac:dyDescent="0.2">
      <c r="A2648" s="30">
        <v>44370</v>
      </c>
      <c r="B2648" s="30">
        <v>44370</v>
      </c>
      <c r="C2648" s="31" t="s">
        <v>2701</v>
      </c>
      <c r="D2648" s="32">
        <v>45</v>
      </c>
      <c r="E2648" s="33" t="s">
        <v>13</v>
      </c>
      <c r="F2648" s="15">
        <f t="shared" si="42"/>
        <v>1375715.1599999971</v>
      </c>
      <c r="G2648" s="10"/>
    </row>
    <row r="2649" spans="1:7" s="1" customFormat="1" ht="10.199999999999999" hidden="1" x14ac:dyDescent="0.2">
      <c r="A2649" s="30">
        <v>44370</v>
      </c>
      <c r="B2649" s="30">
        <v>44370</v>
      </c>
      <c r="C2649" s="31" t="s">
        <v>2702</v>
      </c>
      <c r="D2649" s="32">
        <v>45</v>
      </c>
      <c r="E2649" s="33" t="s">
        <v>13</v>
      </c>
      <c r="F2649" s="15">
        <f t="shared" si="42"/>
        <v>1375760.1599999971</v>
      </c>
      <c r="G2649" s="10"/>
    </row>
    <row r="2650" spans="1:7" s="1" customFormat="1" ht="10.199999999999999" hidden="1" x14ac:dyDescent="0.2">
      <c r="A2650" s="30">
        <v>44370</v>
      </c>
      <c r="B2650" s="30">
        <v>44370</v>
      </c>
      <c r="C2650" s="31" t="s">
        <v>2703</v>
      </c>
      <c r="D2650" s="32">
        <v>45</v>
      </c>
      <c r="E2650" s="33" t="s">
        <v>13</v>
      </c>
      <c r="F2650" s="15">
        <f t="shared" si="42"/>
        <v>1375805.1599999971</v>
      </c>
      <c r="G2650" s="10"/>
    </row>
    <row r="2651" spans="1:7" s="1" customFormat="1" ht="10.199999999999999" hidden="1" x14ac:dyDescent="0.2">
      <c r="A2651" s="30">
        <v>44370</v>
      </c>
      <c r="B2651" s="30">
        <v>44370</v>
      </c>
      <c r="C2651" s="31" t="s">
        <v>2704</v>
      </c>
      <c r="D2651" s="32">
        <v>45</v>
      </c>
      <c r="E2651" s="33" t="s">
        <v>13</v>
      </c>
      <c r="F2651" s="15">
        <f t="shared" si="42"/>
        <v>1375850.1599999971</v>
      </c>
      <c r="G2651" s="10"/>
    </row>
    <row r="2652" spans="1:7" s="1" customFormat="1" ht="10.199999999999999" hidden="1" x14ac:dyDescent="0.2">
      <c r="A2652" s="30">
        <v>44370</v>
      </c>
      <c r="B2652" s="30">
        <v>44370</v>
      </c>
      <c r="C2652" s="31" t="s">
        <v>2705</v>
      </c>
      <c r="D2652" s="32">
        <v>45</v>
      </c>
      <c r="E2652" s="33" t="s">
        <v>13</v>
      </c>
      <c r="F2652" s="15">
        <f t="shared" si="42"/>
        <v>1375895.1599999971</v>
      </c>
      <c r="G2652" s="10"/>
    </row>
    <row r="2653" spans="1:7" s="1" customFormat="1" ht="10.199999999999999" hidden="1" x14ac:dyDescent="0.2">
      <c r="A2653" s="30">
        <v>44370</v>
      </c>
      <c r="B2653" s="30">
        <v>44370</v>
      </c>
      <c r="C2653" s="31" t="s">
        <v>2706</v>
      </c>
      <c r="D2653" s="32">
        <v>45</v>
      </c>
      <c r="E2653" s="33" t="s">
        <v>13</v>
      </c>
      <c r="F2653" s="15">
        <f t="shared" si="42"/>
        <v>1375940.1599999971</v>
      </c>
      <c r="G2653" s="10"/>
    </row>
    <row r="2654" spans="1:7" s="1" customFormat="1" ht="10.199999999999999" hidden="1" x14ac:dyDescent="0.2">
      <c r="A2654" s="30">
        <v>44370</v>
      </c>
      <c r="B2654" s="30">
        <v>44370</v>
      </c>
      <c r="C2654" s="31" t="s">
        <v>2707</v>
      </c>
      <c r="D2654" s="32">
        <v>45</v>
      </c>
      <c r="E2654" s="33" t="s">
        <v>13</v>
      </c>
      <c r="F2654" s="15">
        <f t="shared" si="42"/>
        <v>1375985.1599999971</v>
      </c>
      <c r="G2654" s="10"/>
    </row>
    <row r="2655" spans="1:7" s="1" customFormat="1" ht="10.199999999999999" hidden="1" x14ac:dyDescent="0.2">
      <c r="A2655" s="30">
        <v>44370</v>
      </c>
      <c r="B2655" s="30">
        <v>44370</v>
      </c>
      <c r="C2655" s="31" t="s">
        <v>2708</v>
      </c>
      <c r="D2655" s="32">
        <v>45</v>
      </c>
      <c r="E2655" s="33" t="s">
        <v>13</v>
      </c>
      <c r="F2655" s="15">
        <f t="shared" si="42"/>
        <v>1376030.1599999971</v>
      </c>
      <c r="G2655" s="10"/>
    </row>
    <row r="2656" spans="1:7" s="1" customFormat="1" ht="10.199999999999999" hidden="1" x14ac:dyDescent="0.2">
      <c r="A2656" s="30">
        <v>44370</v>
      </c>
      <c r="B2656" s="30">
        <v>44370</v>
      </c>
      <c r="C2656" s="31" t="s">
        <v>2709</v>
      </c>
      <c r="D2656" s="32">
        <v>45</v>
      </c>
      <c r="E2656" s="33" t="s">
        <v>13</v>
      </c>
      <c r="F2656" s="15">
        <f t="shared" si="42"/>
        <v>1376075.1599999971</v>
      </c>
      <c r="G2656" s="10"/>
    </row>
    <row r="2657" spans="1:7" s="1" customFormat="1" ht="10.199999999999999" hidden="1" x14ac:dyDescent="0.2">
      <c r="A2657" s="30">
        <v>44370</v>
      </c>
      <c r="B2657" s="30">
        <v>44370</v>
      </c>
      <c r="C2657" s="39" t="s">
        <v>2710</v>
      </c>
      <c r="D2657" s="32">
        <v>1200</v>
      </c>
      <c r="E2657" s="33" t="s">
        <v>13</v>
      </c>
      <c r="F2657" s="15">
        <f t="shared" si="42"/>
        <v>1377275.1599999971</v>
      </c>
      <c r="G2657" s="10"/>
    </row>
    <row r="2658" spans="1:7" s="1" customFormat="1" ht="10.199999999999999" hidden="1" x14ac:dyDescent="0.2">
      <c r="A2658" s="30">
        <v>44370</v>
      </c>
      <c r="B2658" s="30">
        <v>44370</v>
      </c>
      <c r="C2658" s="31" t="s">
        <v>2711</v>
      </c>
      <c r="D2658" s="32">
        <v>45</v>
      </c>
      <c r="E2658" s="33" t="s">
        <v>13</v>
      </c>
      <c r="F2658" s="15">
        <f t="shared" si="42"/>
        <v>1377320.1599999971</v>
      </c>
      <c r="G2658" s="10"/>
    </row>
    <row r="2659" spans="1:7" s="1" customFormat="1" ht="10.199999999999999" hidden="1" x14ac:dyDescent="0.2">
      <c r="A2659" s="30">
        <v>44370</v>
      </c>
      <c r="B2659" s="30">
        <v>44370</v>
      </c>
      <c r="C2659" s="31" t="s">
        <v>2712</v>
      </c>
      <c r="D2659" s="32">
        <v>-4056.43</v>
      </c>
      <c r="E2659" s="33" t="s">
        <v>24</v>
      </c>
      <c r="F2659" s="15">
        <f t="shared" si="42"/>
        <v>1373263.7299999972</v>
      </c>
      <c r="G2659" s="10"/>
    </row>
    <row r="2660" spans="1:7" s="1" customFormat="1" ht="10.199999999999999" x14ac:dyDescent="0.2">
      <c r="A2660" s="36">
        <v>44371</v>
      </c>
      <c r="B2660" s="36">
        <v>44371</v>
      </c>
      <c r="C2660" s="37" t="s">
        <v>2713</v>
      </c>
      <c r="D2660" s="35">
        <v>2909.57</v>
      </c>
      <c r="E2660" s="38" t="s">
        <v>131</v>
      </c>
      <c r="F2660" s="19">
        <f t="shared" si="42"/>
        <v>1376173.2999999973</v>
      </c>
      <c r="G2660" s="40" t="s">
        <v>170</v>
      </c>
    </row>
    <row r="2661" spans="1:7" s="1" customFormat="1" ht="10.199999999999999" hidden="1" x14ac:dyDescent="0.2">
      <c r="A2661" s="30">
        <v>44371</v>
      </c>
      <c r="B2661" s="30">
        <v>44371</v>
      </c>
      <c r="C2661" s="31" t="s">
        <v>2714</v>
      </c>
      <c r="D2661" s="32">
        <v>45</v>
      </c>
      <c r="E2661" s="33" t="s">
        <v>13</v>
      </c>
      <c r="F2661" s="15">
        <f t="shared" si="42"/>
        <v>1376218.2999999973</v>
      </c>
      <c r="G2661" s="10"/>
    </row>
    <row r="2662" spans="1:7" s="1" customFormat="1" ht="10.199999999999999" hidden="1" x14ac:dyDescent="0.2">
      <c r="A2662" s="30">
        <v>44371</v>
      </c>
      <c r="B2662" s="30">
        <v>44371</v>
      </c>
      <c r="C2662" s="31" t="s">
        <v>2715</v>
      </c>
      <c r="D2662" s="32">
        <v>45</v>
      </c>
      <c r="E2662" s="33" t="s">
        <v>13</v>
      </c>
      <c r="F2662" s="15">
        <f t="shared" si="42"/>
        <v>1376263.2999999973</v>
      </c>
      <c r="G2662" s="10"/>
    </row>
    <row r="2663" spans="1:7" s="1" customFormat="1" ht="10.199999999999999" hidden="1" x14ac:dyDescent="0.2">
      <c r="A2663" s="30">
        <v>44371</v>
      </c>
      <c r="B2663" s="30">
        <v>44371</v>
      </c>
      <c r="C2663" s="31" t="s">
        <v>2716</v>
      </c>
      <c r="D2663" s="32">
        <v>45</v>
      </c>
      <c r="E2663" s="33" t="s">
        <v>13</v>
      </c>
      <c r="F2663" s="15">
        <f t="shared" si="42"/>
        <v>1376308.2999999973</v>
      </c>
      <c r="G2663" s="10"/>
    </row>
    <row r="2664" spans="1:7" s="1" customFormat="1" ht="10.199999999999999" hidden="1" x14ac:dyDescent="0.2">
      <c r="A2664" s="30">
        <v>44371</v>
      </c>
      <c r="B2664" s="30">
        <v>44371</v>
      </c>
      <c r="C2664" s="31" t="s">
        <v>2717</v>
      </c>
      <c r="D2664" s="32">
        <v>45</v>
      </c>
      <c r="E2664" s="33" t="s">
        <v>13</v>
      </c>
      <c r="F2664" s="15">
        <f t="shared" si="42"/>
        <v>1376353.2999999973</v>
      </c>
      <c r="G2664" s="10"/>
    </row>
    <row r="2665" spans="1:7" s="1" customFormat="1" ht="10.199999999999999" hidden="1" x14ac:dyDescent="0.2">
      <c r="A2665" s="30">
        <v>44371</v>
      </c>
      <c r="B2665" s="30">
        <v>44371</v>
      </c>
      <c r="C2665" s="31" t="s">
        <v>2718</v>
      </c>
      <c r="D2665" s="32">
        <v>45</v>
      </c>
      <c r="E2665" s="33" t="s">
        <v>13</v>
      </c>
      <c r="F2665" s="15">
        <f t="shared" si="42"/>
        <v>1376398.2999999973</v>
      </c>
      <c r="G2665" s="10"/>
    </row>
    <row r="2666" spans="1:7" s="1" customFormat="1" ht="10.199999999999999" hidden="1" x14ac:dyDescent="0.2">
      <c r="A2666" s="30">
        <v>44371</v>
      </c>
      <c r="B2666" s="30">
        <v>44371</v>
      </c>
      <c r="C2666" s="31" t="s">
        <v>2719</v>
      </c>
      <c r="D2666" s="32">
        <v>45</v>
      </c>
      <c r="E2666" s="33" t="s">
        <v>13</v>
      </c>
      <c r="F2666" s="15">
        <f t="shared" si="42"/>
        <v>1376443.2999999973</v>
      </c>
      <c r="G2666" s="10"/>
    </row>
    <row r="2667" spans="1:7" s="1" customFormat="1" ht="10.199999999999999" hidden="1" x14ac:dyDescent="0.2">
      <c r="A2667" s="30">
        <v>44371</v>
      </c>
      <c r="B2667" s="30">
        <v>44371</v>
      </c>
      <c r="C2667" s="31" t="s">
        <v>2720</v>
      </c>
      <c r="D2667" s="32">
        <v>45</v>
      </c>
      <c r="E2667" s="33" t="s">
        <v>13</v>
      </c>
      <c r="F2667" s="15">
        <f t="shared" si="42"/>
        <v>1376488.2999999973</v>
      </c>
      <c r="G2667" s="10"/>
    </row>
    <row r="2668" spans="1:7" s="1" customFormat="1" ht="10.199999999999999" hidden="1" x14ac:dyDescent="0.2">
      <c r="A2668" s="30">
        <v>44371</v>
      </c>
      <c r="B2668" s="30">
        <v>44371</v>
      </c>
      <c r="C2668" s="31" t="s">
        <v>2721</v>
      </c>
      <c r="D2668" s="32">
        <v>45</v>
      </c>
      <c r="E2668" s="33" t="s">
        <v>13</v>
      </c>
      <c r="F2668" s="15">
        <f t="shared" si="42"/>
        <v>1376533.2999999973</v>
      </c>
      <c r="G2668" s="10"/>
    </row>
    <row r="2669" spans="1:7" s="1" customFormat="1" ht="10.199999999999999" hidden="1" x14ac:dyDescent="0.2">
      <c r="A2669" s="30">
        <v>44371</v>
      </c>
      <c r="B2669" s="30">
        <v>44371</v>
      </c>
      <c r="C2669" s="31" t="s">
        <v>2722</v>
      </c>
      <c r="D2669" s="32">
        <v>45</v>
      </c>
      <c r="E2669" s="33" t="s">
        <v>13</v>
      </c>
      <c r="F2669" s="15">
        <f t="shared" si="42"/>
        <v>1376578.2999999973</v>
      </c>
      <c r="G2669" s="10"/>
    </row>
    <row r="2670" spans="1:7" s="1" customFormat="1" ht="10.199999999999999" hidden="1" x14ac:dyDescent="0.2">
      <c r="A2670" s="30">
        <v>44371</v>
      </c>
      <c r="B2670" s="30">
        <v>44371</v>
      </c>
      <c r="C2670" s="31" t="s">
        <v>2723</v>
      </c>
      <c r="D2670" s="32">
        <v>45</v>
      </c>
      <c r="E2670" s="33" t="s">
        <v>13</v>
      </c>
      <c r="F2670" s="15">
        <f t="shared" si="42"/>
        <v>1376623.2999999973</v>
      </c>
      <c r="G2670" s="10"/>
    </row>
    <row r="2671" spans="1:7" s="1" customFormat="1" ht="10.199999999999999" hidden="1" x14ac:dyDescent="0.2">
      <c r="A2671" s="30">
        <v>44371</v>
      </c>
      <c r="B2671" s="30">
        <v>44371</v>
      </c>
      <c r="C2671" s="31" t="s">
        <v>2724</v>
      </c>
      <c r="D2671" s="32">
        <v>45</v>
      </c>
      <c r="E2671" s="33" t="s">
        <v>13</v>
      </c>
      <c r="F2671" s="15">
        <f t="shared" si="42"/>
        <v>1376668.2999999973</v>
      </c>
      <c r="G2671" s="10"/>
    </row>
    <row r="2672" spans="1:7" s="1" customFormat="1" ht="10.199999999999999" hidden="1" x14ac:dyDescent="0.2">
      <c r="A2672" s="30">
        <v>44371</v>
      </c>
      <c r="B2672" s="30">
        <v>44371</v>
      </c>
      <c r="C2672" s="31" t="s">
        <v>2725</v>
      </c>
      <c r="D2672" s="32">
        <v>45</v>
      </c>
      <c r="E2672" s="33" t="s">
        <v>13</v>
      </c>
      <c r="F2672" s="15">
        <f t="shared" si="42"/>
        <v>1376713.2999999973</v>
      </c>
      <c r="G2672" s="10"/>
    </row>
    <row r="2673" spans="1:7" s="1" customFormat="1" ht="10.199999999999999" hidden="1" x14ac:dyDescent="0.2">
      <c r="A2673" s="30">
        <v>44371</v>
      </c>
      <c r="B2673" s="30">
        <v>44371</v>
      </c>
      <c r="C2673" s="31" t="s">
        <v>2726</v>
      </c>
      <c r="D2673" s="32">
        <v>45</v>
      </c>
      <c r="E2673" s="33" t="s">
        <v>13</v>
      </c>
      <c r="F2673" s="15">
        <f t="shared" si="42"/>
        <v>1376758.2999999973</v>
      </c>
      <c r="G2673" s="10"/>
    </row>
    <row r="2674" spans="1:7" s="1" customFormat="1" ht="10.199999999999999" hidden="1" x14ac:dyDescent="0.2">
      <c r="A2674" s="30">
        <v>44371</v>
      </c>
      <c r="B2674" s="30">
        <v>44371</v>
      </c>
      <c r="C2674" s="31" t="s">
        <v>2727</v>
      </c>
      <c r="D2674" s="32">
        <v>50.4</v>
      </c>
      <c r="E2674" s="33" t="s">
        <v>13</v>
      </c>
      <c r="F2674" s="15">
        <f t="shared" si="42"/>
        <v>1376808.6999999972</v>
      </c>
      <c r="G2674" s="10"/>
    </row>
    <row r="2675" spans="1:7" s="1" customFormat="1" ht="10.199999999999999" hidden="1" x14ac:dyDescent="0.2">
      <c r="A2675" s="30">
        <v>44371</v>
      </c>
      <c r="B2675" s="30">
        <v>44371</v>
      </c>
      <c r="C2675" s="31" t="s">
        <v>2728</v>
      </c>
      <c r="D2675" s="32">
        <v>45</v>
      </c>
      <c r="E2675" s="33" t="s">
        <v>13</v>
      </c>
      <c r="F2675" s="15">
        <f t="shared" si="42"/>
        <v>1376853.6999999972</v>
      </c>
      <c r="G2675" s="10"/>
    </row>
    <row r="2676" spans="1:7" s="1" customFormat="1" ht="10.199999999999999" hidden="1" x14ac:dyDescent="0.2">
      <c r="A2676" s="30">
        <v>44371</v>
      </c>
      <c r="B2676" s="30">
        <v>44371</v>
      </c>
      <c r="C2676" s="31" t="s">
        <v>2729</v>
      </c>
      <c r="D2676" s="32">
        <v>45</v>
      </c>
      <c r="E2676" s="33" t="s">
        <v>13</v>
      </c>
      <c r="F2676" s="15">
        <f t="shared" si="42"/>
        <v>1376898.6999999972</v>
      </c>
      <c r="G2676" s="10"/>
    </row>
    <row r="2677" spans="1:7" s="1" customFormat="1" ht="10.199999999999999" hidden="1" x14ac:dyDescent="0.2">
      <c r="A2677" s="30">
        <v>44371</v>
      </c>
      <c r="B2677" s="30">
        <v>44371</v>
      </c>
      <c r="C2677" s="31" t="s">
        <v>2730</v>
      </c>
      <c r="D2677" s="32">
        <v>16.5</v>
      </c>
      <c r="E2677" s="33" t="s">
        <v>13</v>
      </c>
      <c r="F2677" s="15">
        <f t="shared" si="42"/>
        <v>1376915.1999999972</v>
      </c>
      <c r="G2677" s="10"/>
    </row>
    <row r="2678" spans="1:7" s="1" customFormat="1" ht="10.199999999999999" hidden="1" x14ac:dyDescent="0.2">
      <c r="A2678" s="30">
        <v>44371</v>
      </c>
      <c r="B2678" s="30">
        <v>44371</v>
      </c>
      <c r="C2678" s="31" t="s">
        <v>59</v>
      </c>
      <c r="D2678" s="32">
        <v>-9296.58</v>
      </c>
      <c r="E2678" s="33" t="s">
        <v>60</v>
      </c>
      <c r="F2678" s="15">
        <f t="shared" si="42"/>
        <v>1367618.6199999971</v>
      </c>
      <c r="G2678" s="10"/>
    </row>
    <row r="2679" spans="1:7" s="1" customFormat="1" ht="10.199999999999999" hidden="1" x14ac:dyDescent="0.2">
      <c r="A2679" s="30">
        <v>44371</v>
      </c>
      <c r="B2679" s="30">
        <v>44371</v>
      </c>
      <c r="C2679" s="31" t="s">
        <v>2731</v>
      </c>
      <c r="D2679" s="32">
        <v>-1952.43</v>
      </c>
      <c r="E2679" s="33" t="s">
        <v>24</v>
      </c>
      <c r="F2679" s="15">
        <f t="shared" si="42"/>
        <v>1365666.1899999972</v>
      </c>
      <c r="G2679" s="10"/>
    </row>
    <row r="2680" spans="1:7" s="1" customFormat="1" ht="10.199999999999999" hidden="1" x14ac:dyDescent="0.2">
      <c r="A2680" s="30">
        <v>44371</v>
      </c>
      <c r="B2680" s="30">
        <v>44371</v>
      </c>
      <c r="C2680" s="31" t="s">
        <v>2732</v>
      </c>
      <c r="D2680" s="32">
        <v>-255430.05</v>
      </c>
      <c r="E2680" s="33" t="s">
        <v>115</v>
      </c>
      <c r="F2680" s="15">
        <f t="shared" si="42"/>
        <v>1110236.1399999971</v>
      </c>
      <c r="G2680" s="10"/>
    </row>
    <row r="2681" spans="1:7" s="1" customFormat="1" ht="10.199999999999999" hidden="1" x14ac:dyDescent="0.2">
      <c r="A2681" s="30">
        <v>44371</v>
      </c>
      <c r="B2681" s="30">
        <v>44371</v>
      </c>
      <c r="C2681" s="31" t="s">
        <v>2733</v>
      </c>
      <c r="D2681" s="32">
        <v>45</v>
      </c>
      <c r="E2681" s="33" t="s">
        <v>13</v>
      </c>
      <c r="F2681" s="15">
        <f t="shared" si="42"/>
        <v>1110281.1399999971</v>
      </c>
      <c r="G2681" s="10"/>
    </row>
    <row r="2682" spans="1:7" s="1" customFormat="1" ht="10.199999999999999" hidden="1" x14ac:dyDescent="0.2">
      <c r="A2682" s="30">
        <v>44372</v>
      </c>
      <c r="B2682" s="30">
        <v>44372</v>
      </c>
      <c r="C2682" s="31" t="s">
        <v>2734</v>
      </c>
      <c r="D2682" s="32">
        <v>45</v>
      </c>
      <c r="E2682" s="33" t="s">
        <v>13</v>
      </c>
      <c r="F2682" s="15">
        <f t="shared" si="42"/>
        <v>1110326.1399999971</v>
      </c>
      <c r="G2682" s="10"/>
    </row>
    <row r="2683" spans="1:7" s="1" customFormat="1" ht="10.199999999999999" hidden="1" x14ac:dyDescent="0.2">
      <c r="A2683" s="30">
        <v>44372</v>
      </c>
      <c r="B2683" s="30">
        <v>44372</v>
      </c>
      <c r="C2683" s="31" t="s">
        <v>2735</v>
      </c>
      <c r="D2683" s="32">
        <v>-26763.34</v>
      </c>
      <c r="E2683" s="33" t="s">
        <v>115</v>
      </c>
      <c r="F2683" s="15">
        <f t="shared" si="42"/>
        <v>1083562.799999997</v>
      </c>
      <c r="G2683" s="10"/>
    </row>
    <row r="2684" spans="1:7" s="1" customFormat="1" ht="10.199999999999999" hidden="1" x14ac:dyDescent="0.2">
      <c r="A2684" s="30">
        <v>44372</v>
      </c>
      <c r="B2684" s="30">
        <v>44372</v>
      </c>
      <c r="C2684" s="39" t="s">
        <v>2736</v>
      </c>
      <c r="D2684" s="32">
        <v>1200</v>
      </c>
      <c r="E2684" s="33" t="s">
        <v>13</v>
      </c>
      <c r="F2684" s="15">
        <f t="shared" si="42"/>
        <v>1084762.799999997</v>
      </c>
      <c r="G2684" s="10"/>
    </row>
    <row r="2685" spans="1:7" s="1" customFormat="1" ht="10.199999999999999" hidden="1" x14ac:dyDescent="0.2">
      <c r="A2685" s="30">
        <v>44372</v>
      </c>
      <c r="B2685" s="30">
        <v>44372</v>
      </c>
      <c r="C2685" s="31" t="s">
        <v>2737</v>
      </c>
      <c r="D2685" s="32">
        <v>45</v>
      </c>
      <c r="E2685" s="33" t="s">
        <v>13</v>
      </c>
      <c r="F2685" s="15">
        <f t="shared" si="42"/>
        <v>1084807.799999997</v>
      </c>
      <c r="G2685" s="10"/>
    </row>
    <row r="2686" spans="1:7" s="1" customFormat="1" ht="10.199999999999999" hidden="1" x14ac:dyDescent="0.2">
      <c r="A2686" s="30">
        <v>44372</v>
      </c>
      <c r="B2686" s="30">
        <v>44372</v>
      </c>
      <c r="C2686" s="31" t="s">
        <v>2738</v>
      </c>
      <c r="D2686" s="32">
        <v>45</v>
      </c>
      <c r="E2686" s="33" t="s">
        <v>13</v>
      </c>
      <c r="F2686" s="15">
        <f t="shared" si="42"/>
        <v>1084852.799999997</v>
      </c>
      <c r="G2686" s="10"/>
    </row>
    <row r="2687" spans="1:7" s="1" customFormat="1" ht="10.199999999999999" hidden="1" x14ac:dyDescent="0.2">
      <c r="A2687" s="30">
        <v>44372</v>
      </c>
      <c r="B2687" s="30">
        <v>44372</v>
      </c>
      <c r="C2687" s="31" t="s">
        <v>2739</v>
      </c>
      <c r="D2687" s="32">
        <v>45</v>
      </c>
      <c r="E2687" s="33" t="s">
        <v>13</v>
      </c>
      <c r="F2687" s="15">
        <f t="shared" si="42"/>
        <v>1084897.799999997</v>
      </c>
      <c r="G2687" s="10"/>
    </row>
    <row r="2688" spans="1:7" s="1" customFormat="1" ht="10.199999999999999" hidden="1" x14ac:dyDescent="0.2">
      <c r="A2688" s="30">
        <v>44372</v>
      </c>
      <c r="B2688" s="30">
        <v>44372</v>
      </c>
      <c r="C2688" s="31" t="s">
        <v>2740</v>
      </c>
      <c r="D2688" s="32">
        <v>45</v>
      </c>
      <c r="E2688" s="33" t="s">
        <v>13</v>
      </c>
      <c r="F2688" s="15">
        <f t="shared" si="42"/>
        <v>1084942.799999997</v>
      </c>
      <c r="G2688" s="10"/>
    </row>
    <row r="2689" spans="1:7" s="1" customFormat="1" ht="10.199999999999999" hidden="1" x14ac:dyDescent="0.2">
      <c r="A2689" s="30">
        <v>44372</v>
      </c>
      <c r="B2689" s="30">
        <v>44372</v>
      </c>
      <c r="C2689" s="31" t="s">
        <v>2741</v>
      </c>
      <c r="D2689" s="32">
        <v>45</v>
      </c>
      <c r="E2689" s="33" t="s">
        <v>13</v>
      </c>
      <c r="F2689" s="15">
        <f t="shared" si="42"/>
        <v>1084987.799999997</v>
      </c>
      <c r="G2689" s="10"/>
    </row>
    <row r="2690" spans="1:7" s="1" customFormat="1" ht="10.199999999999999" hidden="1" x14ac:dyDescent="0.2">
      <c r="A2690" s="30">
        <v>44372</v>
      </c>
      <c r="B2690" s="30">
        <v>44372</v>
      </c>
      <c r="C2690" s="31" t="s">
        <v>2742</v>
      </c>
      <c r="D2690" s="32">
        <v>45</v>
      </c>
      <c r="E2690" s="33" t="s">
        <v>13</v>
      </c>
      <c r="F2690" s="15">
        <f t="shared" si="42"/>
        <v>1085032.799999997</v>
      </c>
      <c r="G2690" s="10"/>
    </row>
    <row r="2691" spans="1:7" s="1" customFormat="1" ht="10.199999999999999" hidden="1" x14ac:dyDescent="0.2">
      <c r="A2691" s="30">
        <v>44372</v>
      </c>
      <c r="B2691" s="30">
        <v>44372</v>
      </c>
      <c r="C2691" s="31" t="s">
        <v>2743</v>
      </c>
      <c r="D2691" s="32">
        <v>45</v>
      </c>
      <c r="E2691" s="33" t="s">
        <v>13</v>
      </c>
      <c r="F2691" s="15">
        <f t="shared" si="42"/>
        <v>1085077.799999997</v>
      </c>
      <c r="G2691" s="10"/>
    </row>
    <row r="2692" spans="1:7" s="1" customFormat="1" ht="10.199999999999999" hidden="1" x14ac:dyDescent="0.2">
      <c r="A2692" s="30">
        <v>44372</v>
      </c>
      <c r="B2692" s="30">
        <v>44372</v>
      </c>
      <c r="C2692" s="31" t="s">
        <v>2744</v>
      </c>
      <c r="D2692" s="32">
        <v>45</v>
      </c>
      <c r="E2692" s="33" t="s">
        <v>13</v>
      </c>
      <c r="F2692" s="15">
        <f t="shared" si="42"/>
        <v>1085122.799999997</v>
      </c>
      <c r="G2692" s="10"/>
    </row>
    <row r="2693" spans="1:7" s="1" customFormat="1" ht="10.199999999999999" hidden="1" x14ac:dyDescent="0.2">
      <c r="A2693" s="30">
        <v>44372</v>
      </c>
      <c r="B2693" s="30">
        <v>44372</v>
      </c>
      <c r="C2693" s="31" t="s">
        <v>2745</v>
      </c>
      <c r="D2693" s="32">
        <v>45</v>
      </c>
      <c r="E2693" s="33" t="s">
        <v>13</v>
      </c>
      <c r="F2693" s="15">
        <f t="shared" si="42"/>
        <v>1085167.799999997</v>
      </c>
      <c r="G2693" s="10"/>
    </row>
    <row r="2694" spans="1:7" s="1" customFormat="1" ht="10.199999999999999" hidden="1" x14ac:dyDescent="0.2">
      <c r="A2694" s="30">
        <v>44372</v>
      </c>
      <c r="B2694" s="30">
        <v>44372</v>
      </c>
      <c r="C2694" s="31" t="s">
        <v>2746</v>
      </c>
      <c r="D2694" s="32">
        <v>45</v>
      </c>
      <c r="E2694" s="33" t="s">
        <v>13</v>
      </c>
      <c r="F2694" s="15">
        <f t="shared" si="42"/>
        <v>1085212.799999997</v>
      </c>
      <c r="G2694" s="10"/>
    </row>
    <row r="2695" spans="1:7" s="1" customFormat="1" ht="10.199999999999999" hidden="1" x14ac:dyDescent="0.2">
      <c r="A2695" s="30">
        <v>44372</v>
      </c>
      <c r="B2695" s="30">
        <v>44372</v>
      </c>
      <c r="C2695" s="31" t="s">
        <v>2747</v>
      </c>
      <c r="D2695" s="32">
        <v>45</v>
      </c>
      <c r="E2695" s="33" t="s">
        <v>13</v>
      </c>
      <c r="F2695" s="15">
        <f t="shared" si="42"/>
        <v>1085257.799999997</v>
      </c>
      <c r="G2695" s="10"/>
    </row>
    <row r="2696" spans="1:7" s="1" customFormat="1" ht="10.199999999999999" hidden="1" x14ac:dyDescent="0.2">
      <c r="A2696" s="30">
        <v>44372</v>
      </c>
      <c r="B2696" s="30">
        <v>44372</v>
      </c>
      <c r="C2696" s="39" t="s">
        <v>2748</v>
      </c>
      <c r="D2696" s="32">
        <v>566.63</v>
      </c>
      <c r="E2696" s="33" t="s">
        <v>13</v>
      </c>
      <c r="F2696" s="15">
        <f t="shared" si="42"/>
        <v>1085824.4299999969</v>
      </c>
      <c r="G2696" s="10"/>
    </row>
    <row r="2697" spans="1:7" s="1" customFormat="1" ht="10.199999999999999" hidden="1" x14ac:dyDescent="0.2">
      <c r="A2697" s="30">
        <v>44372</v>
      </c>
      <c r="B2697" s="30">
        <v>44372</v>
      </c>
      <c r="C2697" s="31" t="s">
        <v>2749</v>
      </c>
      <c r="D2697" s="32">
        <v>45</v>
      </c>
      <c r="E2697" s="33" t="s">
        <v>13</v>
      </c>
      <c r="F2697" s="15">
        <f t="shared" si="42"/>
        <v>1085869.4299999969</v>
      </c>
      <c r="G2697" s="10"/>
    </row>
    <row r="2698" spans="1:7" s="1" customFormat="1" ht="10.199999999999999" hidden="1" x14ac:dyDescent="0.2">
      <c r="A2698" s="30">
        <v>44372</v>
      </c>
      <c r="B2698" s="30">
        <v>44372</v>
      </c>
      <c r="C2698" s="31" t="s">
        <v>2750</v>
      </c>
      <c r="D2698" s="32">
        <v>45</v>
      </c>
      <c r="E2698" s="33" t="s">
        <v>13</v>
      </c>
      <c r="F2698" s="15">
        <f t="shared" ref="F2698:F2761" si="43">SUM(F2697+D2698)</f>
        <v>1085914.4299999969</v>
      </c>
      <c r="G2698" s="10"/>
    </row>
    <row r="2699" spans="1:7" s="1" customFormat="1" ht="10.199999999999999" hidden="1" x14ac:dyDescent="0.2">
      <c r="A2699" s="30">
        <v>44372</v>
      </c>
      <c r="B2699" s="30">
        <v>44372</v>
      </c>
      <c r="C2699" s="31" t="s">
        <v>2751</v>
      </c>
      <c r="D2699" s="32">
        <v>45</v>
      </c>
      <c r="E2699" s="33" t="s">
        <v>13</v>
      </c>
      <c r="F2699" s="15">
        <f t="shared" si="43"/>
        <v>1085959.4299999969</v>
      </c>
      <c r="G2699" s="10"/>
    </row>
    <row r="2700" spans="1:7" s="1" customFormat="1" ht="10.199999999999999" hidden="1" x14ac:dyDescent="0.2">
      <c r="A2700" s="30">
        <v>44372</v>
      </c>
      <c r="B2700" s="30">
        <v>44372</v>
      </c>
      <c r="C2700" s="31" t="s">
        <v>2752</v>
      </c>
      <c r="D2700" s="32">
        <v>45</v>
      </c>
      <c r="E2700" s="33" t="s">
        <v>13</v>
      </c>
      <c r="F2700" s="15">
        <f t="shared" si="43"/>
        <v>1086004.4299999969</v>
      </c>
      <c r="G2700" s="10"/>
    </row>
    <row r="2701" spans="1:7" s="1" customFormat="1" ht="10.199999999999999" hidden="1" x14ac:dyDescent="0.2">
      <c r="A2701" s="30">
        <v>44375</v>
      </c>
      <c r="B2701" s="30">
        <v>44375</v>
      </c>
      <c r="C2701" s="31" t="s">
        <v>2753</v>
      </c>
      <c r="D2701" s="32">
        <v>45</v>
      </c>
      <c r="E2701" s="33" t="s">
        <v>13</v>
      </c>
      <c r="F2701" s="15">
        <f t="shared" si="43"/>
        <v>1086049.4299999969</v>
      </c>
      <c r="G2701" s="10"/>
    </row>
    <row r="2702" spans="1:7" s="1" customFormat="1" ht="10.199999999999999" hidden="1" x14ac:dyDescent="0.2">
      <c r="A2702" s="30">
        <v>44375</v>
      </c>
      <c r="B2702" s="30">
        <v>44375</v>
      </c>
      <c r="C2702" s="31" t="s">
        <v>2754</v>
      </c>
      <c r="D2702" s="32">
        <v>45</v>
      </c>
      <c r="E2702" s="33" t="s">
        <v>13</v>
      </c>
      <c r="F2702" s="15">
        <f t="shared" si="43"/>
        <v>1086094.4299999969</v>
      </c>
      <c r="G2702" s="10"/>
    </row>
    <row r="2703" spans="1:7" s="1" customFormat="1" ht="10.199999999999999" hidden="1" x14ac:dyDescent="0.2">
      <c r="A2703" s="30">
        <v>44375</v>
      </c>
      <c r="B2703" s="30">
        <v>44375</v>
      </c>
      <c r="C2703" s="39" t="s">
        <v>2755</v>
      </c>
      <c r="D2703" s="32">
        <v>1200</v>
      </c>
      <c r="E2703" s="33" t="s">
        <v>13</v>
      </c>
      <c r="F2703" s="15">
        <f t="shared" si="43"/>
        <v>1087294.4299999969</v>
      </c>
      <c r="G2703" s="10"/>
    </row>
    <row r="2704" spans="1:7" s="1" customFormat="1" ht="10.199999999999999" hidden="1" x14ac:dyDescent="0.2">
      <c r="A2704" s="30">
        <v>44375</v>
      </c>
      <c r="B2704" s="30">
        <v>44375</v>
      </c>
      <c r="C2704" s="39" t="s">
        <v>2756</v>
      </c>
      <c r="D2704" s="32">
        <v>45</v>
      </c>
      <c r="E2704" s="33" t="s">
        <v>13</v>
      </c>
      <c r="F2704" s="15">
        <f t="shared" si="43"/>
        <v>1087339.4299999969</v>
      </c>
      <c r="G2704" s="10"/>
    </row>
    <row r="2705" spans="1:7" s="1" customFormat="1" ht="10.199999999999999" hidden="1" x14ac:dyDescent="0.2">
      <c r="A2705" s="30">
        <v>44375</v>
      </c>
      <c r="B2705" s="30">
        <v>44375</v>
      </c>
      <c r="C2705" s="39" t="s">
        <v>2757</v>
      </c>
      <c r="D2705" s="32">
        <v>1200</v>
      </c>
      <c r="E2705" s="33" t="s">
        <v>13</v>
      </c>
      <c r="F2705" s="15">
        <f t="shared" si="43"/>
        <v>1088539.4299999969</v>
      </c>
      <c r="G2705" s="10"/>
    </row>
    <row r="2706" spans="1:7" s="1" customFormat="1" ht="10.199999999999999" hidden="1" x14ac:dyDescent="0.2">
      <c r="A2706" s="30">
        <v>44375</v>
      </c>
      <c r="B2706" s="30">
        <v>44375</v>
      </c>
      <c r="C2706" s="39" t="s">
        <v>2758</v>
      </c>
      <c r="D2706" s="32">
        <v>45</v>
      </c>
      <c r="E2706" s="33" t="s">
        <v>13</v>
      </c>
      <c r="F2706" s="15">
        <f t="shared" si="43"/>
        <v>1088584.4299999969</v>
      </c>
      <c r="G2706" s="10"/>
    </row>
    <row r="2707" spans="1:7" s="1" customFormat="1" ht="10.199999999999999" hidden="1" x14ac:dyDescent="0.2">
      <c r="A2707" s="30">
        <v>44375</v>
      </c>
      <c r="B2707" s="30">
        <v>44375</v>
      </c>
      <c r="C2707" s="39" t="s">
        <v>2759</v>
      </c>
      <c r="D2707" s="32">
        <v>1200</v>
      </c>
      <c r="E2707" s="33" t="s">
        <v>13</v>
      </c>
      <c r="F2707" s="15">
        <f t="shared" si="43"/>
        <v>1089784.4299999969</v>
      </c>
      <c r="G2707" s="10"/>
    </row>
    <row r="2708" spans="1:7" s="1" customFormat="1" ht="10.199999999999999" hidden="1" x14ac:dyDescent="0.2">
      <c r="A2708" s="30">
        <v>44375</v>
      </c>
      <c r="B2708" s="30">
        <v>44375</v>
      </c>
      <c r="C2708" s="39" t="s">
        <v>2760</v>
      </c>
      <c r="D2708" s="32">
        <v>45</v>
      </c>
      <c r="E2708" s="33" t="s">
        <v>13</v>
      </c>
      <c r="F2708" s="15">
        <f t="shared" si="43"/>
        <v>1089829.4299999969</v>
      </c>
      <c r="G2708" s="10"/>
    </row>
    <row r="2709" spans="1:7" s="1" customFormat="1" ht="10.199999999999999" hidden="1" x14ac:dyDescent="0.2">
      <c r="A2709" s="30">
        <v>44375</v>
      </c>
      <c r="B2709" s="30">
        <v>44375</v>
      </c>
      <c r="C2709" s="39" t="s">
        <v>2761</v>
      </c>
      <c r="D2709" s="32">
        <v>45</v>
      </c>
      <c r="E2709" s="33" t="s">
        <v>13</v>
      </c>
      <c r="F2709" s="15">
        <f t="shared" si="43"/>
        <v>1089874.4299999969</v>
      </c>
      <c r="G2709" s="10"/>
    </row>
    <row r="2710" spans="1:7" s="1" customFormat="1" ht="10.199999999999999" hidden="1" x14ac:dyDescent="0.2">
      <c r="A2710" s="30">
        <v>44375</v>
      </c>
      <c r="B2710" s="30">
        <v>44375</v>
      </c>
      <c r="C2710" s="39" t="s">
        <v>2762</v>
      </c>
      <c r="D2710" s="32">
        <v>45</v>
      </c>
      <c r="E2710" s="33" t="s">
        <v>13</v>
      </c>
      <c r="F2710" s="15">
        <f t="shared" si="43"/>
        <v>1089919.4299999969</v>
      </c>
      <c r="G2710" s="10"/>
    </row>
    <row r="2711" spans="1:7" s="1" customFormat="1" ht="10.199999999999999" hidden="1" x14ac:dyDescent="0.2">
      <c r="A2711" s="30">
        <v>44375</v>
      </c>
      <c r="B2711" s="30">
        <v>44375</v>
      </c>
      <c r="C2711" s="39" t="s">
        <v>2763</v>
      </c>
      <c r="D2711" s="32">
        <v>45</v>
      </c>
      <c r="E2711" s="33" t="s">
        <v>13</v>
      </c>
      <c r="F2711" s="15">
        <f t="shared" si="43"/>
        <v>1089964.4299999969</v>
      </c>
      <c r="G2711" s="10"/>
    </row>
    <row r="2712" spans="1:7" s="1" customFormat="1" ht="10.199999999999999" hidden="1" x14ac:dyDescent="0.2">
      <c r="A2712" s="30">
        <v>44375</v>
      </c>
      <c r="B2712" s="30">
        <v>44375</v>
      </c>
      <c r="C2712" s="39" t="s">
        <v>2764</v>
      </c>
      <c r="D2712" s="32">
        <v>-104.43</v>
      </c>
      <c r="E2712" s="33" t="s">
        <v>24</v>
      </c>
      <c r="F2712" s="15">
        <f t="shared" si="43"/>
        <v>1089859.999999997</v>
      </c>
      <c r="G2712" s="10"/>
    </row>
    <row r="2713" spans="1:7" s="1" customFormat="1" ht="10.199999999999999" hidden="1" x14ac:dyDescent="0.2">
      <c r="A2713" s="30">
        <v>44376</v>
      </c>
      <c r="B2713" s="30">
        <v>44376</v>
      </c>
      <c r="C2713" s="39" t="s">
        <v>2765</v>
      </c>
      <c r="D2713" s="32">
        <v>45</v>
      </c>
      <c r="E2713" s="33" t="s">
        <v>13</v>
      </c>
      <c r="F2713" s="15">
        <f t="shared" si="43"/>
        <v>1089904.999999997</v>
      </c>
      <c r="G2713" s="10"/>
    </row>
    <row r="2714" spans="1:7" s="1" customFormat="1" ht="10.199999999999999" hidden="1" x14ac:dyDescent="0.2">
      <c r="A2714" s="30">
        <v>44376</v>
      </c>
      <c r="B2714" s="30">
        <v>44376</v>
      </c>
      <c r="C2714" s="39" t="s">
        <v>2766</v>
      </c>
      <c r="D2714" s="32">
        <v>45</v>
      </c>
      <c r="E2714" s="33" t="s">
        <v>13</v>
      </c>
      <c r="F2714" s="15">
        <f t="shared" si="43"/>
        <v>1089949.999999997</v>
      </c>
      <c r="G2714" s="10"/>
    </row>
    <row r="2715" spans="1:7" s="1" customFormat="1" ht="10.199999999999999" hidden="1" x14ac:dyDescent="0.2">
      <c r="A2715" s="30">
        <v>44376</v>
      </c>
      <c r="B2715" s="30">
        <v>44376</v>
      </c>
      <c r="C2715" s="39" t="s">
        <v>2767</v>
      </c>
      <c r="D2715" s="32">
        <v>45</v>
      </c>
      <c r="E2715" s="33" t="s">
        <v>13</v>
      </c>
      <c r="F2715" s="15">
        <f t="shared" si="43"/>
        <v>1089994.999999997</v>
      </c>
      <c r="G2715" s="10"/>
    </row>
    <row r="2716" spans="1:7" s="1" customFormat="1" ht="10.199999999999999" hidden="1" x14ac:dyDescent="0.2">
      <c r="A2716" s="30">
        <v>44376</v>
      </c>
      <c r="B2716" s="30">
        <v>44376</v>
      </c>
      <c r="C2716" s="39" t="s">
        <v>2768</v>
      </c>
      <c r="D2716" s="32">
        <v>997.8</v>
      </c>
      <c r="E2716" s="33" t="s">
        <v>13</v>
      </c>
      <c r="F2716" s="15">
        <f t="shared" si="43"/>
        <v>1090992.799999997</v>
      </c>
      <c r="G2716" s="10"/>
    </row>
    <row r="2717" spans="1:7" s="1" customFormat="1" ht="10.199999999999999" hidden="1" x14ac:dyDescent="0.2">
      <c r="A2717" s="30">
        <v>44376</v>
      </c>
      <c r="B2717" s="30">
        <v>44376</v>
      </c>
      <c r="C2717" s="39" t="s">
        <v>2769</v>
      </c>
      <c r="D2717" s="32">
        <v>60</v>
      </c>
      <c r="E2717" s="33" t="s">
        <v>13</v>
      </c>
      <c r="F2717" s="15">
        <f t="shared" si="43"/>
        <v>1091052.799999997</v>
      </c>
      <c r="G2717" s="10"/>
    </row>
    <row r="2718" spans="1:7" s="1" customFormat="1" ht="10.199999999999999" hidden="1" x14ac:dyDescent="0.2">
      <c r="A2718" s="30">
        <v>44376</v>
      </c>
      <c r="B2718" s="30">
        <v>44376</v>
      </c>
      <c r="C2718" s="39" t="s">
        <v>2770</v>
      </c>
      <c r="D2718" s="32">
        <v>45</v>
      </c>
      <c r="E2718" s="33" t="s">
        <v>13</v>
      </c>
      <c r="F2718" s="15">
        <f t="shared" si="43"/>
        <v>1091097.799999997</v>
      </c>
      <c r="G2718" s="10"/>
    </row>
    <row r="2719" spans="1:7" s="1" customFormat="1" ht="10.199999999999999" hidden="1" x14ac:dyDescent="0.2">
      <c r="A2719" s="30">
        <v>44376</v>
      </c>
      <c r="B2719" s="30">
        <v>44376</v>
      </c>
      <c r="C2719" s="39" t="s">
        <v>2771</v>
      </c>
      <c r="D2719" s="32">
        <v>45</v>
      </c>
      <c r="E2719" s="33" t="s">
        <v>13</v>
      </c>
      <c r="F2719" s="15">
        <f t="shared" si="43"/>
        <v>1091142.799999997</v>
      </c>
      <c r="G2719" s="10"/>
    </row>
    <row r="2720" spans="1:7" s="1" customFormat="1" ht="10.199999999999999" hidden="1" x14ac:dyDescent="0.2">
      <c r="A2720" s="30">
        <v>44376</v>
      </c>
      <c r="B2720" s="30">
        <v>44376</v>
      </c>
      <c r="C2720" s="39" t="s">
        <v>2772</v>
      </c>
      <c r="D2720" s="32">
        <v>45</v>
      </c>
      <c r="E2720" s="33" t="s">
        <v>13</v>
      </c>
      <c r="F2720" s="15">
        <f t="shared" si="43"/>
        <v>1091187.799999997</v>
      </c>
      <c r="G2720" s="10"/>
    </row>
    <row r="2721" spans="1:7" s="1" customFormat="1" ht="10.199999999999999" hidden="1" x14ac:dyDescent="0.2">
      <c r="A2721" s="30">
        <v>44376</v>
      </c>
      <c r="B2721" s="30">
        <v>44376</v>
      </c>
      <c r="C2721" s="39" t="s">
        <v>2773</v>
      </c>
      <c r="D2721" s="32">
        <v>45</v>
      </c>
      <c r="E2721" s="33" t="s">
        <v>13</v>
      </c>
      <c r="F2721" s="15">
        <f t="shared" si="43"/>
        <v>1091232.799999997</v>
      </c>
      <c r="G2721" s="10"/>
    </row>
    <row r="2722" spans="1:7" s="1" customFormat="1" ht="10.199999999999999" hidden="1" x14ac:dyDescent="0.2">
      <c r="A2722" s="30">
        <v>44376</v>
      </c>
      <c r="B2722" s="30">
        <v>44376</v>
      </c>
      <c r="C2722" s="39" t="s">
        <v>2774</v>
      </c>
      <c r="D2722" s="32">
        <v>45</v>
      </c>
      <c r="E2722" s="33" t="s">
        <v>13</v>
      </c>
      <c r="F2722" s="15">
        <f t="shared" si="43"/>
        <v>1091277.799999997</v>
      </c>
      <c r="G2722" s="10"/>
    </row>
    <row r="2723" spans="1:7" s="1" customFormat="1" ht="10.199999999999999" hidden="1" x14ac:dyDescent="0.2">
      <c r="A2723" s="30">
        <v>44376</v>
      </c>
      <c r="B2723" s="30">
        <v>44376</v>
      </c>
      <c r="C2723" s="39" t="s">
        <v>2775</v>
      </c>
      <c r="D2723" s="32">
        <v>45</v>
      </c>
      <c r="E2723" s="33" t="s">
        <v>13</v>
      </c>
      <c r="F2723" s="15">
        <f t="shared" si="43"/>
        <v>1091322.799999997</v>
      </c>
      <c r="G2723" s="10"/>
    </row>
    <row r="2724" spans="1:7" s="1" customFormat="1" ht="10.199999999999999" hidden="1" x14ac:dyDescent="0.2">
      <c r="A2724" s="30">
        <v>44376</v>
      </c>
      <c r="B2724" s="30">
        <v>44376</v>
      </c>
      <c r="C2724" s="39" t="s">
        <v>2776</v>
      </c>
      <c r="D2724" s="32">
        <v>45</v>
      </c>
      <c r="E2724" s="33" t="s">
        <v>13</v>
      </c>
      <c r="F2724" s="15">
        <f t="shared" si="43"/>
        <v>1091367.799999997</v>
      </c>
      <c r="G2724" s="10"/>
    </row>
    <row r="2725" spans="1:7" s="1" customFormat="1" ht="10.199999999999999" hidden="1" x14ac:dyDescent="0.2">
      <c r="A2725" s="30">
        <v>44376</v>
      </c>
      <c r="B2725" s="30">
        <v>44376</v>
      </c>
      <c r="C2725" s="39" t="s">
        <v>2777</v>
      </c>
      <c r="D2725" s="32">
        <v>45</v>
      </c>
      <c r="E2725" s="33" t="s">
        <v>13</v>
      </c>
      <c r="F2725" s="15">
        <f t="shared" si="43"/>
        <v>1091412.799999997</v>
      </c>
      <c r="G2725" s="10"/>
    </row>
    <row r="2726" spans="1:7" s="1" customFormat="1" ht="10.199999999999999" hidden="1" x14ac:dyDescent="0.2">
      <c r="A2726" s="30">
        <v>44376</v>
      </c>
      <c r="B2726" s="30">
        <v>44376</v>
      </c>
      <c r="C2726" s="39" t="s">
        <v>2778</v>
      </c>
      <c r="D2726" s="32">
        <v>45</v>
      </c>
      <c r="E2726" s="33" t="s">
        <v>13</v>
      </c>
      <c r="F2726" s="15">
        <f t="shared" si="43"/>
        <v>1091457.799999997</v>
      </c>
      <c r="G2726" s="10"/>
    </row>
    <row r="2727" spans="1:7" s="1" customFormat="1" ht="10.199999999999999" hidden="1" x14ac:dyDescent="0.2">
      <c r="A2727" s="30">
        <v>44376</v>
      </c>
      <c r="B2727" s="30">
        <v>44376</v>
      </c>
      <c r="C2727" s="39" t="s">
        <v>2779</v>
      </c>
      <c r="D2727" s="32">
        <v>45</v>
      </c>
      <c r="E2727" s="33" t="s">
        <v>13</v>
      </c>
      <c r="F2727" s="15">
        <f t="shared" si="43"/>
        <v>1091502.799999997</v>
      </c>
      <c r="G2727" s="10"/>
    </row>
    <row r="2728" spans="1:7" s="1" customFormat="1" ht="10.199999999999999" hidden="1" x14ac:dyDescent="0.2">
      <c r="A2728" s="30">
        <v>44376</v>
      </c>
      <c r="B2728" s="30">
        <v>44376</v>
      </c>
      <c r="C2728" s="39" t="s">
        <v>2780</v>
      </c>
      <c r="D2728" s="32">
        <v>45</v>
      </c>
      <c r="E2728" s="33" t="s">
        <v>13</v>
      </c>
      <c r="F2728" s="15">
        <f t="shared" si="43"/>
        <v>1091547.799999997</v>
      </c>
      <c r="G2728" s="10"/>
    </row>
    <row r="2729" spans="1:7" s="1" customFormat="1" ht="10.199999999999999" hidden="1" x14ac:dyDescent="0.2">
      <c r="A2729" s="30">
        <v>44376</v>
      </c>
      <c r="B2729" s="30">
        <v>44376</v>
      </c>
      <c r="C2729" s="39" t="s">
        <v>2781</v>
      </c>
      <c r="D2729" s="32">
        <v>45</v>
      </c>
      <c r="E2729" s="33" t="s">
        <v>13</v>
      </c>
      <c r="F2729" s="15">
        <f t="shared" si="43"/>
        <v>1091592.799999997</v>
      </c>
      <c r="G2729" s="10"/>
    </row>
    <row r="2730" spans="1:7" s="1" customFormat="1" ht="10.199999999999999" hidden="1" x14ac:dyDescent="0.2">
      <c r="A2730" s="30">
        <v>44376</v>
      </c>
      <c r="B2730" s="30">
        <v>44376</v>
      </c>
      <c r="C2730" s="39" t="s">
        <v>2782</v>
      </c>
      <c r="D2730" s="32">
        <v>45</v>
      </c>
      <c r="E2730" s="33" t="s">
        <v>13</v>
      </c>
      <c r="F2730" s="15">
        <f t="shared" si="43"/>
        <v>1091637.799999997</v>
      </c>
      <c r="G2730" s="10"/>
    </row>
    <row r="2731" spans="1:7" s="1" customFormat="1" ht="10.199999999999999" hidden="1" x14ac:dyDescent="0.2">
      <c r="A2731" s="30">
        <v>44376</v>
      </c>
      <c r="B2731" s="30">
        <v>44376</v>
      </c>
      <c r="C2731" s="39" t="s">
        <v>2783</v>
      </c>
      <c r="D2731" s="32">
        <v>45</v>
      </c>
      <c r="E2731" s="33" t="s">
        <v>13</v>
      </c>
      <c r="F2731" s="15">
        <f t="shared" si="43"/>
        <v>1091682.799999997</v>
      </c>
      <c r="G2731" s="10"/>
    </row>
    <row r="2732" spans="1:7" s="1" customFormat="1" ht="10.199999999999999" hidden="1" x14ac:dyDescent="0.2">
      <c r="A2732" s="30">
        <v>44376</v>
      </c>
      <c r="B2732" s="30">
        <v>44376</v>
      </c>
      <c r="C2732" s="39" t="s">
        <v>2784</v>
      </c>
      <c r="D2732" s="32">
        <v>45</v>
      </c>
      <c r="E2732" s="33" t="s">
        <v>13</v>
      </c>
      <c r="F2732" s="15">
        <f t="shared" si="43"/>
        <v>1091727.799999997</v>
      </c>
      <c r="G2732" s="10"/>
    </row>
    <row r="2733" spans="1:7" s="1" customFormat="1" ht="10.199999999999999" hidden="1" x14ac:dyDescent="0.2">
      <c r="A2733" s="30">
        <v>44376</v>
      </c>
      <c r="B2733" s="30">
        <v>44376</v>
      </c>
      <c r="C2733" s="39" t="s">
        <v>2785</v>
      </c>
      <c r="D2733" s="32">
        <v>45</v>
      </c>
      <c r="E2733" s="33" t="s">
        <v>13</v>
      </c>
      <c r="F2733" s="15">
        <f t="shared" si="43"/>
        <v>1091772.799999997</v>
      </c>
      <c r="G2733" s="10"/>
    </row>
    <row r="2734" spans="1:7" s="1" customFormat="1" ht="10.199999999999999" hidden="1" x14ac:dyDescent="0.2">
      <c r="A2734" s="30">
        <v>44376</v>
      </c>
      <c r="B2734" s="30">
        <v>44376</v>
      </c>
      <c r="C2734" s="39" t="s">
        <v>2786</v>
      </c>
      <c r="D2734" s="32">
        <v>45</v>
      </c>
      <c r="E2734" s="33" t="s">
        <v>13</v>
      </c>
      <c r="F2734" s="15">
        <f t="shared" si="43"/>
        <v>1091817.799999997</v>
      </c>
      <c r="G2734" s="10"/>
    </row>
    <row r="2735" spans="1:7" s="1" customFormat="1" ht="10.199999999999999" hidden="1" x14ac:dyDescent="0.2">
      <c r="A2735" s="30">
        <v>44376</v>
      </c>
      <c r="B2735" s="30">
        <v>44376</v>
      </c>
      <c r="C2735" s="39" t="s">
        <v>2787</v>
      </c>
      <c r="D2735" s="32">
        <v>45</v>
      </c>
      <c r="E2735" s="33" t="s">
        <v>13</v>
      </c>
      <c r="F2735" s="15">
        <f t="shared" si="43"/>
        <v>1091862.799999997</v>
      </c>
      <c r="G2735" s="10"/>
    </row>
    <row r="2736" spans="1:7" s="1" customFormat="1" ht="10.199999999999999" hidden="1" x14ac:dyDescent="0.2">
      <c r="A2736" s="30">
        <v>44376</v>
      </c>
      <c r="B2736" s="30">
        <v>44376</v>
      </c>
      <c r="C2736" s="39" t="s">
        <v>2788</v>
      </c>
      <c r="D2736" s="32">
        <v>45</v>
      </c>
      <c r="E2736" s="33" t="s">
        <v>13</v>
      </c>
      <c r="F2736" s="15">
        <f t="shared" si="43"/>
        <v>1091907.799999997</v>
      </c>
      <c r="G2736" s="10"/>
    </row>
    <row r="2737" spans="1:7" s="1" customFormat="1" ht="10.199999999999999" hidden="1" x14ac:dyDescent="0.2">
      <c r="A2737" s="30">
        <v>44376</v>
      </c>
      <c r="B2737" s="30">
        <v>44376</v>
      </c>
      <c r="C2737" s="39" t="s">
        <v>2789</v>
      </c>
      <c r="D2737" s="32">
        <v>45</v>
      </c>
      <c r="E2737" s="33" t="s">
        <v>13</v>
      </c>
      <c r="F2737" s="15">
        <f t="shared" si="43"/>
        <v>1091952.799999997</v>
      </c>
      <c r="G2737" s="10"/>
    </row>
    <row r="2738" spans="1:7" s="1" customFormat="1" ht="10.199999999999999" hidden="1" x14ac:dyDescent="0.2">
      <c r="A2738" s="30">
        <v>44376</v>
      </c>
      <c r="B2738" s="30">
        <v>44376</v>
      </c>
      <c r="C2738" s="39" t="s">
        <v>2790</v>
      </c>
      <c r="D2738" s="32">
        <v>45</v>
      </c>
      <c r="E2738" s="33" t="s">
        <v>13</v>
      </c>
      <c r="F2738" s="15">
        <f t="shared" si="43"/>
        <v>1091997.799999997</v>
      </c>
      <c r="G2738" s="10"/>
    </row>
    <row r="2739" spans="1:7" s="1" customFormat="1" ht="10.199999999999999" hidden="1" x14ac:dyDescent="0.2">
      <c r="A2739" s="30">
        <v>44376</v>
      </c>
      <c r="B2739" s="30">
        <v>44376</v>
      </c>
      <c r="C2739" s="39" t="s">
        <v>2791</v>
      </c>
      <c r="D2739" s="32">
        <v>45</v>
      </c>
      <c r="E2739" s="33" t="s">
        <v>13</v>
      </c>
      <c r="F2739" s="15">
        <f t="shared" si="43"/>
        <v>1092042.799999997</v>
      </c>
      <c r="G2739" s="10"/>
    </row>
    <row r="2740" spans="1:7" s="1" customFormat="1" ht="10.199999999999999" hidden="1" x14ac:dyDescent="0.2">
      <c r="A2740" s="30">
        <v>44376</v>
      </c>
      <c r="B2740" s="30">
        <v>44376</v>
      </c>
      <c r="C2740" s="39" t="s">
        <v>2792</v>
      </c>
      <c r="D2740" s="32">
        <v>45</v>
      </c>
      <c r="E2740" s="33" t="s">
        <v>13</v>
      </c>
      <c r="F2740" s="15">
        <f t="shared" si="43"/>
        <v>1092087.799999997</v>
      </c>
      <c r="G2740" s="10"/>
    </row>
    <row r="2741" spans="1:7" s="1" customFormat="1" ht="10.199999999999999" hidden="1" x14ac:dyDescent="0.2">
      <c r="A2741" s="30">
        <v>44376</v>
      </c>
      <c r="B2741" s="30">
        <v>44376</v>
      </c>
      <c r="C2741" s="39" t="s">
        <v>2793</v>
      </c>
      <c r="D2741" s="32">
        <v>45</v>
      </c>
      <c r="E2741" s="33" t="s">
        <v>13</v>
      </c>
      <c r="F2741" s="15">
        <f t="shared" si="43"/>
        <v>1092132.799999997</v>
      </c>
      <c r="G2741" s="10"/>
    </row>
    <row r="2742" spans="1:7" s="1" customFormat="1" ht="10.199999999999999" hidden="1" x14ac:dyDescent="0.2">
      <c r="A2742" s="30">
        <v>44376</v>
      </c>
      <c r="B2742" s="30">
        <v>44376</v>
      </c>
      <c r="C2742" s="39" t="s">
        <v>2794</v>
      </c>
      <c r="D2742" s="32">
        <v>45</v>
      </c>
      <c r="E2742" s="33" t="s">
        <v>13</v>
      </c>
      <c r="F2742" s="15">
        <f t="shared" si="43"/>
        <v>1092177.799999997</v>
      </c>
      <c r="G2742" s="10"/>
    </row>
    <row r="2743" spans="1:7" s="1" customFormat="1" ht="10.199999999999999" hidden="1" x14ac:dyDescent="0.2">
      <c r="A2743" s="30">
        <v>44376</v>
      </c>
      <c r="B2743" s="30">
        <v>44376</v>
      </c>
      <c r="C2743" s="39" t="s">
        <v>2795</v>
      </c>
      <c r="D2743" s="32">
        <v>45</v>
      </c>
      <c r="E2743" s="33" t="s">
        <v>13</v>
      </c>
      <c r="F2743" s="15">
        <f t="shared" si="43"/>
        <v>1092222.799999997</v>
      </c>
      <c r="G2743" s="10"/>
    </row>
    <row r="2744" spans="1:7" s="1" customFormat="1" ht="10.199999999999999" hidden="1" x14ac:dyDescent="0.2">
      <c r="A2744" s="30">
        <v>44376</v>
      </c>
      <c r="B2744" s="30">
        <v>44376</v>
      </c>
      <c r="C2744" s="39" t="s">
        <v>2796</v>
      </c>
      <c r="D2744" s="32">
        <v>45</v>
      </c>
      <c r="E2744" s="33" t="s">
        <v>13</v>
      </c>
      <c r="F2744" s="15">
        <f t="shared" si="43"/>
        <v>1092267.799999997</v>
      </c>
      <c r="G2744" s="10"/>
    </row>
    <row r="2745" spans="1:7" s="1" customFormat="1" ht="10.199999999999999" hidden="1" x14ac:dyDescent="0.2">
      <c r="A2745" s="30">
        <v>44376</v>
      </c>
      <c r="B2745" s="30">
        <v>44376</v>
      </c>
      <c r="C2745" s="39" t="s">
        <v>2797</v>
      </c>
      <c r="D2745" s="32">
        <v>45</v>
      </c>
      <c r="E2745" s="33" t="s">
        <v>13</v>
      </c>
      <c r="F2745" s="15">
        <f t="shared" si="43"/>
        <v>1092312.799999997</v>
      </c>
      <c r="G2745" s="10"/>
    </row>
    <row r="2746" spans="1:7" s="1" customFormat="1" ht="10.199999999999999" hidden="1" x14ac:dyDescent="0.2">
      <c r="A2746" s="30">
        <v>44376</v>
      </c>
      <c r="B2746" s="30">
        <v>44376</v>
      </c>
      <c r="C2746" s="39" t="s">
        <v>2798</v>
      </c>
      <c r="D2746" s="32">
        <v>45</v>
      </c>
      <c r="E2746" s="33" t="s">
        <v>13</v>
      </c>
      <c r="F2746" s="15">
        <f t="shared" si="43"/>
        <v>1092357.799999997</v>
      </c>
      <c r="G2746" s="10"/>
    </row>
    <row r="2747" spans="1:7" s="1" customFormat="1" ht="10.199999999999999" hidden="1" x14ac:dyDescent="0.2">
      <c r="A2747" s="30">
        <v>44376</v>
      </c>
      <c r="B2747" s="30">
        <v>44376</v>
      </c>
      <c r="C2747" s="39" t="s">
        <v>2799</v>
      </c>
      <c r="D2747" s="32">
        <v>45</v>
      </c>
      <c r="E2747" s="33" t="s">
        <v>13</v>
      </c>
      <c r="F2747" s="15">
        <f t="shared" si="43"/>
        <v>1092402.799999997</v>
      </c>
      <c r="G2747" s="10"/>
    </row>
    <row r="2748" spans="1:7" s="1" customFormat="1" ht="10.199999999999999" hidden="1" x14ac:dyDescent="0.2">
      <c r="A2748" s="30">
        <v>44376</v>
      </c>
      <c r="B2748" s="30">
        <v>44376</v>
      </c>
      <c r="C2748" s="39" t="s">
        <v>2800</v>
      </c>
      <c r="D2748" s="32">
        <v>45</v>
      </c>
      <c r="E2748" s="33" t="s">
        <v>13</v>
      </c>
      <c r="F2748" s="15">
        <f t="shared" si="43"/>
        <v>1092447.799999997</v>
      </c>
      <c r="G2748" s="10"/>
    </row>
    <row r="2749" spans="1:7" s="1" customFormat="1" ht="10.199999999999999" hidden="1" x14ac:dyDescent="0.2">
      <c r="A2749" s="30">
        <v>44376</v>
      </c>
      <c r="B2749" s="30">
        <v>44376</v>
      </c>
      <c r="C2749" s="39" t="s">
        <v>2801</v>
      </c>
      <c r="D2749" s="32">
        <v>60</v>
      </c>
      <c r="E2749" s="33" t="s">
        <v>13</v>
      </c>
      <c r="F2749" s="15">
        <f t="shared" si="43"/>
        <v>1092507.799999997</v>
      </c>
      <c r="G2749" s="10"/>
    </row>
    <row r="2750" spans="1:7" s="1" customFormat="1" ht="10.199999999999999" hidden="1" x14ac:dyDescent="0.2">
      <c r="A2750" s="30">
        <v>44376</v>
      </c>
      <c r="B2750" s="30">
        <v>44376</v>
      </c>
      <c r="C2750" s="39" t="s">
        <v>2802</v>
      </c>
      <c r="D2750" s="32">
        <v>60</v>
      </c>
      <c r="E2750" s="33" t="s">
        <v>13</v>
      </c>
      <c r="F2750" s="15">
        <f t="shared" si="43"/>
        <v>1092567.799999997</v>
      </c>
      <c r="G2750" s="10"/>
    </row>
    <row r="2751" spans="1:7" s="1" customFormat="1" ht="10.199999999999999" hidden="1" x14ac:dyDescent="0.2">
      <c r="A2751" s="30">
        <v>44376</v>
      </c>
      <c r="B2751" s="30">
        <v>44376</v>
      </c>
      <c r="C2751" s="39" t="s">
        <v>2803</v>
      </c>
      <c r="D2751" s="32">
        <v>45</v>
      </c>
      <c r="E2751" s="33" t="s">
        <v>13</v>
      </c>
      <c r="F2751" s="15">
        <f t="shared" si="43"/>
        <v>1092612.799999997</v>
      </c>
      <c r="G2751" s="10"/>
    </row>
    <row r="2752" spans="1:7" s="1" customFormat="1" ht="10.199999999999999" hidden="1" x14ac:dyDescent="0.2">
      <c r="A2752" s="30">
        <v>44376</v>
      </c>
      <c r="B2752" s="30">
        <v>44376</v>
      </c>
      <c r="C2752" s="39" t="s">
        <v>2804</v>
      </c>
      <c r="D2752" s="32">
        <v>45</v>
      </c>
      <c r="E2752" s="33" t="s">
        <v>13</v>
      </c>
      <c r="F2752" s="15">
        <f t="shared" si="43"/>
        <v>1092657.799999997</v>
      </c>
      <c r="G2752" s="10"/>
    </row>
    <row r="2753" spans="1:7" s="1" customFormat="1" ht="10.199999999999999" hidden="1" x14ac:dyDescent="0.2">
      <c r="A2753" s="30">
        <v>44376</v>
      </c>
      <c r="B2753" s="30">
        <v>44376</v>
      </c>
      <c r="C2753" s="39" t="s">
        <v>2805</v>
      </c>
      <c r="D2753" s="32">
        <v>45</v>
      </c>
      <c r="E2753" s="33" t="s">
        <v>13</v>
      </c>
      <c r="F2753" s="15">
        <f t="shared" si="43"/>
        <v>1092702.799999997</v>
      </c>
      <c r="G2753" s="10"/>
    </row>
    <row r="2754" spans="1:7" s="1" customFormat="1" ht="10.199999999999999" hidden="1" x14ac:dyDescent="0.2">
      <c r="A2754" s="30">
        <v>44376</v>
      </c>
      <c r="B2754" s="30">
        <v>44376</v>
      </c>
      <c r="C2754" s="39" t="s">
        <v>2806</v>
      </c>
      <c r="D2754" s="32">
        <v>45</v>
      </c>
      <c r="E2754" s="33" t="s">
        <v>13</v>
      </c>
      <c r="F2754" s="15">
        <f t="shared" si="43"/>
        <v>1092747.799999997</v>
      </c>
      <c r="G2754" s="10"/>
    </row>
    <row r="2755" spans="1:7" s="1" customFormat="1" ht="10.199999999999999" hidden="1" x14ac:dyDescent="0.2">
      <c r="A2755" s="30">
        <v>44376</v>
      </c>
      <c r="B2755" s="30">
        <v>44376</v>
      </c>
      <c r="C2755" s="39" t="s">
        <v>2807</v>
      </c>
      <c r="D2755" s="32">
        <v>45</v>
      </c>
      <c r="E2755" s="33" t="s">
        <v>13</v>
      </c>
      <c r="F2755" s="15">
        <f t="shared" si="43"/>
        <v>1092792.799999997</v>
      </c>
      <c r="G2755" s="10"/>
    </row>
    <row r="2756" spans="1:7" s="1" customFormat="1" ht="10.199999999999999" hidden="1" x14ac:dyDescent="0.2">
      <c r="A2756" s="30">
        <v>44376</v>
      </c>
      <c r="B2756" s="30">
        <v>44376</v>
      </c>
      <c r="C2756" s="39" t="s">
        <v>2808</v>
      </c>
      <c r="D2756" s="32">
        <v>45</v>
      </c>
      <c r="E2756" s="33" t="s">
        <v>13</v>
      </c>
      <c r="F2756" s="15">
        <f t="shared" si="43"/>
        <v>1092837.799999997</v>
      </c>
      <c r="G2756" s="10"/>
    </row>
    <row r="2757" spans="1:7" s="1" customFormat="1" ht="10.199999999999999" hidden="1" x14ac:dyDescent="0.2">
      <c r="A2757" s="30">
        <v>44376</v>
      </c>
      <c r="B2757" s="30">
        <v>44376</v>
      </c>
      <c r="C2757" s="39" t="s">
        <v>2809</v>
      </c>
      <c r="D2757" s="32">
        <v>45</v>
      </c>
      <c r="E2757" s="33" t="s">
        <v>13</v>
      </c>
      <c r="F2757" s="15">
        <f t="shared" si="43"/>
        <v>1092882.799999997</v>
      </c>
      <c r="G2757" s="10"/>
    </row>
    <row r="2758" spans="1:7" s="1" customFormat="1" ht="10.199999999999999" hidden="1" x14ac:dyDescent="0.2">
      <c r="A2758" s="30">
        <v>44376</v>
      </c>
      <c r="B2758" s="30">
        <v>44376</v>
      </c>
      <c r="C2758" s="39" t="s">
        <v>2810</v>
      </c>
      <c r="D2758" s="32">
        <v>45</v>
      </c>
      <c r="E2758" s="33" t="s">
        <v>13</v>
      </c>
      <c r="F2758" s="15">
        <f t="shared" si="43"/>
        <v>1092927.799999997</v>
      </c>
      <c r="G2758" s="10"/>
    </row>
    <row r="2759" spans="1:7" s="1" customFormat="1" ht="10.199999999999999" hidden="1" x14ac:dyDescent="0.2">
      <c r="A2759" s="36">
        <v>44377</v>
      </c>
      <c r="B2759" s="36">
        <v>44377</v>
      </c>
      <c r="C2759" s="37" t="s">
        <v>2811</v>
      </c>
      <c r="D2759" s="35">
        <v>308.66000000000003</v>
      </c>
      <c r="E2759" s="38" t="s">
        <v>13</v>
      </c>
      <c r="F2759" s="19">
        <f t="shared" si="43"/>
        <v>1093236.4599999969</v>
      </c>
      <c r="G2759" s="40" t="s">
        <v>170</v>
      </c>
    </row>
    <row r="2760" spans="1:7" s="1" customFormat="1" ht="10.199999999999999" hidden="1" x14ac:dyDescent="0.2">
      <c r="A2760" s="30">
        <v>44377</v>
      </c>
      <c r="B2760" s="30">
        <v>44377</v>
      </c>
      <c r="C2760" s="39" t="s">
        <v>2812</v>
      </c>
      <c r="D2760" s="32">
        <v>-585.71</v>
      </c>
      <c r="E2760" s="33" t="s">
        <v>9</v>
      </c>
      <c r="F2760" s="15">
        <f t="shared" si="43"/>
        <v>1092650.749999997</v>
      </c>
      <c r="G2760" s="10"/>
    </row>
    <row r="2761" spans="1:7" s="1" customFormat="1" ht="10.199999999999999" hidden="1" x14ac:dyDescent="0.2">
      <c r="A2761" s="30">
        <v>44377</v>
      </c>
      <c r="B2761" s="30">
        <v>44377</v>
      </c>
      <c r="C2761" s="39" t="s">
        <v>2813</v>
      </c>
      <c r="D2761" s="32">
        <v>1183.76</v>
      </c>
      <c r="E2761" s="33" t="s">
        <v>13</v>
      </c>
      <c r="F2761" s="15">
        <f t="shared" si="43"/>
        <v>1093834.509999997</v>
      </c>
      <c r="G2761" s="10"/>
    </row>
    <row r="2762" spans="1:7" s="1" customFormat="1" ht="10.199999999999999" hidden="1" x14ac:dyDescent="0.2">
      <c r="A2762" s="30">
        <v>44377</v>
      </c>
      <c r="B2762" s="30">
        <v>44377</v>
      </c>
      <c r="C2762" s="39" t="s">
        <v>2814</v>
      </c>
      <c r="D2762" s="32">
        <v>192.65</v>
      </c>
      <c r="E2762" s="33" t="s">
        <v>13</v>
      </c>
      <c r="F2762" s="15">
        <f t="shared" ref="F2762:F2783" si="44">SUM(F2761+D2762)</f>
        <v>1094027.1599999969</v>
      </c>
      <c r="G2762" s="10"/>
    </row>
    <row r="2763" spans="1:7" s="1" customFormat="1" ht="10.199999999999999" hidden="1" x14ac:dyDescent="0.2">
      <c r="A2763" s="30">
        <v>44377</v>
      </c>
      <c r="B2763" s="30">
        <v>44377</v>
      </c>
      <c r="C2763" s="39" t="s">
        <v>2815</v>
      </c>
      <c r="D2763" s="32">
        <v>45</v>
      </c>
      <c r="E2763" s="33" t="s">
        <v>13</v>
      </c>
      <c r="F2763" s="15">
        <f t="shared" si="44"/>
        <v>1094072.1599999969</v>
      </c>
      <c r="G2763" s="10"/>
    </row>
    <row r="2764" spans="1:7" s="1" customFormat="1" ht="10.199999999999999" hidden="1" x14ac:dyDescent="0.2">
      <c r="A2764" s="30">
        <v>44377</v>
      </c>
      <c r="B2764" s="30">
        <v>44377</v>
      </c>
      <c r="C2764" s="39" t="s">
        <v>2816</v>
      </c>
      <c r="D2764" s="32">
        <v>45</v>
      </c>
      <c r="E2764" s="33" t="s">
        <v>13</v>
      </c>
      <c r="F2764" s="15">
        <f t="shared" si="44"/>
        <v>1094117.1599999969</v>
      </c>
      <c r="G2764" s="10"/>
    </row>
    <row r="2765" spans="1:7" s="1" customFormat="1" ht="10.199999999999999" hidden="1" x14ac:dyDescent="0.2">
      <c r="A2765" s="30">
        <v>44377</v>
      </c>
      <c r="B2765" s="30">
        <v>44377</v>
      </c>
      <c r="C2765" s="39" t="s">
        <v>2817</v>
      </c>
      <c r="D2765" s="32">
        <v>45</v>
      </c>
      <c r="E2765" s="33" t="s">
        <v>13</v>
      </c>
      <c r="F2765" s="15">
        <f t="shared" si="44"/>
        <v>1094162.1599999969</v>
      </c>
      <c r="G2765" s="10"/>
    </row>
    <row r="2766" spans="1:7" s="1" customFormat="1" ht="10.199999999999999" hidden="1" x14ac:dyDescent="0.2">
      <c r="A2766" s="30">
        <v>44377</v>
      </c>
      <c r="B2766" s="30">
        <v>44377</v>
      </c>
      <c r="C2766" s="39" t="s">
        <v>2818</v>
      </c>
      <c r="D2766" s="32">
        <v>60</v>
      </c>
      <c r="E2766" s="33" t="s">
        <v>13</v>
      </c>
      <c r="F2766" s="15">
        <f t="shared" si="44"/>
        <v>1094222.1599999969</v>
      </c>
      <c r="G2766" s="10"/>
    </row>
    <row r="2767" spans="1:7" s="1" customFormat="1" ht="10.199999999999999" hidden="1" x14ac:dyDescent="0.2">
      <c r="A2767" s="30">
        <v>44377</v>
      </c>
      <c r="B2767" s="30">
        <v>44377</v>
      </c>
      <c r="C2767" s="39" t="s">
        <v>2819</v>
      </c>
      <c r="D2767" s="32">
        <v>45</v>
      </c>
      <c r="E2767" s="33" t="s">
        <v>13</v>
      </c>
      <c r="F2767" s="15">
        <f t="shared" si="44"/>
        <v>1094267.1599999969</v>
      </c>
      <c r="G2767" s="10"/>
    </row>
    <row r="2768" spans="1:7" s="1" customFormat="1" ht="10.199999999999999" hidden="1" x14ac:dyDescent="0.2">
      <c r="A2768" s="30">
        <v>44377</v>
      </c>
      <c r="B2768" s="30">
        <v>44377</v>
      </c>
      <c r="C2768" s="39" t="s">
        <v>2820</v>
      </c>
      <c r="D2768" s="32">
        <v>45</v>
      </c>
      <c r="E2768" s="33" t="s">
        <v>13</v>
      </c>
      <c r="F2768" s="15">
        <f t="shared" si="44"/>
        <v>1094312.1599999969</v>
      </c>
      <c r="G2768" s="10"/>
    </row>
    <row r="2769" spans="1:7" s="1" customFormat="1" ht="10.199999999999999" hidden="1" x14ac:dyDescent="0.2">
      <c r="A2769" s="30">
        <v>44377</v>
      </c>
      <c r="B2769" s="30">
        <v>44377</v>
      </c>
      <c r="C2769" s="39" t="s">
        <v>2821</v>
      </c>
      <c r="D2769" s="32">
        <v>45</v>
      </c>
      <c r="E2769" s="33" t="s">
        <v>13</v>
      </c>
      <c r="F2769" s="15">
        <f t="shared" si="44"/>
        <v>1094357.1599999969</v>
      </c>
      <c r="G2769" s="10"/>
    </row>
    <row r="2770" spans="1:7" s="1" customFormat="1" ht="10.199999999999999" hidden="1" x14ac:dyDescent="0.2">
      <c r="A2770" s="30">
        <v>44377</v>
      </c>
      <c r="B2770" s="30">
        <v>44377</v>
      </c>
      <c r="C2770" s="39" t="s">
        <v>2822</v>
      </c>
      <c r="D2770" s="32">
        <v>45</v>
      </c>
      <c r="E2770" s="33" t="s">
        <v>13</v>
      </c>
      <c r="F2770" s="15">
        <f t="shared" si="44"/>
        <v>1094402.1599999969</v>
      </c>
      <c r="G2770" s="10"/>
    </row>
    <row r="2771" spans="1:7" s="1" customFormat="1" ht="10.199999999999999" hidden="1" x14ac:dyDescent="0.2">
      <c r="A2771" s="30">
        <v>44377</v>
      </c>
      <c r="B2771" s="30">
        <v>44377</v>
      </c>
      <c r="C2771" s="39" t="s">
        <v>2823</v>
      </c>
      <c r="D2771" s="32">
        <v>45</v>
      </c>
      <c r="E2771" s="33" t="s">
        <v>13</v>
      </c>
      <c r="F2771" s="15">
        <f t="shared" si="44"/>
        <v>1094447.1599999969</v>
      </c>
      <c r="G2771" s="10"/>
    </row>
    <row r="2772" spans="1:7" s="1" customFormat="1" ht="10.199999999999999" hidden="1" x14ac:dyDescent="0.2">
      <c r="A2772" s="30">
        <v>44377</v>
      </c>
      <c r="B2772" s="30">
        <v>44377</v>
      </c>
      <c r="C2772" s="39" t="s">
        <v>2824</v>
      </c>
      <c r="D2772" s="32">
        <v>45</v>
      </c>
      <c r="E2772" s="33" t="s">
        <v>13</v>
      </c>
      <c r="F2772" s="15">
        <f t="shared" si="44"/>
        <v>1094492.1599999969</v>
      </c>
      <c r="G2772" s="10"/>
    </row>
    <row r="2773" spans="1:7" s="1" customFormat="1" ht="10.199999999999999" hidden="1" x14ac:dyDescent="0.2">
      <c r="A2773" s="30">
        <v>44377</v>
      </c>
      <c r="B2773" s="30">
        <v>44377</v>
      </c>
      <c r="C2773" s="39" t="s">
        <v>2825</v>
      </c>
      <c r="D2773" s="32">
        <v>45</v>
      </c>
      <c r="E2773" s="33" t="s">
        <v>13</v>
      </c>
      <c r="F2773" s="15">
        <f t="shared" si="44"/>
        <v>1094537.1599999969</v>
      </c>
      <c r="G2773" s="10"/>
    </row>
    <row r="2774" spans="1:7" s="1" customFormat="1" ht="10.199999999999999" hidden="1" x14ac:dyDescent="0.2">
      <c r="A2774" s="30">
        <v>44377</v>
      </c>
      <c r="B2774" s="30">
        <v>44377</v>
      </c>
      <c r="C2774" s="39" t="s">
        <v>2826</v>
      </c>
      <c r="D2774" s="32">
        <v>45</v>
      </c>
      <c r="E2774" s="33" t="s">
        <v>13</v>
      </c>
      <c r="F2774" s="15">
        <f t="shared" si="44"/>
        <v>1094582.1599999969</v>
      </c>
      <c r="G2774" s="10"/>
    </row>
    <row r="2775" spans="1:7" s="1" customFormat="1" ht="10.199999999999999" hidden="1" x14ac:dyDescent="0.2">
      <c r="A2775" s="30">
        <v>44377</v>
      </c>
      <c r="B2775" s="30">
        <v>44377</v>
      </c>
      <c r="C2775" s="39" t="s">
        <v>2827</v>
      </c>
      <c r="D2775" s="32">
        <v>45</v>
      </c>
      <c r="E2775" s="33" t="s">
        <v>13</v>
      </c>
      <c r="F2775" s="15">
        <f t="shared" si="44"/>
        <v>1094627.1599999969</v>
      </c>
      <c r="G2775" s="10"/>
    </row>
    <row r="2776" spans="1:7" s="1" customFormat="1" ht="10.199999999999999" hidden="1" x14ac:dyDescent="0.2">
      <c r="A2776" s="30">
        <v>44377</v>
      </c>
      <c r="B2776" s="30">
        <v>44377</v>
      </c>
      <c r="C2776" s="39" t="s">
        <v>2828</v>
      </c>
      <c r="D2776" s="32">
        <v>1200</v>
      </c>
      <c r="E2776" s="33" t="s">
        <v>13</v>
      </c>
      <c r="F2776" s="15">
        <f t="shared" si="44"/>
        <v>1095827.1599999969</v>
      </c>
      <c r="G2776" s="10"/>
    </row>
    <row r="2777" spans="1:7" s="1" customFormat="1" ht="10.199999999999999" hidden="1" x14ac:dyDescent="0.2">
      <c r="A2777" s="30">
        <v>44377</v>
      </c>
      <c r="B2777" s="30">
        <v>44377</v>
      </c>
      <c r="C2777" s="39" t="s">
        <v>2829</v>
      </c>
      <c r="D2777" s="32">
        <v>45</v>
      </c>
      <c r="E2777" s="33" t="s">
        <v>13</v>
      </c>
      <c r="F2777" s="15">
        <f t="shared" si="44"/>
        <v>1095872.1599999969</v>
      </c>
      <c r="G2777" s="10"/>
    </row>
    <row r="2778" spans="1:7" s="1" customFormat="1" ht="10.199999999999999" hidden="1" x14ac:dyDescent="0.2">
      <c r="A2778" s="30">
        <v>44377</v>
      </c>
      <c r="B2778" s="30">
        <v>44377</v>
      </c>
      <c r="C2778" s="39" t="s">
        <v>2830</v>
      </c>
      <c r="D2778" s="32">
        <v>45</v>
      </c>
      <c r="E2778" s="33" t="s">
        <v>13</v>
      </c>
      <c r="F2778" s="15">
        <f t="shared" si="44"/>
        <v>1095917.1599999969</v>
      </c>
      <c r="G2778" s="10"/>
    </row>
    <row r="2779" spans="1:7" s="1" customFormat="1" ht="10.199999999999999" hidden="1" x14ac:dyDescent="0.2">
      <c r="A2779" s="30">
        <v>44377</v>
      </c>
      <c r="B2779" s="30">
        <v>44377</v>
      </c>
      <c r="C2779" s="39" t="s">
        <v>2831</v>
      </c>
      <c r="D2779" s="32">
        <v>45</v>
      </c>
      <c r="E2779" s="33" t="s">
        <v>13</v>
      </c>
      <c r="F2779" s="15">
        <f t="shared" si="44"/>
        <v>1095962.1599999969</v>
      </c>
      <c r="G2779" s="10"/>
    </row>
    <row r="2780" spans="1:7" s="1" customFormat="1" ht="10.199999999999999" hidden="1" x14ac:dyDescent="0.2">
      <c r="A2780" s="30">
        <v>44377</v>
      </c>
      <c r="B2780" s="30">
        <v>44377</v>
      </c>
      <c r="C2780" s="39" t="s">
        <v>2832</v>
      </c>
      <c r="D2780" s="32">
        <v>60</v>
      </c>
      <c r="E2780" s="33" t="s">
        <v>13</v>
      </c>
      <c r="F2780" s="15">
        <f t="shared" si="44"/>
        <v>1096022.1599999969</v>
      </c>
      <c r="G2780" s="10"/>
    </row>
    <row r="2781" spans="1:7" s="1" customFormat="1" ht="10.199999999999999" hidden="1" x14ac:dyDescent="0.2">
      <c r="A2781" s="30">
        <v>44377</v>
      </c>
      <c r="B2781" s="30">
        <v>44377</v>
      </c>
      <c r="C2781" s="39" t="s">
        <v>2833</v>
      </c>
      <c r="D2781" s="32">
        <v>45</v>
      </c>
      <c r="E2781" s="33" t="s">
        <v>13</v>
      </c>
      <c r="F2781" s="15">
        <f t="shared" si="44"/>
        <v>1096067.1599999969</v>
      </c>
      <c r="G2781" s="10"/>
    </row>
    <row r="2782" spans="1:7" s="1" customFormat="1" ht="10.199999999999999" hidden="1" x14ac:dyDescent="0.2">
      <c r="A2782" s="30">
        <v>44377</v>
      </c>
      <c r="B2782" s="30">
        <v>44377</v>
      </c>
      <c r="C2782" s="39" t="s">
        <v>2834</v>
      </c>
      <c r="D2782" s="32">
        <v>45</v>
      </c>
      <c r="E2782" s="33" t="s">
        <v>13</v>
      </c>
      <c r="F2782" s="15">
        <f t="shared" si="44"/>
        <v>1096112.1599999969</v>
      </c>
      <c r="G2782" s="10"/>
    </row>
    <row r="2783" spans="1:7" s="1" customFormat="1" ht="10.199999999999999" hidden="1" x14ac:dyDescent="0.2">
      <c r="A2783" s="30">
        <v>44377</v>
      </c>
      <c r="B2783" s="30">
        <v>44377</v>
      </c>
      <c r="C2783" s="39" t="s">
        <v>402</v>
      </c>
      <c r="D2783" s="32">
        <v>-951.25</v>
      </c>
      <c r="E2783" s="33" t="s">
        <v>347</v>
      </c>
      <c r="F2783" s="15">
        <f t="shared" si="44"/>
        <v>1095160.9099999969</v>
      </c>
      <c r="G2783" s="10"/>
    </row>
    <row r="2784" spans="1:7" hidden="1" x14ac:dyDescent="0.3">
      <c r="A2784" s="56">
        <v>44378</v>
      </c>
      <c r="B2784" s="56">
        <v>44378</v>
      </c>
      <c r="C2784" s="57" t="s">
        <v>2847</v>
      </c>
      <c r="D2784" s="62">
        <v>-18.27</v>
      </c>
      <c r="E2784" s="59" t="s">
        <v>9</v>
      </c>
      <c r="F2784" s="60">
        <f t="shared" ref="F2784:F2847" si="45">SUM(F2783+D2784)</f>
        <v>1095142.6399999969</v>
      </c>
    </row>
    <row r="2785" spans="1:7" hidden="1" x14ac:dyDescent="0.3">
      <c r="A2785" s="56">
        <v>44378</v>
      </c>
      <c r="B2785" s="56">
        <v>44378</v>
      </c>
      <c r="C2785" s="57" t="s">
        <v>2848</v>
      </c>
      <c r="D2785" s="62">
        <v>45</v>
      </c>
      <c r="E2785" s="59" t="s">
        <v>13</v>
      </c>
      <c r="F2785" s="60">
        <f t="shared" si="45"/>
        <v>1095187.6399999969</v>
      </c>
    </row>
    <row r="2786" spans="1:7" x14ac:dyDescent="0.3">
      <c r="A2786" s="56">
        <v>44378</v>
      </c>
      <c r="B2786" s="56">
        <v>44378</v>
      </c>
      <c r="C2786" s="57" t="s">
        <v>2849</v>
      </c>
      <c r="D2786" s="62">
        <v>6755.66</v>
      </c>
      <c r="E2786" s="59" t="s">
        <v>131</v>
      </c>
      <c r="F2786" s="60">
        <f t="shared" si="45"/>
        <v>1101943.2999999968</v>
      </c>
    </row>
    <row r="2787" spans="1:7" x14ac:dyDescent="0.3">
      <c r="A2787" s="56">
        <v>44378</v>
      </c>
      <c r="B2787" s="56">
        <v>44378</v>
      </c>
      <c r="C2787" s="57" t="s">
        <v>2850</v>
      </c>
      <c r="D2787" s="62">
        <v>4728.96</v>
      </c>
      <c r="E2787" s="59" t="s">
        <v>131</v>
      </c>
      <c r="F2787" s="60">
        <f t="shared" si="45"/>
        <v>1106672.2599999967</v>
      </c>
    </row>
    <row r="2788" spans="1:7" x14ac:dyDescent="0.3">
      <c r="A2788" s="56">
        <v>44378</v>
      </c>
      <c r="B2788" s="56">
        <v>44378</v>
      </c>
      <c r="C2788" s="57" t="s">
        <v>2851</v>
      </c>
      <c r="D2788" s="62">
        <v>2026.69</v>
      </c>
      <c r="E2788" s="59" t="s">
        <v>131</v>
      </c>
      <c r="F2788" s="60">
        <f t="shared" si="45"/>
        <v>1108698.9499999967</v>
      </c>
    </row>
    <row r="2789" spans="1:7" x14ac:dyDescent="0.3">
      <c r="A2789" s="56">
        <v>44378</v>
      </c>
      <c r="B2789" s="56">
        <v>44378</v>
      </c>
      <c r="C2789" s="57" t="s">
        <v>2852</v>
      </c>
      <c r="D2789" s="62">
        <v>4473.3</v>
      </c>
      <c r="E2789" s="59" t="s">
        <v>131</v>
      </c>
      <c r="F2789" s="60">
        <f t="shared" si="45"/>
        <v>1113172.2499999967</v>
      </c>
    </row>
    <row r="2790" spans="1:7" x14ac:dyDescent="0.3">
      <c r="A2790" s="56">
        <v>44378</v>
      </c>
      <c r="B2790" s="56">
        <v>44378</v>
      </c>
      <c r="C2790" s="57" t="s">
        <v>2853</v>
      </c>
      <c r="D2790" s="62">
        <v>3131.31</v>
      </c>
      <c r="E2790" s="59" t="s">
        <v>131</v>
      </c>
      <c r="F2790" s="60">
        <f t="shared" si="45"/>
        <v>1116303.5599999968</v>
      </c>
    </row>
    <row r="2791" spans="1:7" x14ac:dyDescent="0.3">
      <c r="A2791" s="56">
        <v>44378</v>
      </c>
      <c r="B2791" s="56">
        <v>44378</v>
      </c>
      <c r="C2791" s="57" t="s">
        <v>2854</v>
      </c>
      <c r="D2791" s="62">
        <v>1342</v>
      </c>
      <c r="E2791" s="59" t="s">
        <v>131</v>
      </c>
      <c r="F2791" s="60">
        <f t="shared" si="45"/>
        <v>1117645.5599999968</v>
      </c>
    </row>
    <row r="2792" spans="1:7" hidden="1" x14ac:dyDescent="0.3">
      <c r="A2792" s="56">
        <v>44378</v>
      </c>
      <c r="B2792" s="56">
        <v>44378</v>
      </c>
      <c r="C2792" s="61" t="s">
        <v>2855</v>
      </c>
      <c r="D2792" s="62">
        <v>591.36</v>
      </c>
      <c r="E2792" s="59" t="s">
        <v>13</v>
      </c>
      <c r="F2792" s="60">
        <f t="shared" si="45"/>
        <v>1118236.9199999969</v>
      </c>
      <c r="G2792" s="63" t="s">
        <v>170</v>
      </c>
    </row>
    <row r="2793" spans="1:7" hidden="1" x14ac:dyDescent="0.3">
      <c r="A2793" s="56">
        <v>44378</v>
      </c>
      <c r="B2793" s="56">
        <v>44378</v>
      </c>
      <c r="C2793" s="57" t="s">
        <v>2856</v>
      </c>
      <c r="D2793" s="62">
        <v>45</v>
      </c>
      <c r="E2793" s="59" t="s">
        <v>13</v>
      </c>
      <c r="F2793" s="60">
        <f t="shared" si="45"/>
        <v>1118281.9199999969</v>
      </c>
    </row>
    <row r="2794" spans="1:7" hidden="1" x14ac:dyDescent="0.3">
      <c r="A2794" s="56">
        <v>44378</v>
      </c>
      <c r="B2794" s="56">
        <v>44378</v>
      </c>
      <c r="C2794" s="57" t="s">
        <v>2857</v>
      </c>
      <c r="D2794" s="62">
        <v>45</v>
      </c>
      <c r="E2794" s="59" t="s">
        <v>13</v>
      </c>
      <c r="F2794" s="60">
        <f t="shared" si="45"/>
        <v>1118326.9199999969</v>
      </c>
    </row>
    <row r="2795" spans="1:7" hidden="1" x14ac:dyDescent="0.3">
      <c r="A2795" s="56">
        <v>44378</v>
      </c>
      <c r="B2795" s="56">
        <v>44378</v>
      </c>
      <c r="C2795" s="57" t="s">
        <v>2858</v>
      </c>
      <c r="D2795" s="62">
        <v>45</v>
      </c>
      <c r="E2795" s="59" t="s">
        <v>13</v>
      </c>
      <c r="F2795" s="60">
        <f t="shared" si="45"/>
        <v>1118371.9199999969</v>
      </c>
    </row>
    <row r="2796" spans="1:7" hidden="1" x14ac:dyDescent="0.3">
      <c r="A2796" s="56">
        <v>44378</v>
      </c>
      <c r="B2796" s="56">
        <v>44378</v>
      </c>
      <c r="C2796" s="57" t="s">
        <v>2859</v>
      </c>
      <c r="D2796" s="62">
        <v>45</v>
      </c>
      <c r="E2796" s="59" t="s">
        <v>13</v>
      </c>
      <c r="F2796" s="60">
        <f t="shared" si="45"/>
        <v>1118416.9199999969</v>
      </c>
    </row>
    <row r="2797" spans="1:7" hidden="1" x14ac:dyDescent="0.3">
      <c r="A2797" s="56">
        <v>44378</v>
      </c>
      <c r="B2797" s="56">
        <v>44378</v>
      </c>
      <c r="C2797" s="57" t="s">
        <v>2860</v>
      </c>
      <c r="D2797" s="62">
        <v>45</v>
      </c>
      <c r="E2797" s="59" t="s">
        <v>13</v>
      </c>
      <c r="F2797" s="60">
        <f t="shared" si="45"/>
        <v>1118461.9199999969</v>
      </c>
    </row>
    <row r="2798" spans="1:7" hidden="1" x14ac:dyDescent="0.3">
      <c r="A2798" s="56">
        <v>44378</v>
      </c>
      <c r="B2798" s="56">
        <v>44378</v>
      </c>
      <c r="C2798" s="57" t="s">
        <v>2861</v>
      </c>
      <c r="D2798" s="62">
        <v>45</v>
      </c>
      <c r="E2798" s="59" t="s">
        <v>13</v>
      </c>
      <c r="F2798" s="60">
        <f t="shared" si="45"/>
        <v>1118506.9199999969</v>
      </c>
    </row>
    <row r="2799" spans="1:7" hidden="1" x14ac:dyDescent="0.3">
      <c r="A2799" s="56">
        <v>44378</v>
      </c>
      <c r="B2799" s="56">
        <v>44378</v>
      </c>
      <c r="C2799" s="61" t="s">
        <v>2862</v>
      </c>
      <c r="D2799" s="62">
        <v>235.24</v>
      </c>
      <c r="E2799" s="59" t="s">
        <v>13</v>
      </c>
      <c r="F2799" s="60">
        <f t="shared" si="45"/>
        <v>1118742.1599999969</v>
      </c>
      <c r="G2799" s="63" t="s">
        <v>170</v>
      </c>
    </row>
    <row r="2800" spans="1:7" hidden="1" x14ac:dyDescent="0.3">
      <c r="A2800" s="56">
        <v>44378</v>
      </c>
      <c r="B2800" s="56">
        <v>44378</v>
      </c>
      <c r="C2800" s="57" t="s">
        <v>2863</v>
      </c>
      <c r="D2800" s="62">
        <v>60</v>
      </c>
      <c r="E2800" s="59" t="s">
        <v>13</v>
      </c>
      <c r="F2800" s="60">
        <f t="shared" si="45"/>
        <v>1118802.1599999969</v>
      </c>
    </row>
    <row r="2801" spans="1:7" hidden="1" x14ac:dyDescent="0.3">
      <c r="A2801" s="56">
        <v>44378</v>
      </c>
      <c r="B2801" s="56">
        <v>44378</v>
      </c>
      <c r="C2801" s="57" t="s">
        <v>2864</v>
      </c>
      <c r="D2801" s="62">
        <v>60</v>
      </c>
      <c r="E2801" s="59" t="s">
        <v>13</v>
      </c>
      <c r="F2801" s="60">
        <f t="shared" si="45"/>
        <v>1118862.1599999969</v>
      </c>
    </row>
    <row r="2802" spans="1:7" hidden="1" x14ac:dyDescent="0.3">
      <c r="A2802" s="56">
        <v>44378</v>
      </c>
      <c r="B2802" s="56">
        <v>44378</v>
      </c>
      <c r="C2802" s="57" t="s">
        <v>2865</v>
      </c>
      <c r="D2802" s="62">
        <v>60</v>
      </c>
      <c r="E2802" s="59" t="s">
        <v>13</v>
      </c>
      <c r="F2802" s="60">
        <f t="shared" si="45"/>
        <v>1118922.1599999969</v>
      </c>
    </row>
    <row r="2803" spans="1:7" hidden="1" x14ac:dyDescent="0.3">
      <c r="A2803" s="56">
        <v>44378</v>
      </c>
      <c r="B2803" s="56">
        <v>44378</v>
      </c>
      <c r="C2803" s="57" t="s">
        <v>2866</v>
      </c>
      <c r="D2803" s="62">
        <v>60</v>
      </c>
      <c r="E2803" s="59" t="s">
        <v>13</v>
      </c>
      <c r="F2803" s="60">
        <f t="shared" si="45"/>
        <v>1118982.1599999969</v>
      </c>
    </row>
    <row r="2804" spans="1:7" hidden="1" x14ac:dyDescent="0.3">
      <c r="A2804" s="56">
        <v>44378</v>
      </c>
      <c r="B2804" s="56">
        <v>44378</v>
      </c>
      <c r="C2804" s="57" t="s">
        <v>2867</v>
      </c>
      <c r="D2804" s="62">
        <v>45</v>
      </c>
      <c r="E2804" s="59" t="s">
        <v>13</v>
      </c>
      <c r="F2804" s="60">
        <f t="shared" si="45"/>
        <v>1119027.1599999969</v>
      </c>
    </row>
    <row r="2805" spans="1:7" hidden="1" x14ac:dyDescent="0.3">
      <c r="A2805" s="56">
        <v>44378</v>
      </c>
      <c r="B2805" s="56">
        <v>44378</v>
      </c>
      <c r="C2805" s="57" t="s">
        <v>2868</v>
      </c>
      <c r="D2805" s="62">
        <v>60</v>
      </c>
      <c r="E2805" s="59" t="s">
        <v>13</v>
      </c>
      <c r="F2805" s="60">
        <f t="shared" si="45"/>
        <v>1119087.1599999969</v>
      </c>
    </row>
    <row r="2806" spans="1:7" hidden="1" x14ac:dyDescent="0.3">
      <c r="A2806" s="56">
        <v>44378</v>
      </c>
      <c r="B2806" s="56">
        <v>44378</v>
      </c>
      <c r="C2806" s="57" t="s">
        <v>2869</v>
      </c>
      <c r="D2806" s="62">
        <v>45</v>
      </c>
      <c r="E2806" s="59" t="s">
        <v>13</v>
      </c>
      <c r="F2806" s="60">
        <f t="shared" si="45"/>
        <v>1119132.1599999969</v>
      </c>
    </row>
    <row r="2807" spans="1:7" hidden="1" x14ac:dyDescent="0.3">
      <c r="A2807" s="56">
        <v>44378</v>
      </c>
      <c r="B2807" s="56">
        <v>44378</v>
      </c>
      <c r="C2807" s="61" t="s">
        <v>2870</v>
      </c>
      <c r="D2807" s="62">
        <v>2370.21</v>
      </c>
      <c r="E2807" s="59" t="s">
        <v>13</v>
      </c>
      <c r="F2807" s="60">
        <f t="shared" si="45"/>
        <v>1121502.3699999969</v>
      </c>
      <c r="G2807" s="63" t="s">
        <v>170</v>
      </c>
    </row>
    <row r="2808" spans="1:7" hidden="1" x14ac:dyDescent="0.3">
      <c r="A2808" s="56">
        <v>44378</v>
      </c>
      <c r="B2808" s="56">
        <v>44378</v>
      </c>
      <c r="C2808" s="57" t="s">
        <v>2871</v>
      </c>
      <c r="D2808" s="62">
        <v>60</v>
      </c>
      <c r="E2808" s="59" t="s">
        <v>13</v>
      </c>
      <c r="F2808" s="60">
        <f t="shared" si="45"/>
        <v>1121562.3699999969</v>
      </c>
    </row>
    <row r="2809" spans="1:7" hidden="1" x14ac:dyDescent="0.3">
      <c r="A2809" s="56">
        <v>44378</v>
      </c>
      <c r="B2809" s="56">
        <v>44378</v>
      </c>
      <c r="C2809" s="57" t="s">
        <v>2872</v>
      </c>
      <c r="D2809" s="62">
        <v>60</v>
      </c>
      <c r="E2809" s="59" t="s">
        <v>13</v>
      </c>
      <c r="F2809" s="60">
        <f t="shared" si="45"/>
        <v>1121622.3699999969</v>
      </c>
    </row>
    <row r="2810" spans="1:7" hidden="1" x14ac:dyDescent="0.3">
      <c r="A2810" s="56">
        <v>44378</v>
      </c>
      <c r="B2810" s="56">
        <v>44378</v>
      </c>
      <c r="C2810" s="57" t="s">
        <v>2873</v>
      </c>
      <c r="D2810" s="62">
        <v>45</v>
      </c>
      <c r="E2810" s="59" t="s">
        <v>13</v>
      </c>
      <c r="F2810" s="60">
        <f t="shared" si="45"/>
        <v>1121667.3699999969</v>
      </c>
    </row>
    <row r="2811" spans="1:7" hidden="1" x14ac:dyDescent="0.3">
      <c r="A2811" s="56">
        <v>44378</v>
      </c>
      <c r="B2811" s="56">
        <v>44378</v>
      </c>
      <c r="C2811" s="57" t="s">
        <v>2874</v>
      </c>
      <c r="D2811" s="62">
        <v>45</v>
      </c>
      <c r="E2811" s="59" t="s">
        <v>13</v>
      </c>
      <c r="F2811" s="60">
        <f t="shared" si="45"/>
        <v>1121712.3699999969</v>
      </c>
    </row>
    <row r="2812" spans="1:7" hidden="1" x14ac:dyDescent="0.3">
      <c r="A2812" s="56">
        <v>44378</v>
      </c>
      <c r="B2812" s="56">
        <v>44377</v>
      </c>
      <c r="C2812" s="57" t="s">
        <v>4</v>
      </c>
      <c r="D2812" s="62">
        <v>-8.2200000000000006</v>
      </c>
      <c r="E2812" s="59" t="s">
        <v>5</v>
      </c>
      <c r="F2812" s="60">
        <f t="shared" si="45"/>
        <v>1121704.1499999969</v>
      </c>
    </row>
    <row r="2813" spans="1:7" hidden="1" x14ac:dyDescent="0.3">
      <c r="A2813" s="56">
        <v>44378</v>
      </c>
      <c r="B2813" s="56">
        <v>44378</v>
      </c>
      <c r="C2813" s="57" t="s">
        <v>2875</v>
      </c>
      <c r="D2813" s="62">
        <v>-5</v>
      </c>
      <c r="E2813" s="59" t="s">
        <v>207</v>
      </c>
      <c r="F2813" s="60">
        <f t="shared" si="45"/>
        <v>1121699.1499999969</v>
      </c>
    </row>
    <row r="2814" spans="1:7" hidden="1" x14ac:dyDescent="0.3">
      <c r="A2814" s="56">
        <v>44379</v>
      </c>
      <c r="B2814" s="56">
        <v>44379</v>
      </c>
      <c r="C2814" s="57" t="s">
        <v>2876</v>
      </c>
      <c r="D2814" s="62">
        <v>45</v>
      </c>
      <c r="E2814" s="59" t="s">
        <v>13</v>
      </c>
      <c r="F2814" s="60">
        <f t="shared" si="45"/>
        <v>1121744.1499999969</v>
      </c>
    </row>
    <row r="2815" spans="1:7" hidden="1" x14ac:dyDescent="0.3">
      <c r="A2815" s="56">
        <v>44379</v>
      </c>
      <c r="B2815" s="56">
        <v>44379</v>
      </c>
      <c r="C2815" s="57" t="s">
        <v>2877</v>
      </c>
      <c r="D2815" s="62">
        <v>60</v>
      </c>
      <c r="E2815" s="59" t="s">
        <v>13</v>
      </c>
      <c r="F2815" s="60">
        <f t="shared" si="45"/>
        <v>1121804.1499999969</v>
      </c>
    </row>
    <row r="2816" spans="1:7" hidden="1" x14ac:dyDescent="0.3">
      <c r="A2816" s="56">
        <v>44379</v>
      </c>
      <c r="B2816" s="56">
        <v>44379</v>
      </c>
      <c r="C2816" s="57" t="s">
        <v>2878</v>
      </c>
      <c r="D2816" s="62">
        <v>60</v>
      </c>
      <c r="E2816" s="59" t="s">
        <v>13</v>
      </c>
      <c r="F2816" s="60">
        <f t="shared" si="45"/>
        <v>1121864.1499999969</v>
      </c>
    </row>
    <row r="2817" spans="1:7" hidden="1" x14ac:dyDescent="0.3">
      <c r="A2817" s="56">
        <v>44379</v>
      </c>
      <c r="B2817" s="56">
        <v>44379</v>
      </c>
      <c r="C2817" s="57" t="s">
        <v>2879</v>
      </c>
      <c r="D2817" s="62">
        <v>524.52</v>
      </c>
      <c r="E2817" s="59" t="s">
        <v>13</v>
      </c>
      <c r="F2817" s="60">
        <f t="shared" si="45"/>
        <v>1122388.6699999969</v>
      </c>
    </row>
    <row r="2818" spans="1:7" hidden="1" x14ac:dyDescent="0.3">
      <c r="A2818" s="56">
        <v>44379</v>
      </c>
      <c r="B2818" s="56">
        <v>44379</v>
      </c>
      <c r="C2818" s="57" t="s">
        <v>2880</v>
      </c>
      <c r="D2818" s="62">
        <v>45</v>
      </c>
      <c r="E2818" s="59" t="s">
        <v>13</v>
      </c>
      <c r="F2818" s="60">
        <f t="shared" si="45"/>
        <v>1122433.6699999969</v>
      </c>
    </row>
    <row r="2819" spans="1:7" hidden="1" x14ac:dyDescent="0.3">
      <c r="A2819" s="56">
        <v>44379</v>
      </c>
      <c r="B2819" s="56">
        <v>44379</v>
      </c>
      <c r="C2819" s="57" t="s">
        <v>2881</v>
      </c>
      <c r="D2819" s="62">
        <v>60</v>
      </c>
      <c r="E2819" s="59" t="s">
        <v>13</v>
      </c>
      <c r="F2819" s="60">
        <f t="shared" si="45"/>
        <v>1122493.6699999969</v>
      </c>
    </row>
    <row r="2820" spans="1:7" hidden="1" x14ac:dyDescent="0.3">
      <c r="A2820" s="56">
        <v>44379</v>
      </c>
      <c r="B2820" s="56">
        <v>44379</v>
      </c>
      <c r="C2820" s="57" t="s">
        <v>2882</v>
      </c>
      <c r="D2820" s="62">
        <v>45</v>
      </c>
      <c r="E2820" s="59" t="s">
        <v>13</v>
      </c>
      <c r="F2820" s="60">
        <f t="shared" si="45"/>
        <v>1122538.6699999969</v>
      </c>
    </row>
    <row r="2821" spans="1:7" hidden="1" x14ac:dyDescent="0.3">
      <c r="A2821" s="56">
        <v>44379</v>
      </c>
      <c r="B2821" s="56">
        <v>44379</v>
      </c>
      <c r="C2821" s="57" t="s">
        <v>2883</v>
      </c>
      <c r="D2821" s="62">
        <v>45</v>
      </c>
      <c r="E2821" s="59" t="s">
        <v>13</v>
      </c>
      <c r="F2821" s="60">
        <f t="shared" si="45"/>
        <v>1122583.6699999969</v>
      </c>
    </row>
    <row r="2822" spans="1:7" hidden="1" x14ac:dyDescent="0.3">
      <c r="A2822" s="56">
        <v>44379</v>
      </c>
      <c r="B2822" s="56">
        <v>44379</v>
      </c>
      <c r="C2822" s="57" t="s">
        <v>2884</v>
      </c>
      <c r="D2822" s="62">
        <v>45</v>
      </c>
      <c r="E2822" s="59" t="s">
        <v>13</v>
      </c>
      <c r="F2822" s="60">
        <f t="shared" si="45"/>
        <v>1122628.6699999969</v>
      </c>
    </row>
    <row r="2823" spans="1:7" hidden="1" x14ac:dyDescent="0.3">
      <c r="A2823" s="56">
        <v>44379</v>
      </c>
      <c r="B2823" s="56">
        <v>44379</v>
      </c>
      <c r="C2823" s="57" t="s">
        <v>2885</v>
      </c>
      <c r="D2823" s="62">
        <v>60</v>
      </c>
      <c r="E2823" s="59" t="s">
        <v>13</v>
      </c>
      <c r="F2823" s="60">
        <f t="shared" si="45"/>
        <v>1122688.6699999969</v>
      </c>
    </row>
    <row r="2824" spans="1:7" hidden="1" x14ac:dyDescent="0.3">
      <c r="A2824" s="56">
        <v>44379</v>
      </c>
      <c r="B2824" s="56">
        <v>44379</v>
      </c>
      <c r="C2824" s="57" t="s">
        <v>2886</v>
      </c>
      <c r="D2824" s="62">
        <v>60</v>
      </c>
      <c r="E2824" s="59" t="s">
        <v>13</v>
      </c>
      <c r="F2824" s="60">
        <f t="shared" si="45"/>
        <v>1122748.6699999969</v>
      </c>
    </row>
    <row r="2825" spans="1:7" hidden="1" x14ac:dyDescent="0.3">
      <c r="A2825" s="56">
        <v>44379</v>
      </c>
      <c r="B2825" s="56">
        <v>44379</v>
      </c>
      <c r="C2825" s="57" t="s">
        <v>2887</v>
      </c>
      <c r="D2825" s="62">
        <v>45</v>
      </c>
      <c r="E2825" s="59" t="s">
        <v>13</v>
      </c>
      <c r="F2825" s="60">
        <f t="shared" si="45"/>
        <v>1122793.6699999969</v>
      </c>
    </row>
    <row r="2826" spans="1:7" hidden="1" x14ac:dyDescent="0.3">
      <c r="A2826" s="56">
        <v>44379</v>
      </c>
      <c r="B2826" s="56">
        <v>44379</v>
      </c>
      <c r="C2826" s="57" t="s">
        <v>2888</v>
      </c>
      <c r="D2826" s="62">
        <v>45</v>
      </c>
      <c r="E2826" s="59" t="s">
        <v>13</v>
      </c>
      <c r="F2826" s="60">
        <f t="shared" si="45"/>
        <v>1122838.6699999969</v>
      </c>
    </row>
    <row r="2827" spans="1:7" hidden="1" x14ac:dyDescent="0.3">
      <c r="A2827" s="56">
        <v>44379</v>
      </c>
      <c r="B2827" s="56">
        <v>44379</v>
      </c>
      <c r="C2827" s="57" t="s">
        <v>2889</v>
      </c>
      <c r="D2827" s="62">
        <v>45</v>
      </c>
      <c r="E2827" s="59" t="s">
        <v>13</v>
      </c>
      <c r="F2827" s="60">
        <f t="shared" si="45"/>
        <v>1122883.6699999969</v>
      </c>
    </row>
    <row r="2828" spans="1:7" hidden="1" x14ac:dyDescent="0.3">
      <c r="A2828" s="56">
        <v>44379</v>
      </c>
      <c r="B2828" s="56">
        <v>44379</v>
      </c>
      <c r="C2828" s="57" t="s">
        <v>2890</v>
      </c>
      <c r="D2828" s="62">
        <v>60</v>
      </c>
      <c r="E2828" s="59" t="s">
        <v>13</v>
      </c>
      <c r="F2828" s="60">
        <f t="shared" si="45"/>
        <v>1122943.6699999969</v>
      </c>
    </row>
    <row r="2829" spans="1:7" hidden="1" x14ac:dyDescent="0.3">
      <c r="A2829" s="56">
        <v>44379</v>
      </c>
      <c r="B2829" s="56">
        <v>44379</v>
      </c>
      <c r="C2829" s="61" t="s">
        <v>2891</v>
      </c>
      <c r="D2829" s="62">
        <v>445.6</v>
      </c>
      <c r="E2829" s="59" t="s">
        <v>13</v>
      </c>
      <c r="F2829" s="60">
        <f t="shared" si="45"/>
        <v>1123389.269999997</v>
      </c>
      <c r="G2829" s="63" t="s">
        <v>170</v>
      </c>
    </row>
    <row r="2830" spans="1:7" hidden="1" x14ac:dyDescent="0.3">
      <c r="A2830" s="56">
        <v>44379</v>
      </c>
      <c r="B2830" s="56">
        <v>44379</v>
      </c>
      <c r="C2830" s="57" t="s">
        <v>2892</v>
      </c>
      <c r="D2830" s="62">
        <v>60</v>
      </c>
      <c r="E2830" s="59" t="s">
        <v>13</v>
      </c>
      <c r="F2830" s="60">
        <f t="shared" si="45"/>
        <v>1123449.269999997</v>
      </c>
    </row>
    <row r="2831" spans="1:7" hidden="1" x14ac:dyDescent="0.3">
      <c r="A2831" s="56">
        <v>44379</v>
      </c>
      <c r="B2831" s="56">
        <v>44379</v>
      </c>
      <c r="C2831" s="57" t="s">
        <v>2893</v>
      </c>
      <c r="D2831" s="62">
        <v>45</v>
      </c>
      <c r="E2831" s="59" t="s">
        <v>13</v>
      </c>
      <c r="F2831" s="60">
        <f t="shared" si="45"/>
        <v>1123494.269999997</v>
      </c>
    </row>
    <row r="2832" spans="1:7" hidden="1" x14ac:dyDescent="0.3">
      <c r="A2832" s="56">
        <v>44379</v>
      </c>
      <c r="B2832" s="56">
        <v>44379</v>
      </c>
      <c r="C2832" s="57" t="s">
        <v>2894</v>
      </c>
      <c r="D2832" s="62">
        <v>60</v>
      </c>
      <c r="E2832" s="59" t="s">
        <v>13</v>
      </c>
      <c r="F2832" s="60">
        <f t="shared" si="45"/>
        <v>1123554.269999997</v>
      </c>
    </row>
    <row r="2833" spans="1:7" hidden="1" x14ac:dyDescent="0.3">
      <c r="A2833" s="56">
        <v>44379</v>
      </c>
      <c r="B2833" s="56">
        <v>44379</v>
      </c>
      <c r="C2833" s="57" t="s">
        <v>2895</v>
      </c>
      <c r="D2833" s="62">
        <v>45</v>
      </c>
      <c r="E2833" s="59" t="s">
        <v>13</v>
      </c>
      <c r="F2833" s="60">
        <f t="shared" si="45"/>
        <v>1123599.269999997</v>
      </c>
    </row>
    <row r="2834" spans="1:7" hidden="1" x14ac:dyDescent="0.3">
      <c r="A2834" s="56">
        <v>44379</v>
      </c>
      <c r="B2834" s="56">
        <v>44379</v>
      </c>
      <c r="C2834" s="57" t="s">
        <v>2896</v>
      </c>
      <c r="D2834" s="62">
        <v>45</v>
      </c>
      <c r="E2834" s="59" t="s">
        <v>13</v>
      </c>
      <c r="F2834" s="60">
        <f t="shared" si="45"/>
        <v>1123644.269999997</v>
      </c>
    </row>
    <row r="2835" spans="1:7" hidden="1" x14ac:dyDescent="0.3">
      <c r="A2835" s="56">
        <v>44379</v>
      </c>
      <c r="B2835" s="56">
        <v>44379</v>
      </c>
      <c r="C2835" s="57" t="s">
        <v>2897</v>
      </c>
      <c r="D2835" s="62">
        <v>90</v>
      </c>
      <c r="E2835" s="59" t="s">
        <v>13</v>
      </c>
      <c r="F2835" s="60">
        <f t="shared" si="45"/>
        <v>1123734.269999997</v>
      </c>
    </row>
    <row r="2836" spans="1:7" hidden="1" x14ac:dyDescent="0.3">
      <c r="A2836" s="56">
        <v>44379</v>
      </c>
      <c r="B2836" s="56">
        <v>44379</v>
      </c>
      <c r="C2836" s="57" t="s">
        <v>2898</v>
      </c>
      <c r="D2836" s="62">
        <v>-3206.83</v>
      </c>
      <c r="E2836" s="59" t="s">
        <v>24</v>
      </c>
      <c r="F2836" s="60">
        <f t="shared" si="45"/>
        <v>1120527.4399999969</v>
      </c>
    </row>
    <row r="2837" spans="1:7" hidden="1" x14ac:dyDescent="0.3">
      <c r="A2837" s="56">
        <v>44382</v>
      </c>
      <c r="B2837" s="56">
        <v>44382</v>
      </c>
      <c r="C2837" s="61" t="s">
        <v>2899</v>
      </c>
      <c r="D2837" s="62">
        <v>1067.3499999999999</v>
      </c>
      <c r="E2837" s="59" t="s">
        <v>13</v>
      </c>
      <c r="F2837" s="60">
        <f t="shared" si="45"/>
        <v>1121594.789999997</v>
      </c>
      <c r="G2837" s="63" t="s">
        <v>170</v>
      </c>
    </row>
    <row r="2838" spans="1:7" hidden="1" x14ac:dyDescent="0.3">
      <c r="A2838" s="56">
        <v>44382</v>
      </c>
      <c r="B2838" s="56">
        <v>44382</v>
      </c>
      <c r="C2838" s="61" t="s">
        <v>2900</v>
      </c>
      <c r="D2838" s="62">
        <v>1001.55</v>
      </c>
      <c r="E2838" s="59" t="s">
        <v>13</v>
      </c>
      <c r="F2838" s="60">
        <f t="shared" si="45"/>
        <v>1122596.3399999971</v>
      </c>
      <c r="G2838" s="63" t="s">
        <v>170</v>
      </c>
    </row>
    <row r="2839" spans="1:7" hidden="1" x14ac:dyDescent="0.3">
      <c r="A2839" s="56">
        <v>44382</v>
      </c>
      <c r="B2839" s="56">
        <v>44382</v>
      </c>
      <c r="C2839" s="61" t="s">
        <v>2901</v>
      </c>
      <c r="D2839" s="62">
        <v>1050.9000000000001</v>
      </c>
      <c r="E2839" s="59" t="s">
        <v>13</v>
      </c>
      <c r="F2839" s="60">
        <f t="shared" si="45"/>
        <v>1123647.239999997</v>
      </c>
      <c r="G2839" s="63" t="s">
        <v>170</v>
      </c>
    </row>
    <row r="2840" spans="1:7" hidden="1" x14ac:dyDescent="0.3">
      <c r="A2840" s="56">
        <v>44382</v>
      </c>
      <c r="B2840" s="56">
        <v>44382</v>
      </c>
      <c r="C2840" s="57" t="s">
        <v>2902</v>
      </c>
      <c r="D2840" s="62">
        <v>-635.6</v>
      </c>
      <c r="E2840" s="59" t="s">
        <v>7</v>
      </c>
      <c r="F2840" s="60">
        <f t="shared" si="45"/>
        <v>1123011.6399999969</v>
      </c>
    </row>
    <row r="2841" spans="1:7" hidden="1" x14ac:dyDescent="0.3">
      <c r="A2841" s="56">
        <v>44382</v>
      </c>
      <c r="B2841" s="56">
        <v>44382</v>
      </c>
      <c r="C2841" s="57" t="s">
        <v>2903</v>
      </c>
      <c r="D2841" s="62">
        <v>-896.11</v>
      </c>
      <c r="E2841" s="59" t="s">
        <v>7</v>
      </c>
      <c r="F2841" s="60">
        <f t="shared" si="45"/>
        <v>1122115.5299999968</v>
      </c>
    </row>
    <row r="2842" spans="1:7" hidden="1" x14ac:dyDescent="0.3">
      <c r="A2842" s="56">
        <v>44382</v>
      </c>
      <c r="B2842" s="56">
        <v>44382</v>
      </c>
      <c r="C2842" s="57" t="s">
        <v>2904</v>
      </c>
      <c r="D2842" s="62">
        <v>45</v>
      </c>
      <c r="E2842" s="59" t="s">
        <v>13</v>
      </c>
      <c r="F2842" s="60">
        <f t="shared" si="45"/>
        <v>1122160.5299999968</v>
      </c>
    </row>
    <row r="2843" spans="1:7" hidden="1" x14ac:dyDescent="0.3">
      <c r="A2843" s="56">
        <v>44382</v>
      </c>
      <c r="B2843" s="56">
        <v>44382</v>
      </c>
      <c r="C2843" s="57" t="s">
        <v>2905</v>
      </c>
      <c r="D2843" s="62">
        <v>45</v>
      </c>
      <c r="E2843" s="59" t="s">
        <v>13</v>
      </c>
      <c r="F2843" s="60">
        <f t="shared" si="45"/>
        <v>1122205.5299999968</v>
      </c>
    </row>
    <row r="2844" spans="1:7" hidden="1" x14ac:dyDescent="0.3">
      <c r="A2844" s="56">
        <v>44382</v>
      </c>
      <c r="B2844" s="56">
        <v>44382</v>
      </c>
      <c r="C2844" s="57" t="s">
        <v>2906</v>
      </c>
      <c r="D2844" s="62">
        <v>60</v>
      </c>
      <c r="E2844" s="59" t="s">
        <v>13</v>
      </c>
      <c r="F2844" s="60">
        <f t="shared" si="45"/>
        <v>1122265.5299999968</v>
      </c>
    </row>
    <row r="2845" spans="1:7" hidden="1" x14ac:dyDescent="0.3">
      <c r="A2845" s="56">
        <v>44382</v>
      </c>
      <c r="B2845" s="56">
        <v>44382</v>
      </c>
      <c r="C2845" s="57" t="s">
        <v>2907</v>
      </c>
      <c r="D2845" s="62">
        <v>45</v>
      </c>
      <c r="E2845" s="59" t="s">
        <v>13</v>
      </c>
      <c r="F2845" s="60">
        <f t="shared" si="45"/>
        <v>1122310.5299999968</v>
      </c>
    </row>
    <row r="2846" spans="1:7" hidden="1" x14ac:dyDescent="0.3">
      <c r="A2846" s="56">
        <v>44382</v>
      </c>
      <c r="B2846" s="56">
        <v>44382</v>
      </c>
      <c r="C2846" s="57" t="s">
        <v>2908</v>
      </c>
      <c r="D2846" s="62">
        <v>45</v>
      </c>
      <c r="E2846" s="59" t="s">
        <v>13</v>
      </c>
      <c r="F2846" s="60">
        <f t="shared" si="45"/>
        <v>1122355.5299999968</v>
      </c>
    </row>
    <row r="2847" spans="1:7" hidden="1" x14ac:dyDescent="0.3">
      <c r="A2847" s="56">
        <v>44382</v>
      </c>
      <c r="B2847" s="56">
        <v>44382</v>
      </c>
      <c r="C2847" s="57" t="s">
        <v>2909</v>
      </c>
      <c r="D2847" s="62">
        <v>45</v>
      </c>
      <c r="E2847" s="59" t="s">
        <v>13</v>
      </c>
      <c r="F2847" s="60">
        <f t="shared" si="45"/>
        <v>1122400.5299999968</v>
      </c>
    </row>
    <row r="2848" spans="1:7" hidden="1" x14ac:dyDescent="0.3">
      <c r="A2848" s="56">
        <v>44382</v>
      </c>
      <c r="B2848" s="56">
        <v>44382</v>
      </c>
      <c r="C2848" s="57" t="s">
        <v>2910</v>
      </c>
      <c r="D2848" s="62">
        <v>45</v>
      </c>
      <c r="E2848" s="59" t="s">
        <v>13</v>
      </c>
      <c r="F2848" s="60">
        <f t="shared" ref="F2848:F2911" si="46">SUM(F2847+D2848)</f>
        <v>1122445.5299999968</v>
      </c>
    </row>
    <row r="2849" spans="1:6" hidden="1" x14ac:dyDescent="0.3">
      <c r="A2849" s="56">
        <v>44382</v>
      </c>
      <c r="B2849" s="56">
        <v>44382</v>
      </c>
      <c r="C2849" s="57" t="s">
        <v>2911</v>
      </c>
      <c r="D2849" s="62">
        <v>45</v>
      </c>
      <c r="E2849" s="59" t="s">
        <v>13</v>
      </c>
      <c r="F2849" s="60">
        <f t="shared" si="46"/>
        <v>1122490.5299999968</v>
      </c>
    </row>
    <row r="2850" spans="1:6" hidden="1" x14ac:dyDescent="0.3">
      <c r="A2850" s="56">
        <v>44382</v>
      </c>
      <c r="B2850" s="56">
        <v>44382</v>
      </c>
      <c r="C2850" s="57" t="s">
        <v>2912</v>
      </c>
      <c r="D2850" s="62">
        <v>60</v>
      </c>
      <c r="E2850" s="59" t="s">
        <v>13</v>
      </c>
      <c r="F2850" s="60">
        <f t="shared" si="46"/>
        <v>1122550.5299999968</v>
      </c>
    </row>
    <row r="2851" spans="1:6" hidden="1" x14ac:dyDescent="0.3">
      <c r="A2851" s="56">
        <v>44382</v>
      </c>
      <c r="B2851" s="56">
        <v>44382</v>
      </c>
      <c r="C2851" s="57" t="s">
        <v>2913</v>
      </c>
      <c r="D2851" s="62">
        <v>60</v>
      </c>
      <c r="E2851" s="59" t="s">
        <v>13</v>
      </c>
      <c r="F2851" s="60">
        <f t="shared" si="46"/>
        <v>1122610.5299999968</v>
      </c>
    </row>
    <row r="2852" spans="1:6" hidden="1" x14ac:dyDescent="0.3">
      <c r="A2852" s="56">
        <v>44382</v>
      </c>
      <c r="B2852" s="56">
        <v>44382</v>
      </c>
      <c r="C2852" s="57" t="s">
        <v>2914</v>
      </c>
      <c r="D2852" s="62">
        <v>45</v>
      </c>
      <c r="E2852" s="59" t="s">
        <v>13</v>
      </c>
      <c r="F2852" s="60">
        <f t="shared" si="46"/>
        <v>1122655.5299999968</v>
      </c>
    </row>
    <row r="2853" spans="1:6" hidden="1" x14ac:dyDescent="0.3">
      <c r="A2853" s="56">
        <v>44382</v>
      </c>
      <c r="B2853" s="56">
        <v>44382</v>
      </c>
      <c r="C2853" s="57" t="s">
        <v>2915</v>
      </c>
      <c r="D2853" s="62">
        <v>60</v>
      </c>
      <c r="E2853" s="59" t="s">
        <v>13</v>
      </c>
      <c r="F2853" s="60">
        <f t="shared" si="46"/>
        <v>1122715.5299999968</v>
      </c>
    </row>
    <row r="2854" spans="1:6" hidden="1" x14ac:dyDescent="0.3">
      <c r="A2854" s="56">
        <v>44382</v>
      </c>
      <c r="B2854" s="56">
        <v>44382</v>
      </c>
      <c r="C2854" s="57" t="s">
        <v>2916</v>
      </c>
      <c r="D2854" s="62">
        <v>45</v>
      </c>
      <c r="E2854" s="59" t="s">
        <v>13</v>
      </c>
      <c r="F2854" s="60">
        <f t="shared" si="46"/>
        <v>1122760.5299999968</v>
      </c>
    </row>
    <row r="2855" spans="1:6" hidden="1" x14ac:dyDescent="0.3">
      <c r="A2855" s="56">
        <v>44382</v>
      </c>
      <c r="B2855" s="56">
        <v>44382</v>
      </c>
      <c r="C2855" s="57" t="s">
        <v>2917</v>
      </c>
      <c r="D2855" s="62">
        <v>45</v>
      </c>
      <c r="E2855" s="59" t="s">
        <v>13</v>
      </c>
      <c r="F2855" s="60">
        <f t="shared" si="46"/>
        <v>1122805.5299999968</v>
      </c>
    </row>
    <row r="2856" spans="1:6" hidden="1" x14ac:dyDescent="0.3">
      <c r="A2856" s="56">
        <v>44382</v>
      </c>
      <c r="B2856" s="56">
        <v>44382</v>
      </c>
      <c r="C2856" s="57" t="s">
        <v>2918</v>
      </c>
      <c r="D2856" s="62">
        <v>45</v>
      </c>
      <c r="E2856" s="59" t="s">
        <v>13</v>
      </c>
      <c r="F2856" s="60">
        <f t="shared" si="46"/>
        <v>1122850.5299999968</v>
      </c>
    </row>
    <row r="2857" spans="1:6" hidden="1" x14ac:dyDescent="0.3">
      <c r="A2857" s="56">
        <v>44382</v>
      </c>
      <c r="B2857" s="56">
        <v>44382</v>
      </c>
      <c r="C2857" s="57" t="s">
        <v>2919</v>
      </c>
      <c r="D2857" s="62">
        <v>45</v>
      </c>
      <c r="E2857" s="59" t="s">
        <v>13</v>
      </c>
      <c r="F2857" s="60">
        <f t="shared" si="46"/>
        <v>1122895.5299999968</v>
      </c>
    </row>
    <row r="2858" spans="1:6" hidden="1" x14ac:dyDescent="0.3">
      <c r="A2858" s="56">
        <v>44382</v>
      </c>
      <c r="B2858" s="56">
        <v>44382</v>
      </c>
      <c r="C2858" s="57" t="s">
        <v>2920</v>
      </c>
      <c r="D2858" s="62">
        <v>45</v>
      </c>
      <c r="E2858" s="59" t="s">
        <v>13</v>
      </c>
      <c r="F2858" s="60">
        <f t="shared" si="46"/>
        <v>1122940.5299999968</v>
      </c>
    </row>
    <row r="2859" spans="1:6" hidden="1" x14ac:dyDescent="0.3">
      <c r="A2859" s="56">
        <v>44382</v>
      </c>
      <c r="B2859" s="56">
        <v>44382</v>
      </c>
      <c r="C2859" s="57" t="s">
        <v>2921</v>
      </c>
      <c r="D2859" s="62">
        <v>45</v>
      </c>
      <c r="E2859" s="59" t="s">
        <v>13</v>
      </c>
      <c r="F2859" s="60">
        <f t="shared" si="46"/>
        <v>1122985.5299999968</v>
      </c>
    </row>
    <row r="2860" spans="1:6" hidden="1" x14ac:dyDescent="0.3">
      <c r="A2860" s="56">
        <v>44382</v>
      </c>
      <c r="B2860" s="56">
        <v>44382</v>
      </c>
      <c r="C2860" s="57" t="s">
        <v>2922</v>
      </c>
      <c r="D2860" s="62">
        <v>60</v>
      </c>
      <c r="E2860" s="59" t="s">
        <v>13</v>
      </c>
      <c r="F2860" s="60">
        <f t="shared" si="46"/>
        <v>1123045.5299999968</v>
      </c>
    </row>
    <row r="2861" spans="1:6" hidden="1" x14ac:dyDescent="0.3">
      <c r="A2861" s="56">
        <v>44382</v>
      </c>
      <c r="B2861" s="56">
        <v>44382</v>
      </c>
      <c r="C2861" s="57" t="s">
        <v>2923</v>
      </c>
      <c r="D2861" s="62">
        <v>45</v>
      </c>
      <c r="E2861" s="59" t="s">
        <v>13</v>
      </c>
      <c r="F2861" s="60">
        <f t="shared" si="46"/>
        <v>1123090.5299999968</v>
      </c>
    </row>
    <row r="2862" spans="1:6" hidden="1" x14ac:dyDescent="0.3">
      <c r="A2862" s="56">
        <v>44382</v>
      </c>
      <c r="B2862" s="56">
        <v>44382</v>
      </c>
      <c r="C2862" s="57" t="s">
        <v>2924</v>
      </c>
      <c r="D2862" s="62">
        <v>90</v>
      </c>
      <c r="E2862" s="59" t="s">
        <v>13</v>
      </c>
      <c r="F2862" s="60">
        <f t="shared" si="46"/>
        <v>1123180.5299999968</v>
      </c>
    </row>
    <row r="2863" spans="1:6" hidden="1" x14ac:dyDescent="0.3">
      <c r="A2863" s="56">
        <v>44382</v>
      </c>
      <c r="B2863" s="56">
        <v>44382</v>
      </c>
      <c r="C2863" s="57" t="s">
        <v>2925</v>
      </c>
      <c r="D2863" s="62">
        <v>60</v>
      </c>
      <c r="E2863" s="59" t="s">
        <v>13</v>
      </c>
      <c r="F2863" s="60">
        <f t="shared" si="46"/>
        <v>1123240.5299999968</v>
      </c>
    </row>
    <row r="2864" spans="1:6" hidden="1" x14ac:dyDescent="0.3">
      <c r="A2864" s="56">
        <v>44382</v>
      </c>
      <c r="B2864" s="56">
        <v>44382</v>
      </c>
      <c r="C2864" s="57" t="s">
        <v>2926</v>
      </c>
      <c r="D2864" s="62">
        <v>60</v>
      </c>
      <c r="E2864" s="59" t="s">
        <v>13</v>
      </c>
      <c r="F2864" s="60">
        <f t="shared" si="46"/>
        <v>1123300.5299999968</v>
      </c>
    </row>
    <row r="2865" spans="1:7" hidden="1" x14ac:dyDescent="0.3">
      <c r="A2865" s="56">
        <v>44382</v>
      </c>
      <c r="B2865" s="56">
        <v>44382</v>
      </c>
      <c r="C2865" s="57" t="s">
        <v>2927</v>
      </c>
      <c r="D2865" s="62">
        <v>60</v>
      </c>
      <c r="E2865" s="59" t="s">
        <v>13</v>
      </c>
      <c r="F2865" s="60">
        <f t="shared" si="46"/>
        <v>1123360.5299999968</v>
      </c>
    </row>
    <row r="2866" spans="1:7" hidden="1" x14ac:dyDescent="0.3">
      <c r="A2866" s="56">
        <v>44382</v>
      </c>
      <c r="B2866" s="56">
        <v>44382</v>
      </c>
      <c r="C2866" s="57" t="s">
        <v>2928</v>
      </c>
      <c r="D2866" s="62">
        <v>45</v>
      </c>
      <c r="E2866" s="59" t="s">
        <v>13</v>
      </c>
      <c r="F2866" s="60">
        <f t="shared" si="46"/>
        <v>1123405.5299999968</v>
      </c>
    </row>
    <row r="2867" spans="1:7" hidden="1" x14ac:dyDescent="0.3">
      <c r="A2867" s="56">
        <v>44382</v>
      </c>
      <c r="B2867" s="56">
        <v>44382</v>
      </c>
      <c r="C2867" s="57" t="s">
        <v>2929</v>
      </c>
      <c r="D2867" s="62">
        <v>60</v>
      </c>
      <c r="E2867" s="59" t="s">
        <v>13</v>
      </c>
      <c r="F2867" s="60">
        <f t="shared" si="46"/>
        <v>1123465.5299999968</v>
      </c>
    </row>
    <row r="2868" spans="1:7" hidden="1" x14ac:dyDescent="0.3">
      <c r="A2868" s="56">
        <v>44382</v>
      </c>
      <c r="B2868" s="56">
        <v>44382</v>
      </c>
      <c r="C2868" s="57" t="s">
        <v>2930</v>
      </c>
      <c r="D2868" s="62">
        <v>60</v>
      </c>
      <c r="E2868" s="59" t="s">
        <v>13</v>
      </c>
      <c r="F2868" s="60">
        <f t="shared" si="46"/>
        <v>1123525.5299999968</v>
      </c>
    </row>
    <row r="2869" spans="1:7" hidden="1" x14ac:dyDescent="0.3">
      <c r="A2869" s="56">
        <v>44383</v>
      </c>
      <c r="B2869" s="56">
        <v>44383</v>
      </c>
      <c r="C2869" s="57" t="s">
        <v>2931</v>
      </c>
      <c r="D2869" s="62">
        <v>60</v>
      </c>
      <c r="E2869" s="59" t="s">
        <v>13</v>
      </c>
      <c r="F2869" s="60">
        <f t="shared" si="46"/>
        <v>1123585.5299999968</v>
      </c>
    </row>
    <row r="2870" spans="1:7" hidden="1" x14ac:dyDescent="0.3">
      <c r="A2870" s="56">
        <v>44383</v>
      </c>
      <c r="B2870" s="56">
        <v>44383</v>
      </c>
      <c r="C2870" s="57" t="s">
        <v>2932</v>
      </c>
      <c r="D2870" s="62">
        <v>45</v>
      </c>
      <c r="E2870" s="59" t="s">
        <v>13</v>
      </c>
      <c r="F2870" s="60">
        <f t="shared" si="46"/>
        <v>1123630.5299999968</v>
      </c>
    </row>
    <row r="2871" spans="1:7" hidden="1" x14ac:dyDescent="0.3">
      <c r="A2871" s="56">
        <v>44383</v>
      </c>
      <c r="B2871" s="56">
        <v>44383</v>
      </c>
      <c r="C2871" s="61" t="s">
        <v>2933</v>
      </c>
      <c r="D2871" s="62">
        <v>233.62</v>
      </c>
      <c r="E2871" s="59" t="s">
        <v>13</v>
      </c>
      <c r="F2871" s="60">
        <f t="shared" si="46"/>
        <v>1123864.1499999969</v>
      </c>
      <c r="G2871" s="63" t="s">
        <v>170</v>
      </c>
    </row>
    <row r="2872" spans="1:7" hidden="1" x14ac:dyDescent="0.3">
      <c r="A2872" s="56">
        <v>44383</v>
      </c>
      <c r="B2872" s="56">
        <v>44383</v>
      </c>
      <c r="C2872" s="57" t="s">
        <v>2934</v>
      </c>
      <c r="D2872" s="62">
        <v>45</v>
      </c>
      <c r="E2872" s="59" t="s">
        <v>13</v>
      </c>
      <c r="F2872" s="60">
        <f t="shared" si="46"/>
        <v>1123909.1499999969</v>
      </c>
    </row>
    <row r="2873" spans="1:7" hidden="1" x14ac:dyDescent="0.3">
      <c r="A2873" s="56">
        <v>44383</v>
      </c>
      <c r="B2873" s="56">
        <v>44383</v>
      </c>
      <c r="C2873" s="57" t="s">
        <v>2935</v>
      </c>
      <c r="D2873" s="62">
        <v>60</v>
      </c>
      <c r="E2873" s="59" t="s">
        <v>13</v>
      </c>
      <c r="F2873" s="60">
        <f t="shared" si="46"/>
        <v>1123969.1499999969</v>
      </c>
    </row>
    <row r="2874" spans="1:7" hidden="1" x14ac:dyDescent="0.3">
      <c r="A2874" s="56">
        <v>44383</v>
      </c>
      <c r="B2874" s="56">
        <v>44383</v>
      </c>
      <c r="C2874" s="57" t="s">
        <v>2936</v>
      </c>
      <c r="D2874" s="62">
        <v>60</v>
      </c>
      <c r="E2874" s="59" t="s">
        <v>13</v>
      </c>
      <c r="F2874" s="60">
        <f t="shared" si="46"/>
        <v>1124029.1499999969</v>
      </c>
    </row>
    <row r="2875" spans="1:7" hidden="1" x14ac:dyDescent="0.3">
      <c r="A2875" s="56">
        <v>44383</v>
      </c>
      <c r="B2875" s="56">
        <v>44383</v>
      </c>
      <c r="C2875" s="57" t="s">
        <v>2937</v>
      </c>
      <c r="D2875" s="62">
        <v>45</v>
      </c>
      <c r="E2875" s="59" t="s">
        <v>13</v>
      </c>
      <c r="F2875" s="60">
        <f t="shared" si="46"/>
        <v>1124074.1499999969</v>
      </c>
    </row>
    <row r="2876" spans="1:7" hidden="1" x14ac:dyDescent="0.3">
      <c r="A2876" s="56">
        <v>44383</v>
      </c>
      <c r="B2876" s="56">
        <v>44383</v>
      </c>
      <c r="C2876" s="57" t="s">
        <v>2938</v>
      </c>
      <c r="D2876" s="62">
        <v>45</v>
      </c>
      <c r="E2876" s="59" t="s">
        <v>13</v>
      </c>
      <c r="F2876" s="60">
        <f t="shared" si="46"/>
        <v>1124119.1499999969</v>
      </c>
    </row>
    <row r="2877" spans="1:7" hidden="1" x14ac:dyDescent="0.3">
      <c r="A2877" s="56">
        <v>44383</v>
      </c>
      <c r="B2877" s="56">
        <v>44383</v>
      </c>
      <c r="C2877" s="57" t="s">
        <v>2939</v>
      </c>
      <c r="D2877" s="62">
        <v>45</v>
      </c>
      <c r="E2877" s="59" t="s">
        <v>13</v>
      </c>
      <c r="F2877" s="60">
        <f t="shared" si="46"/>
        <v>1124164.1499999969</v>
      </c>
    </row>
    <row r="2878" spans="1:7" hidden="1" x14ac:dyDescent="0.3">
      <c r="A2878" s="56">
        <v>44383</v>
      </c>
      <c r="B2878" s="56">
        <v>44383</v>
      </c>
      <c r="C2878" s="61" t="s">
        <v>2940</v>
      </c>
      <c r="D2878" s="62">
        <v>1278.42</v>
      </c>
      <c r="E2878" s="59" t="s">
        <v>13</v>
      </c>
      <c r="F2878" s="60">
        <f t="shared" si="46"/>
        <v>1125442.5699999968</v>
      </c>
      <c r="G2878" s="63" t="s">
        <v>170</v>
      </c>
    </row>
    <row r="2879" spans="1:7" hidden="1" x14ac:dyDescent="0.3">
      <c r="A2879" s="56">
        <v>44383</v>
      </c>
      <c r="B2879" s="56">
        <v>44383</v>
      </c>
      <c r="C2879" s="57" t="s">
        <v>2941</v>
      </c>
      <c r="D2879" s="62">
        <v>45</v>
      </c>
      <c r="E2879" s="59" t="s">
        <v>13</v>
      </c>
      <c r="F2879" s="60">
        <f t="shared" si="46"/>
        <v>1125487.5699999968</v>
      </c>
    </row>
    <row r="2880" spans="1:7" hidden="1" x14ac:dyDescent="0.3">
      <c r="A2880" s="56">
        <v>44383</v>
      </c>
      <c r="B2880" s="56">
        <v>44383</v>
      </c>
      <c r="C2880" s="57" t="s">
        <v>2942</v>
      </c>
      <c r="D2880" s="62">
        <v>60</v>
      </c>
      <c r="E2880" s="59" t="s">
        <v>13</v>
      </c>
      <c r="F2880" s="60">
        <f t="shared" si="46"/>
        <v>1125547.5699999968</v>
      </c>
    </row>
    <row r="2881" spans="1:7" hidden="1" x14ac:dyDescent="0.3">
      <c r="A2881" s="56">
        <v>44383</v>
      </c>
      <c r="B2881" s="56">
        <v>44383</v>
      </c>
      <c r="C2881" s="57" t="s">
        <v>2943</v>
      </c>
      <c r="D2881" s="62">
        <v>45</v>
      </c>
      <c r="E2881" s="59" t="s">
        <v>13</v>
      </c>
      <c r="F2881" s="60">
        <f t="shared" si="46"/>
        <v>1125592.5699999968</v>
      </c>
    </row>
    <row r="2882" spans="1:7" hidden="1" x14ac:dyDescent="0.3">
      <c r="A2882" s="56">
        <v>44383</v>
      </c>
      <c r="B2882" s="56">
        <v>44383</v>
      </c>
      <c r="C2882" s="57" t="s">
        <v>2944</v>
      </c>
      <c r="D2882" s="62">
        <v>60</v>
      </c>
      <c r="E2882" s="59" t="s">
        <v>13</v>
      </c>
      <c r="F2882" s="60">
        <f t="shared" si="46"/>
        <v>1125652.5699999968</v>
      </c>
    </row>
    <row r="2883" spans="1:7" hidden="1" x14ac:dyDescent="0.3">
      <c r="A2883" s="56">
        <v>44383</v>
      </c>
      <c r="B2883" s="56">
        <v>44383</v>
      </c>
      <c r="C2883" s="57" t="s">
        <v>2945</v>
      </c>
      <c r="D2883" s="62">
        <v>45</v>
      </c>
      <c r="E2883" s="59" t="s">
        <v>13</v>
      </c>
      <c r="F2883" s="60">
        <f t="shared" si="46"/>
        <v>1125697.5699999968</v>
      </c>
    </row>
    <row r="2884" spans="1:7" hidden="1" x14ac:dyDescent="0.3">
      <c r="A2884" s="56">
        <v>44383</v>
      </c>
      <c r="B2884" s="56">
        <v>44383</v>
      </c>
      <c r="C2884" s="57" t="s">
        <v>2946</v>
      </c>
      <c r="D2884" s="62">
        <v>45</v>
      </c>
      <c r="E2884" s="59" t="s">
        <v>13</v>
      </c>
      <c r="F2884" s="60">
        <f t="shared" si="46"/>
        <v>1125742.5699999968</v>
      </c>
    </row>
    <row r="2885" spans="1:7" hidden="1" x14ac:dyDescent="0.3">
      <c r="A2885" s="56">
        <v>44383</v>
      </c>
      <c r="B2885" s="56">
        <v>44383</v>
      </c>
      <c r="C2885" s="57" t="s">
        <v>2947</v>
      </c>
      <c r="D2885" s="62">
        <v>60</v>
      </c>
      <c r="E2885" s="59" t="s">
        <v>13</v>
      </c>
      <c r="F2885" s="60">
        <f t="shared" si="46"/>
        <v>1125802.5699999968</v>
      </c>
    </row>
    <row r="2886" spans="1:7" hidden="1" x14ac:dyDescent="0.3">
      <c r="A2886" s="56">
        <v>44383</v>
      </c>
      <c r="B2886" s="56">
        <v>44383</v>
      </c>
      <c r="C2886" s="57" t="s">
        <v>2948</v>
      </c>
      <c r="D2886" s="62">
        <v>60</v>
      </c>
      <c r="E2886" s="59" t="s">
        <v>13</v>
      </c>
      <c r="F2886" s="60">
        <f t="shared" si="46"/>
        <v>1125862.5699999968</v>
      </c>
    </row>
    <row r="2887" spans="1:7" hidden="1" x14ac:dyDescent="0.3">
      <c r="A2887" s="56">
        <v>44383</v>
      </c>
      <c r="B2887" s="56">
        <v>44383</v>
      </c>
      <c r="C2887" s="57" t="s">
        <v>2949</v>
      </c>
      <c r="D2887" s="62">
        <v>60</v>
      </c>
      <c r="E2887" s="59" t="s">
        <v>13</v>
      </c>
      <c r="F2887" s="60">
        <f t="shared" si="46"/>
        <v>1125922.5699999968</v>
      </c>
    </row>
    <row r="2888" spans="1:7" hidden="1" x14ac:dyDescent="0.3">
      <c r="A2888" s="56">
        <v>44383</v>
      </c>
      <c r="B2888" s="56">
        <v>44383</v>
      </c>
      <c r="C2888" s="61" t="s">
        <v>2950</v>
      </c>
      <c r="D2888" s="62">
        <v>230.38</v>
      </c>
      <c r="E2888" s="59" t="s">
        <v>13</v>
      </c>
      <c r="F2888" s="60">
        <f t="shared" si="46"/>
        <v>1126152.9499999967</v>
      </c>
      <c r="G2888" s="63" t="s">
        <v>170</v>
      </c>
    </row>
    <row r="2889" spans="1:7" hidden="1" x14ac:dyDescent="0.3">
      <c r="A2889" s="56">
        <v>44383</v>
      </c>
      <c r="B2889" s="56">
        <v>44383</v>
      </c>
      <c r="C2889" s="57" t="s">
        <v>2951</v>
      </c>
      <c r="D2889" s="62">
        <v>45</v>
      </c>
      <c r="E2889" s="59" t="s">
        <v>13</v>
      </c>
      <c r="F2889" s="60">
        <f t="shared" si="46"/>
        <v>1126197.9499999967</v>
      </c>
    </row>
    <row r="2890" spans="1:7" hidden="1" x14ac:dyDescent="0.3">
      <c r="A2890" s="56">
        <v>44383</v>
      </c>
      <c r="B2890" s="56">
        <v>44383</v>
      </c>
      <c r="C2890" s="57" t="s">
        <v>2952</v>
      </c>
      <c r="D2890" s="62">
        <v>60</v>
      </c>
      <c r="E2890" s="59" t="s">
        <v>13</v>
      </c>
      <c r="F2890" s="60">
        <f t="shared" si="46"/>
        <v>1126257.9499999967</v>
      </c>
    </row>
    <row r="2891" spans="1:7" hidden="1" x14ac:dyDescent="0.3">
      <c r="A2891" s="56">
        <v>44383</v>
      </c>
      <c r="B2891" s="56">
        <v>44383</v>
      </c>
      <c r="C2891" s="57" t="s">
        <v>2953</v>
      </c>
      <c r="D2891" s="62">
        <v>45</v>
      </c>
      <c r="E2891" s="59" t="s">
        <v>13</v>
      </c>
      <c r="F2891" s="60">
        <f t="shared" si="46"/>
        <v>1126302.9499999967</v>
      </c>
    </row>
    <row r="2892" spans="1:7" hidden="1" x14ac:dyDescent="0.3">
      <c r="A2892" s="56">
        <v>44383</v>
      </c>
      <c r="B2892" s="56">
        <v>44383</v>
      </c>
      <c r="C2892" s="57" t="s">
        <v>2954</v>
      </c>
      <c r="D2892" s="62">
        <v>45</v>
      </c>
      <c r="E2892" s="59" t="s">
        <v>13</v>
      </c>
      <c r="F2892" s="60">
        <f t="shared" si="46"/>
        <v>1126347.9499999967</v>
      </c>
    </row>
    <row r="2893" spans="1:7" hidden="1" x14ac:dyDescent="0.3">
      <c r="A2893" s="56">
        <v>44383</v>
      </c>
      <c r="B2893" s="56">
        <v>44383</v>
      </c>
      <c r="C2893" s="57" t="s">
        <v>2955</v>
      </c>
      <c r="D2893" s="62">
        <v>45</v>
      </c>
      <c r="E2893" s="59" t="s">
        <v>13</v>
      </c>
      <c r="F2893" s="60">
        <f t="shared" si="46"/>
        <v>1126392.9499999967</v>
      </c>
    </row>
    <row r="2894" spans="1:7" hidden="1" x14ac:dyDescent="0.3">
      <c r="A2894" s="56">
        <v>44383</v>
      </c>
      <c r="B2894" s="56">
        <v>44383</v>
      </c>
      <c r="C2894" s="57" t="s">
        <v>2956</v>
      </c>
      <c r="D2894" s="62">
        <v>45</v>
      </c>
      <c r="E2894" s="59" t="s">
        <v>13</v>
      </c>
      <c r="F2894" s="60">
        <f t="shared" si="46"/>
        <v>1126437.9499999967</v>
      </c>
    </row>
    <row r="2895" spans="1:7" hidden="1" x14ac:dyDescent="0.3">
      <c r="A2895" s="56">
        <v>44383</v>
      </c>
      <c r="B2895" s="56">
        <v>44383</v>
      </c>
      <c r="C2895" s="57" t="s">
        <v>2957</v>
      </c>
      <c r="D2895" s="62">
        <v>60</v>
      </c>
      <c r="E2895" s="59" t="s">
        <v>13</v>
      </c>
      <c r="F2895" s="60">
        <f t="shared" si="46"/>
        <v>1126497.9499999967</v>
      </c>
    </row>
    <row r="2896" spans="1:7" hidden="1" x14ac:dyDescent="0.3">
      <c r="A2896" s="56">
        <v>44383</v>
      </c>
      <c r="B2896" s="56">
        <v>44383</v>
      </c>
      <c r="C2896" s="57" t="s">
        <v>2958</v>
      </c>
      <c r="D2896" s="62">
        <v>45</v>
      </c>
      <c r="E2896" s="59" t="s">
        <v>13</v>
      </c>
      <c r="F2896" s="60">
        <f t="shared" si="46"/>
        <v>1126542.9499999967</v>
      </c>
    </row>
    <row r="2897" spans="1:7" hidden="1" x14ac:dyDescent="0.3">
      <c r="A2897" s="56">
        <v>44383</v>
      </c>
      <c r="B2897" s="56">
        <v>44383</v>
      </c>
      <c r="C2897" s="61" t="s">
        <v>2959</v>
      </c>
      <c r="D2897" s="62">
        <v>60</v>
      </c>
      <c r="E2897" s="59" t="s">
        <v>13</v>
      </c>
      <c r="F2897" s="60">
        <f t="shared" si="46"/>
        <v>1126602.9499999967</v>
      </c>
    </row>
    <row r="2898" spans="1:7" hidden="1" x14ac:dyDescent="0.3">
      <c r="A2898" s="56">
        <v>44383</v>
      </c>
      <c r="B2898" s="56">
        <v>44383</v>
      </c>
      <c r="C2898" s="57" t="s">
        <v>2960</v>
      </c>
      <c r="D2898" s="62">
        <v>60</v>
      </c>
      <c r="E2898" s="59" t="s">
        <v>13</v>
      </c>
      <c r="F2898" s="60">
        <f t="shared" si="46"/>
        <v>1126662.9499999967</v>
      </c>
    </row>
    <row r="2899" spans="1:7" hidden="1" x14ac:dyDescent="0.3">
      <c r="A2899" s="56">
        <v>44383</v>
      </c>
      <c r="B2899" s="56">
        <v>44383</v>
      </c>
      <c r="C2899" s="57" t="s">
        <v>2961</v>
      </c>
      <c r="D2899" s="62">
        <v>60</v>
      </c>
      <c r="E2899" s="59" t="s">
        <v>13</v>
      </c>
      <c r="F2899" s="60">
        <f t="shared" si="46"/>
        <v>1126722.9499999967</v>
      </c>
    </row>
    <row r="2900" spans="1:7" hidden="1" x14ac:dyDescent="0.3">
      <c r="A2900" s="56">
        <v>44383</v>
      </c>
      <c r="B2900" s="56">
        <v>44383</v>
      </c>
      <c r="C2900" s="57" t="s">
        <v>2962</v>
      </c>
      <c r="D2900" s="62">
        <v>45</v>
      </c>
      <c r="E2900" s="59" t="s">
        <v>13</v>
      </c>
      <c r="F2900" s="60">
        <f t="shared" si="46"/>
        <v>1126767.9499999967</v>
      </c>
    </row>
    <row r="2901" spans="1:7" hidden="1" x14ac:dyDescent="0.3">
      <c r="A2901" s="56">
        <v>44383</v>
      </c>
      <c r="B2901" s="56">
        <v>44383</v>
      </c>
      <c r="C2901" s="57" t="s">
        <v>2963</v>
      </c>
      <c r="D2901" s="62">
        <v>45</v>
      </c>
      <c r="E2901" s="59" t="s">
        <v>13</v>
      </c>
      <c r="F2901" s="60">
        <f t="shared" si="46"/>
        <v>1126812.9499999967</v>
      </c>
    </row>
    <row r="2902" spans="1:7" hidden="1" x14ac:dyDescent="0.3">
      <c r="A2902" s="56">
        <v>44383</v>
      </c>
      <c r="B2902" s="56">
        <v>44383</v>
      </c>
      <c r="C2902" s="57" t="s">
        <v>2964</v>
      </c>
      <c r="D2902" s="62">
        <v>60</v>
      </c>
      <c r="E2902" s="59" t="s">
        <v>13</v>
      </c>
      <c r="F2902" s="60">
        <f t="shared" si="46"/>
        <v>1126872.9499999967</v>
      </c>
    </row>
    <row r="2903" spans="1:7" hidden="1" x14ac:dyDescent="0.3">
      <c r="A2903" s="56">
        <v>44383</v>
      </c>
      <c r="B2903" s="56">
        <v>44383</v>
      </c>
      <c r="C2903" s="57" t="s">
        <v>2965</v>
      </c>
      <c r="D2903" s="64">
        <v>60</v>
      </c>
      <c r="E2903" s="59" t="s">
        <v>13</v>
      </c>
      <c r="F2903" s="60">
        <f t="shared" si="46"/>
        <v>1126932.9499999967</v>
      </c>
    </row>
    <row r="2904" spans="1:7" hidden="1" x14ac:dyDescent="0.3">
      <c r="A2904" s="56">
        <v>44383</v>
      </c>
      <c r="B2904" s="56">
        <v>44383</v>
      </c>
      <c r="C2904" s="57" t="s">
        <v>2966</v>
      </c>
      <c r="D2904" s="62">
        <v>45</v>
      </c>
      <c r="E2904" s="59" t="s">
        <v>13</v>
      </c>
      <c r="F2904" s="60">
        <f t="shared" si="46"/>
        <v>1126977.9499999967</v>
      </c>
    </row>
    <row r="2905" spans="1:7" hidden="1" x14ac:dyDescent="0.3">
      <c r="A2905" s="56">
        <v>44384</v>
      </c>
      <c r="B2905" s="56">
        <v>44384</v>
      </c>
      <c r="C2905" s="57" t="s">
        <v>2967</v>
      </c>
      <c r="D2905" s="58">
        <v>60</v>
      </c>
      <c r="E2905" s="59" t="s">
        <v>13</v>
      </c>
      <c r="F2905" s="60">
        <f t="shared" si="46"/>
        <v>1127037.9499999967</v>
      </c>
    </row>
    <row r="2906" spans="1:7" hidden="1" x14ac:dyDescent="0.3">
      <c r="A2906" s="56">
        <v>44384</v>
      </c>
      <c r="B2906" s="56">
        <v>44384</v>
      </c>
      <c r="C2906" s="57" t="s">
        <v>2968</v>
      </c>
      <c r="D2906" s="58">
        <v>60</v>
      </c>
      <c r="E2906" s="59" t="s">
        <v>13</v>
      </c>
      <c r="F2906" s="60">
        <f t="shared" si="46"/>
        <v>1127097.9499999967</v>
      </c>
    </row>
    <row r="2907" spans="1:7" hidden="1" x14ac:dyDescent="0.3">
      <c r="A2907" s="56">
        <v>44384</v>
      </c>
      <c r="B2907" s="56">
        <v>44384</v>
      </c>
      <c r="C2907" s="57" t="s">
        <v>2969</v>
      </c>
      <c r="D2907" s="58">
        <v>60</v>
      </c>
      <c r="E2907" s="59" t="s">
        <v>13</v>
      </c>
      <c r="F2907" s="60">
        <f t="shared" si="46"/>
        <v>1127157.9499999967</v>
      </c>
    </row>
    <row r="2908" spans="1:7" hidden="1" x14ac:dyDescent="0.3">
      <c r="A2908" s="56">
        <v>44384</v>
      </c>
      <c r="B2908" s="56">
        <v>44384</v>
      </c>
      <c r="C2908" s="57" t="s">
        <v>2970</v>
      </c>
      <c r="D2908" s="58">
        <v>45</v>
      </c>
      <c r="E2908" s="59" t="s">
        <v>13</v>
      </c>
      <c r="F2908" s="60">
        <f t="shared" si="46"/>
        <v>1127202.9499999967</v>
      </c>
    </row>
    <row r="2909" spans="1:7" hidden="1" x14ac:dyDescent="0.3">
      <c r="A2909" s="56">
        <v>44384</v>
      </c>
      <c r="B2909" s="56">
        <v>44384</v>
      </c>
      <c r="C2909" s="57" t="s">
        <v>2971</v>
      </c>
      <c r="D2909" s="58">
        <v>60</v>
      </c>
      <c r="E2909" s="59" t="s">
        <v>13</v>
      </c>
      <c r="F2909" s="60">
        <f t="shared" si="46"/>
        <v>1127262.9499999967</v>
      </c>
    </row>
    <row r="2910" spans="1:7" hidden="1" x14ac:dyDescent="0.3">
      <c r="A2910" s="56">
        <v>44384</v>
      </c>
      <c r="B2910" s="56">
        <v>44384</v>
      </c>
      <c r="C2910" s="57" t="s">
        <v>2972</v>
      </c>
      <c r="D2910" s="58">
        <v>45</v>
      </c>
      <c r="E2910" s="59" t="s">
        <v>13</v>
      </c>
      <c r="F2910" s="60">
        <f t="shared" si="46"/>
        <v>1127307.9499999967</v>
      </c>
    </row>
    <row r="2911" spans="1:7" hidden="1" x14ac:dyDescent="0.3">
      <c r="A2911" s="56">
        <v>44384</v>
      </c>
      <c r="B2911" s="56">
        <v>44384</v>
      </c>
      <c r="C2911" s="57" t="s">
        <v>2973</v>
      </c>
      <c r="D2911" s="58">
        <v>45</v>
      </c>
      <c r="E2911" s="59" t="s">
        <v>13</v>
      </c>
      <c r="F2911" s="60">
        <f t="shared" si="46"/>
        <v>1127352.9499999967</v>
      </c>
    </row>
    <row r="2912" spans="1:7" hidden="1" x14ac:dyDescent="0.3">
      <c r="A2912" s="56">
        <v>44384</v>
      </c>
      <c r="B2912" s="56">
        <v>44384</v>
      </c>
      <c r="C2912" s="61" t="s">
        <v>2974</v>
      </c>
      <c r="D2912" s="62">
        <v>642.25</v>
      </c>
      <c r="E2912" s="59" t="s">
        <v>13</v>
      </c>
      <c r="F2912" s="60">
        <f t="shared" ref="F2912:F2975" si="47">SUM(F2911+D2912)</f>
        <v>1127995.1999999967</v>
      </c>
      <c r="G2912" s="63" t="s">
        <v>170</v>
      </c>
    </row>
    <row r="2913" spans="1:7" hidden="1" x14ac:dyDescent="0.3">
      <c r="A2913" s="56">
        <v>44384</v>
      </c>
      <c r="B2913" s="56">
        <v>44384</v>
      </c>
      <c r="C2913" s="57" t="s">
        <v>2975</v>
      </c>
      <c r="D2913" s="58">
        <v>45</v>
      </c>
      <c r="E2913" s="59" t="s">
        <v>13</v>
      </c>
      <c r="F2913" s="60">
        <f t="shared" si="47"/>
        <v>1128040.1999999967</v>
      </c>
    </row>
    <row r="2914" spans="1:7" hidden="1" x14ac:dyDescent="0.3">
      <c r="A2914" s="56">
        <v>44384</v>
      </c>
      <c r="B2914" s="56">
        <v>44384</v>
      </c>
      <c r="C2914" s="57" t="s">
        <v>2976</v>
      </c>
      <c r="D2914" s="58">
        <v>60</v>
      </c>
      <c r="E2914" s="59" t="s">
        <v>13</v>
      </c>
      <c r="F2914" s="60">
        <f t="shared" si="47"/>
        <v>1128100.1999999967</v>
      </c>
    </row>
    <row r="2915" spans="1:7" hidden="1" x14ac:dyDescent="0.3">
      <c r="A2915" s="56">
        <v>44384</v>
      </c>
      <c r="B2915" s="56">
        <v>44384</v>
      </c>
      <c r="C2915" s="57" t="s">
        <v>2977</v>
      </c>
      <c r="D2915" s="58">
        <v>60</v>
      </c>
      <c r="E2915" s="59" t="s">
        <v>13</v>
      </c>
      <c r="F2915" s="60">
        <f t="shared" si="47"/>
        <v>1128160.1999999967</v>
      </c>
    </row>
    <row r="2916" spans="1:7" hidden="1" x14ac:dyDescent="0.3">
      <c r="A2916" s="56">
        <v>44384</v>
      </c>
      <c r="B2916" s="56">
        <v>44384</v>
      </c>
      <c r="C2916" s="61" t="s">
        <v>2978</v>
      </c>
      <c r="D2916" s="62">
        <v>313.52</v>
      </c>
      <c r="E2916" s="59" t="s">
        <v>13</v>
      </c>
      <c r="F2916" s="60">
        <f t="shared" si="47"/>
        <v>1128473.7199999967</v>
      </c>
      <c r="G2916" s="63" t="s">
        <v>170</v>
      </c>
    </row>
    <row r="2917" spans="1:7" hidden="1" x14ac:dyDescent="0.3">
      <c r="A2917" s="56">
        <v>44384</v>
      </c>
      <c r="B2917" s="56">
        <v>44384</v>
      </c>
      <c r="C2917" s="57" t="s">
        <v>2979</v>
      </c>
      <c r="D2917" s="58">
        <v>60</v>
      </c>
      <c r="E2917" s="59" t="s">
        <v>13</v>
      </c>
      <c r="F2917" s="60">
        <f t="shared" si="47"/>
        <v>1128533.7199999967</v>
      </c>
    </row>
    <row r="2918" spans="1:7" hidden="1" x14ac:dyDescent="0.3">
      <c r="A2918" s="56">
        <v>44384</v>
      </c>
      <c r="B2918" s="56">
        <v>44384</v>
      </c>
      <c r="C2918" s="57" t="s">
        <v>2980</v>
      </c>
      <c r="D2918" s="58">
        <v>45</v>
      </c>
      <c r="E2918" s="59" t="s">
        <v>13</v>
      </c>
      <c r="F2918" s="60">
        <f t="shared" si="47"/>
        <v>1128578.7199999967</v>
      </c>
    </row>
    <row r="2919" spans="1:7" hidden="1" x14ac:dyDescent="0.3">
      <c r="A2919" s="56">
        <v>44384</v>
      </c>
      <c r="B2919" s="56">
        <v>44384</v>
      </c>
      <c r="C2919" s="57" t="s">
        <v>2981</v>
      </c>
      <c r="D2919" s="58">
        <v>45</v>
      </c>
      <c r="E2919" s="59" t="s">
        <v>13</v>
      </c>
      <c r="F2919" s="60">
        <f t="shared" si="47"/>
        <v>1128623.7199999967</v>
      </c>
    </row>
    <row r="2920" spans="1:7" hidden="1" x14ac:dyDescent="0.3">
      <c r="A2920" s="56">
        <v>44384</v>
      </c>
      <c r="B2920" s="56">
        <v>44384</v>
      </c>
      <c r="C2920" s="57" t="s">
        <v>2982</v>
      </c>
      <c r="D2920" s="58">
        <v>45</v>
      </c>
      <c r="E2920" s="59" t="s">
        <v>13</v>
      </c>
      <c r="F2920" s="60">
        <f t="shared" si="47"/>
        <v>1128668.7199999967</v>
      </c>
    </row>
    <row r="2921" spans="1:7" hidden="1" x14ac:dyDescent="0.3">
      <c r="A2921" s="56">
        <v>44384</v>
      </c>
      <c r="B2921" s="56">
        <v>44384</v>
      </c>
      <c r="C2921" s="57" t="s">
        <v>2983</v>
      </c>
      <c r="D2921" s="58">
        <v>60</v>
      </c>
      <c r="E2921" s="59" t="s">
        <v>13</v>
      </c>
      <c r="F2921" s="60">
        <f t="shared" si="47"/>
        <v>1128728.7199999967</v>
      </c>
    </row>
    <row r="2922" spans="1:7" hidden="1" x14ac:dyDescent="0.3">
      <c r="A2922" s="56">
        <v>44384</v>
      </c>
      <c r="B2922" s="56">
        <v>44384</v>
      </c>
      <c r="C2922" s="57" t="s">
        <v>2984</v>
      </c>
      <c r="D2922" s="58">
        <v>60</v>
      </c>
      <c r="E2922" s="59" t="s">
        <v>13</v>
      </c>
      <c r="F2922" s="60">
        <f t="shared" si="47"/>
        <v>1128788.7199999967</v>
      </c>
    </row>
    <row r="2923" spans="1:7" hidden="1" x14ac:dyDescent="0.3">
      <c r="A2923" s="56">
        <v>44384</v>
      </c>
      <c r="B2923" s="56">
        <v>44384</v>
      </c>
      <c r="C2923" s="57" t="s">
        <v>2985</v>
      </c>
      <c r="D2923" s="58">
        <v>45</v>
      </c>
      <c r="E2923" s="59" t="s">
        <v>13</v>
      </c>
      <c r="F2923" s="60">
        <f t="shared" si="47"/>
        <v>1128833.7199999967</v>
      </c>
    </row>
    <row r="2924" spans="1:7" hidden="1" x14ac:dyDescent="0.3">
      <c r="A2924" s="56">
        <v>44384</v>
      </c>
      <c r="B2924" s="56">
        <v>44384</v>
      </c>
      <c r="C2924" s="57" t="s">
        <v>2986</v>
      </c>
      <c r="D2924" s="58">
        <v>60</v>
      </c>
      <c r="E2924" s="59" t="s">
        <v>13</v>
      </c>
      <c r="F2924" s="60">
        <f t="shared" si="47"/>
        <v>1128893.7199999967</v>
      </c>
    </row>
    <row r="2925" spans="1:7" hidden="1" x14ac:dyDescent="0.3">
      <c r="A2925" s="56">
        <v>44384</v>
      </c>
      <c r="B2925" s="56">
        <v>44384</v>
      </c>
      <c r="C2925" s="57" t="s">
        <v>2987</v>
      </c>
      <c r="D2925" s="58">
        <v>60</v>
      </c>
      <c r="E2925" s="59" t="s">
        <v>13</v>
      </c>
      <c r="F2925" s="60">
        <f t="shared" si="47"/>
        <v>1128953.7199999967</v>
      </c>
    </row>
    <row r="2926" spans="1:7" hidden="1" x14ac:dyDescent="0.3">
      <c r="A2926" s="56">
        <v>44384</v>
      </c>
      <c r="B2926" s="56">
        <v>44384</v>
      </c>
      <c r="C2926" s="57" t="s">
        <v>2988</v>
      </c>
      <c r="D2926" s="58">
        <v>60</v>
      </c>
      <c r="E2926" s="59" t="s">
        <v>13</v>
      </c>
      <c r="F2926" s="60">
        <f t="shared" si="47"/>
        <v>1129013.7199999967</v>
      </c>
    </row>
    <row r="2927" spans="1:7" hidden="1" x14ac:dyDescent="0.3">
      <c r="A2927" s="56">
        <v>44384</v>
      </c>
      <c r="B2927" s="56">
        <v>44384</v>
      </c>
      <c r="C2927" s="61" t="s">
        <v>2989</v>
      </c>
      <c r="D2927" s="62">
        <v>941.44</v>
      </c>
      <c r="E2927" s="59" t="s">
        <v>13</v>
      </c>
      <c r="F2927" s="60">
        <f t="shared" si="47"/>
        <v>1129955.1599999967</v>
      </c>
    </row>
    <row r="2928" spans="1:7" hidden="1" x14ac:dyDescent="0.3">
      <c r="A2928" s="56">
        <v>44384</v>
      </c>
      <c r="B2928" s="56">
        <v>44384</v>
      </c>
      <c r="C2928" s="57" t="s">
        <v>2990</v>
      </c>
      <c r="D2928" s="58">
        <v>60</v>
      </c>
      <c r="E2928" s="59" t="s">
        <v>13</v>
      </c>
      <c r="F2928" s="60">
        <f t="shared" si="47"/>
        <v>1130015.1599999967</v>
      </c>
    </row>
    <row r="2929" spans="1:7" hidden="1" x14ac:dyDescent="0.3">
      <c r="A2929" s="56">
        <v>44385</v>
      </c>
      <c r="B2929" s="56">
        <v>44385</v>
      </c>
      <c r="C2929" s="57" t="s">
        <v>2991</v>
      </c>
      <c r="D2929" s="58">
        <v>60</v>
      </c>
      <c r="E2929" s="59" t="s">
        <v>13</v>
      </c>
      <c r="F2929" s="60">
        <f t="shared" si="47"/>
        <v>1130075.1599999967</v>
      </c>
    </row>
    <row r="2930" spans="1:7" hidden="1" x14ac:dyDescent="0.3">
      <c r="A2930" s="56">
        <v>44385</v>
      </c>
      <c r="B2930" s="56">
        <v>44385</v>
      </c>
      <c r="C2930" s="57" t="s">
        <v>2992</v>
      </c>
      <c r="D2930" s="58">
        <v>60</v>
      </c>
      <c r="E2930" s="59" t="s">
        <v>13</v>
      </c>
      <c r="F2930" s="60">
        <f t="shared" si="47"/>
        <v>1130135.1599999967</v>
      </c>
    </row>
    <row r="2931" spans="1:7" hidden="1" x14ac:dyDescent="0.3">
      <c r="A2931" s="56">
        <v>44385</v>
      </c>
      <c r="B2931" s="56">
        <v>44385</v>
      </c>
      <c r="C2931" s="57" t="s">
        <v>2993</v>
      </c>
      <c r="D2931" s="58">
        <v>60</v>
      </c>
      <c r="E2931" s="59" t="s">
        <v>13</v>
      </c>
      <c r="F2931" s="60">
        <f t="shared" si="47"/>
        <v>1130195.1599999967</v>
      </c>
    </row>
    <row r="2932" spans="1:7" hidden="1" x14ac:dyDescent="0.3">
      <c r="A2932" s="56">
        <v>44385</v>
      </c>
      <c r="B2932" s="56">
        <v>44385</v>
      </c>
      <c r="C2932" s="57" t="s">
        <v>2994</v>
      </c>
      <c r="D2932" s="58">
        <v>45</v>
      </c>
      <c r="E2932" s="59" t="s">
        <v>13</v>
      </c>
      <c r="F2932" s="60">
        <f t="shared" si="47"/>
        <v>1130240.1599999967</v>
      </c>
    </row>
    <row r="2933" spans="1:7" hidden="1" x14ac:dyDescent="0.3">
      <c r="A2933" s="56">
        <v>44385</v>
      </c>
      <c r="B2933" s="56">
        <v>44385</v>
      </c>
      <c r="C2933" s="57" t="s">
        <v>2995</v>
      </c>
      <c r="D2933" s="62">
        <v>-295.92</v>
      </c>
      <c r="E2933" s="59" t="s">
        <v>24</v>
      </c>
      <c r="F2933" s="60">
        <f t="shared" si="47"/>
        <v>1129944.2399999967</v>
      </c>
    </row>
    <row r="2934" spans="1:7" hidden="1" x14ac:dyDescent="0.3">
      <c r="A2934" s="56">
        <v>44385</v>
      </c>
      <c r="B2934" s="56">
        <v>44385</v>
      </c>
      <c r="C2934" s="61" t="s">
        <v>2996</v>
      </c>
      <c r="D2934" s="62">
        <v>828.83</v>
      </c>
      <c r="E2934" s="59" t="s">
        <v>13</v>
      </c>
      <c r="F2934" s="60">
        <f t="shared" si="47"/>
        <v>1130773.0699999968</v>
      </c>
      <c r="G2934" s="63" t="s">
        <v>170</v>
      </c>
    </row>
    <row r="2935" spans="1:7" hidden="1" x14ac:dyDescent="0.3">
      <c r="A2935" s="56">
        <v>44385</v>
      </c>
      <c r="B2935" s="56">
        <v>44385</v>
      </c>
      <c r="C2935" s="57" t="s">
        <v>2997</v>
      </c>
      <c r="D2935" s="58">
        <v>45</v>
      </c>
      <c r="E2935" s="59" t="s">
        <v>13</v>
      </c>
      <c r="F2935" s="60">
        <f t="shared" si="47"/>
        <v>1130818.0699999968</v>
      </c>
    </row>
    <row r="2936" spans="1:7" hidden="1" x14ac:dyDescent="0.3">
      <c r="A2936" s="56">
        <v>44385</v>
      </c>
      <c r="B2936" s="56">
        <v>44385</v>
      </c>
      <c r="C2936" s="57" t="s">
        <v>2998</v>
      </c>
      <c r="D2936" s="58">
        <v>60</v>
      </c>
      <c r="E2936" s="59" t="s">
        <v>13</v>
      </c>
      <c r="F2936" s="60">
        <f t="shared" si="47"/>
        <v>1130878.0699999968</v>
      </c>
    </row>
    <row r="2937" spans="1:7" hidden="1" x14ac:dyDescent="0.3">
      <c r="A2937" s="56">
        <v>44385</v>
      </c>
      <c r="B2937" s="56">
        <v>44385</v>
      </c>
      <c r="C2937" s="57" t="s">
        <v>2999</v>
      </c>
      <c r="D2937" s="58">
        <v>45</v>
      </c>
      <c r="E2937" s="59" t="s">
        <v>13</v>
      </c>
      <c r="F2937" s="60">
        <f t="shared" si="47"/>
        <v>1130923.0699999968</v>
      </c>
    </row>
    <row r="2938" spans="1:7" hidden="1" x14ac:dyDescent="0.3">
      <c r="A2938" s="56">
        <v>44385</v>
      </c>
      <c r="B2938" s="56">
        <v>44385</v>
      </c>
      <c r="C2938" s="57" t="s">
        <v>3000</v>
      </c>
      <c r="D2938" s="58">
        <v>60</v>
      </c>
      <c r="E2938" s="59" t="s">
        <v>13</v>
      </c>
      <c r="F2938" s="60">
        <f t="shared" si="47"/>
        <v>1130983.0699999968</v>
      </c>
    </row>
    <row r="2939" spans="1:7" hidden="1" x14ac:dyDescent="0.3">
      <c r="A2939" s="56">
        <v>44385</v>
      </c>
      <c r="B2939" s="56">
        <v>44385</v>
      </c>
      <c r="C2939" s="61" t="s">
        <v>3001</v>
      </c>
      <c r="D2939" s="62">
        <v>551.44000000000005</v>
      </c>
      <c r="E2939" s="59" t="s">
        <v>13</v>
      </c>
      <c r="F2939" s="60">
        <f t="shared" si="47"/>
        <v>1131534.5099999967</v>
      </c>
      <c r="G2939" s="63" t="s">
        <v>170</v>
      </c>
    </row>
    <row r="2940" spans="1:7" hidden="1" x14ac:dyDescent="0.3">
      <c r="A2940" s="56">
        <v>44385</v>
      </c>
      <c r="B2940" s="56">
        <v>44385</v>
      </c>
      <c r="C2940" s="57" t="s">
        <v>3002</v>
      </c>
      <c r="D2940" s="58">
        <v>45</v>
      </c>
      <c r="E2940" s="59" t="s">
        <v>13</v>
      </c>
      <c r="F2940" s="60">
        <f t="shared" si="47"/>
        <v>1131579.5099999967</v>
      </c>
    </row>
    <row r="2941" spans="1:7" hidden="1" x14ac:dyDescent="0.3">
      <c r="A2941" s="56">
        <v>44385</v>
      </c>
      <c r="B2941" s="56">
        <v>44385</v>
      </c>
      <c r="C2941" s="57" t="s">
        <v>3003</v>
      </c>
      <c r="D2941" s="58">
        <v>60</v>
      </c>
      <c r="E2941" s="59" t="s">
        <v>13</v>
      </c>
      <c r="F2941" s="60">
        <f t="shared" si="47"/>
        <v>1131639.5099999967</v>
      </c>
    </row>
    <row r="2942" spans="1:7" hidden="1" x14ac:dyDescent="0.3">
      <c r="A2942" s="56">
        <v>44385</v>
      </c>
      <c r="B2942" s="56">
        <v>44385</v>
      </c>
      <c r="C2942" s="57" t="s">
        <v>3004</v>
      </c>
      <c r="D2942" s="58">
        <v>60</v>
      </c>
      <c r="E2942" s="59" t="s">
        <v>13</v>
      </c>
      <c r="F2942" s="60">
        <f t="shared" si="47"/>
        <v>1131699.5099999967</v>
      </c>
    </row>
    <row r="2943" spans="1:7" hidden="1" x14ac:dyDescent="0.3">
      <c r="A2943" s="56">
        <v>44385</v>
      </c>
      <c r="B2943" s="56">
        <v>44385</v>
      </c>
      <c r="C2943" s="57" t="s">
        <v>3005</v>
      </c>
      <c r="D2943" s="58">
        <v>60</v>
      </c>
      <c r="E2943" s="59" t="s">
        <v>13</v>
      </c>
      <c r="F2943" s="60">
        <f t="shared" si="47"/>
        <v>1131759.5099999967</v>
      </c>
    </row>
    <row r="2944" spans="1:7" hidden="1" x14ac:dyDescent="0.3">
      <c r="A2944" s="56">
        <v>44385</v>
      </c>
      <c r="B2944" s="56">
        <v>44385</v>
      </c>
      <c r="C2944" s="57" t="s">
        <v>3006</v>
      </c>
      <c r="D2944" s="58">
        <v>60</v>
      </c>
      <c r="E2944" s="59" t="s">
        <v>13</v>
      </c>
      <c r="F2944" s="60">
        <f t="shared" si="47"/>
        <v>1131819.5099999967</v>
      </c>
    </row>
    <row r="2945" spans="1:6" hidden="1" x14ac:dyDescent="0.3">
      <c r="A2945" s="56">
        <v>44385</v>
      </c>
      <c r="B2945" s="56">
        <v>44385</v>
      </c>
      <c r="C2945" s="57" t="s">
        <v>3007</v>
      </c>
      <c r="D2945" s="58">
        <v>45</v>
      </c>
      <c r="E2945" s="59" t="s">
        <v>13</v>
      </c>
      <c r="F2945" s="60">
        <f t="shared" si="47"/>
        <v>1131864.5099999967</v>
      </c>
    </row>
    <row r="2946" spans="1:6" hidden="1" x14ac:dyDescent="0.3">
      <c r="A2946" s="56">
        <v>44385</v>
      </c>
      <c r="B2946" s="56">
        <v>44385</v>
      </c>
      <c r="C2946" s="57" t="s">
        <v>3008</v>
      </c>
      <c r="D2946" s="58">
        <v>60</v>
      </c>
      <c r="E2946" s="59" t="s">
        <v>13</v>
      </c>
      <c r="F2946" s="60">
        <f t="shared" si="47"/>
        <v>1131924.5099999967</v>
      </c>
    </row>
    <row r="2947" spans="1:6" hidden="1" x14ac:dyDescent="0.3">
      <c r="A2947" s="56">
        <v>44385</v>
      </c>
      <c r="B2947" s="56">
        <v>44385</v>
      </c>
      <c r="C2947" s="57" t="s">
        <v>3009</v>
      </c>
      <c r="D2947" s="58">
        <v>45</v>
      </c>
      <c r="E2947" s="59" t="s">
        <v>13</v>
      </c>
      <c r="F2947" s="60">
        <f t="shared" si="47"/>
        <v>1131969.5099999967</v>
      </c>
    </row>
    <row r="2948" spans="1:6" hidden="1" x14ac:dyDescent="0.3">
      <c r="A2948" s="56">
        <v>44385</v>
      </c>
      <c r="B2948" s="56">
        <v>44385</v>
      </c>
      <c r="C2948" s="57" t="s">
        <v>3010</v>
      </c>
      <c r="D2948" s="58">
        <v>60</v>
      </c>
      <c r="E2948" s="59" t="s">
        <v>13</v>
      </c>
      <c r="F2948" s="60">
        <f t="shared" si="47"/>
        <v>1132029.5099999967</v>
      </c>
    </row>
    <row r="2949" spans="1:6" hidden="1" x14ac:dyDescent="0.3">
      <c r="A2949" s="56">
        <v>44385</v>
      </c>
      <c r="B2949" s="56">
        <v>44385</v>
      </c>
      <c r="C2949" s="57" t="s">
        <v>3011</v>
      </c>
      <c r="D2949" s="58">
        <v>60</v>
      </c>
      <c r="E2949" s="59" t="s">
        <v>13</v>
      </c>
      <c r="F2949" s="60">
        <f t="shared" si="47"/>
        <v>1132089.5099999967</v>
      </c>
    </row>
    <row r="2950" spans="1:6" hidden="1" x14ac:dyDescent="0.3">
      <c r="A2950" s="56">
        <v>44385</v>
      </c>
      <c r="B2950" s="56">
        <v>44385</v>
      </c>
      <c r="C2950" s="57" t="s">
        <v>3012</v>
      </c>
      <c r="D2950" s="58">
        <v>60</v>
      </c>
      <c r="E2950" s="59" t="s">
        <v>13</v>
      </c>
      <c r="F2950" s="60">
        <f t="shared" si="47"/>
        <v>1132149.5099999967</v>
      </c>
    </row>
    <row r="2951" spans="1:6" hidden="1" x14ac:dyDescent="0.3">
      <c r="A2951" s="56">
        <v>44385</v>
      </c>
      <c r="B2951" s="56">
        <v>44385</v>
      </c>
      <c r="C2951" s="57" t="s">
        <v>3013</v>
      </c>
      <c r="D2951" s="58">
        <v>60</v>
      </c>
      <c r="E2951" s="59" t="s">
        <v>13</v>
      </c>
      <c r="F2951" s="60">
        <f t="shared" si="47"/>
        <v>1132209.5099999967</v>
      </c>
    </row>
    <row r="2952" spans="1:6" hidden="1" x14ac:dyDescent="0.3">
      <c r="A2952" s="56">
        <v>44385</v>
      </c>
      <c r="B2952" s="56">
        <v>44385</v>
      </c>
      <c r="C2952" s="57" t="s">
        <v>3014</v>
      </c>
      <c r="D2952" s="58">
        <v>60</v>
      </c>
      <c r="E2952" s="59" t="s">
        <v>13</v>
      </c>
      <c r="F2952" s="60">
        <f t="shared" si="47"/>
        <v>1132269.5099999967</v>
      </c>
    </row>
    <row r="2953" spans="1:6" hidden="1" x14ac:dyDescent="0.3">
      <c r="A2953" s="56">
        <v>44385</v>
      </c>
      <c r="B2953" s="56">
        <v>44385</v>
      </c>
      <c r="C2953" s="57" t="s">
        <v>3015</v>
      </c>
      <c r="D2953" s="58">
        <v>45</v>
      </c>
      <c r="E2953" s="59" t="s">
        <v>13</v>
      </c>
      <c r="F2953" s="60">
        <f t="shared" si="47"/>
        <v>1132314.5099999967</v>
      </c>
    </row>
    <row r="2954" spans="1:6" hidden="1" x14ac:dyDescent="0.3">
      <c r="A2954" s="56">
        <v>44385</v>
      </c>
      <c r="B2954" s="56">
        <v>44385</v>
      </c>
      <c r="C2954" s="57" t="s">
        <v>3016</v>
      </c>
      <c r="D2954" s="58">
        <v>60</v>
      </c>
      <c r="E2954" s="59" t="s">
        <v>13</v>
      </c>
      <c r="F2954" s="60">
        <f t="shared" si="47"/>
        <v>1132374.5099999967</v>
      </c>
    </row>
    <row r="2955" spans="1:6" hidden="1" x14ac:dyDescent="0.3">
      <c r="A2955" s="56">
        <v>44385</v>
      </c>
      <c r="B2955" s="56">
        <v>44385</v>
      </c>
      <c r="C2955" s="57" t="s">
        <v>3017</v>
      </c>
      <c r="D2955" s="58">
        <v>60</v>
      </c>
      <c r="E2955" s="59" t="s">
        <v>13</v>
      </c>
      <c r="F2955" s="60">
        <f t="shared" si="47"/>
        <v>1132434.5099999967</v>
      </c>
    </row>
    <row r="2956" spans="1:6" hidden="1" x14ac:dyDescent="0.3">
      <c r="A2956" s="56">
        <v>44385</v>
      </c>
      <c r="B2956" s="56">
        <v>44385</v>
      </c>
      <c r="C2956" s="57" t="s">
        <v>3018</v>
      </c>
      <c r="D2956" s="58">
        <v>60</v>
      </c>
      <c r="E2956" s="59" t="s">
        <v>13</v>
      </c>
      <c r="F2956" s="60">
        <f t="shared" si="47"/>
        <v>1132494.5099999967</v>
      </c>
    </row>
    <row r="2957" spans="1:6" hidden="1" x14ac:dyDescent="0.3">
      <c r="A2957" s="56">
        <v>44385</v>
      </c>
      <c r="B2957" s="56">
        <v>44385</v>
      </c>
      <c r="C2957" s="57" t="s">
        <v>3019</v>
      </c>
      <c r="D2957" s="58">
        <v>45</v>
      </c>
      <c r="E2957" s="59" t="s">
        <v>13</v>
      </c>
      <c r="F2957" s="60">
        <f t="shared" si="47"/>
        <v>1132539.5099999967</v>
      </c>
    </row>
    <row r="2958" spans="1:6" hidden="1" x14ac:dyDescent="0.3">
      <c r="A2958" s="56">
        <v>44385</v>
      </c>
      <c r="B2958" s="56">
        <v>44385</v>
      </c>
      <c r="C2958" s="57" t="s">
        <v>3020</v>
      </c>
      <c r="D2958" s="58">
        <v>60</v>
      </c>
      <c r="E2958" s="59" t="s">
        <v>13</v>
      </c>
      <c r="F2958" s="60">
        <f t="shared" si="47"/>
        <v>1132599.5099999967</v>
      </c>
    </row>
    <row r="2959" spans="1:6" hidden="1" x14ac:dyDescent="0.3">
      <c r="A2959" s="56">
        <v>44385</v>
      </c>
      <c r="B2959" s="56">
        <v>44385</v>
      </c>
      <c r="C2959" s="57" t="s">
        <v>3021</v>
      </c>
      <c r="D2959" s="58">
        <v>60</v>
      </c>
      <c r="E2959" s="59" t="s">
        <v>13</v>
      </c>
      <c r="F2959" s="60">
        <f t="shared" si="47"/>
        <v>1132659.5099999967</v>
      </c>
    </row>
    <row r="2960" spans="1:6" hidden="1" x14ac:dyDescent="0.3">
      <c r="A2960" s="56">
        <v>44385</v>
      </c>
      <c r="B2960" s="56">
        <v>44385</v>
      </c>
      <c r="C2960" s="57" t="s">
        <v>3022</v>
      </c>
      <c r="D2960" s="58">
        <v>45</v>
      </c>
      <c r="E2960" s="59" t="s">
        <v>13</v>
      </c>
      <c r="F2960" s="60">
        <f t="shared" si="47"/>
        <v>1132704.5099999967</v>
      </c>
    </row>
    <row r="2961" spans="1:7" hidden="1" x14ac:dyDescent="0.3">
      <c r="A2961" s="56">
        <v>44385</v>
      </c>
      <c r="B2961" s="56">
        <v>44385</v>
      </c>
      <c r="C2961" s="57" t="s">
        <v>3023</v>
      </c>
      <c r="D2961" s="58">
        <v>60</v>
      </c>
      <c r="E2961" s="59" t="s">
        <v>13</v>
      </c>
      <c r="F2961" s="60">
        <f t="shared" si="47"/>
        <v>1132764.5099999967</v>
      </c>
    </row>
    <row r="2962" spans="1:7" hidden="1" x14ac:dyDescent="0.3">
      <c r="A2962" s="56">
        <v>44385</v>
      </c>
      <c r="B2962" s="56">
        <v>44385</v>
      </c>
      <c r="C2962" s="57" t="s">
        <v>3024</v>
      </c>
      <c r="D2962" s="58">
        <v>45</v>
      </c>
      <c r="E2962" s="59" t="s">
        <v>13</v>
      </c>
      <c r="F2962" s="60">
        <f t="shared" si="47"/>
        <v>1132809.5099999967</v>
      </c>
    </row>
    <row r="2963" spans="1:7" hidden="1" x14ac:dyDescent="0.3">
      <c r="A2963" s="56">
        <v>44385</v>
      </c>
      <c r="B2963" s="56">
        <v>44385</v>
      </c>
      <c r="C2963" s="57" t="s">
        <v>3025</v>
      </c>
      <c r="D2963" s="58">
        <v>60</v>
      </c>
      <c r="E2963" s="59" t="s">
        <v>13</v>
      </c>
      <c r="F2963" s="60">
        <f t="shared" si="47"/>
        <v>1132869.5099999967</v>
      </c>
    </row>
    <row r="2964" spans="1:7" hidden="1" x14ac:dyDescent="0.3">
      <c r="A2964" s="56">
        <v>44386</v>
      </c>
      <c r="B2964" s="56">
        <v>44386</v>
      </c>
      <c r="C2964" s="57" t="s">
        <v>3026</v>
      </c>
      <c r="D2964" s="58">
        <v>60</v>
      </c>
      <c r="E2964" s="59" t="s">
        <v>13</v>
      </c>
      <c r="F2964" s="60">
        <f t="shared" si="47"/>
        <v>1132929.5099999967</v>
      </c>
    </row>
    <row r="2965" spans="1:7" hidden="1" x14ac:dyDescent="0.3">
      <c r="A2965" s="56">
        <v>44386</v>
      </c>
      <c r="B2965" s="56">
        <v>44386</v>
      </c>
      <c r="C2965" s="57" t="s">
        <v>3027</v>
      </c>
      <c r="D2965" s="58">
        <v>60</v>
      </c>
      <c r="E2965" s="59" t="s">
        <v>13</v>
      </c>
      <c r="F2965" s="60">
        <f t="shared" si="47"/>
        <v>1132989.5099999967</v>
      </c>
    </row>
    <row r="2966" spans="1:7" hidden="1" x14ac:dyDescent="0.3">
      <c r="A2966" s="56">
        <v>44386</v>
      </c>
      <c r="B2966" s="56">
        <v>44386</v>
      </c>
      <c r="C2966" s="57" t="s">
        <v>3028</v>
      </c>
      <c r="D2966" s="58">
        <v>45</v>
      </c>
      <c r="E2966" s="59" t="s">
        <v>13</v>
      </c>
      <c r="F2966" s="60">
        <f t="shared" si="47"/>
        <v>1133034.5099999967</v>
      </c>
    </row>
    <row r="2967" spans="1:7" hidden="1" x14ac:dyDescent="0.3">
      <c r="A2967" s="56">
        <v>44386</v>
      </c>
      <c r="B2967" s="56">
        <v>44386</v>
      </c>
      <c r="C2967" s="57" t="s">
        <v>3029</v>
      </c>
      <c r="D2967" s="62">
        <v>-423.76</v>
      </c>
      <c r="E2967" s="59" t="s">
        <v>24</v>
      </c>
      <c r="F2967" s="60">
        <f t="shared" si="47"/>
        <v>1132610.7499999967</v>
      </c>
    </row>
    <row r="2968" spans="1:7" hidden="1" x14ac:dyDescent="0.3">
      <c r="A2968" s="56">
        <v>44386</v>
      </c>
      <c r="B2968" s="56">
        <v>44386</v>
      </c>
      <c r="C2968" s="57" t="s">
        <v>3030</v>
      </c>
      <c r="D2968" s="58">
        <v>45</v>
      </c>
      <c r="E2968" s="59" t="s">
        <v>13</v>
      </c>
      <c r="F2968" s="60">
        <f t="shared" si="47"/>
        <v>1132655.7499999967</v>
      </c>
    </row>
    <row r="2969" spans="1:7" hidden="1" x14ac:dyDescent="0.3">
      <c r="A2969" s="56">
        <v>44386</v>
      </c>
      <c r="B2969" s="56">
        <v>44386</v>
      </c>
      <c r="C2969" s="57" t="s">
        <v>3031</v>
      </c>
      <c r="D2969" s="58">
        <v>60</v>
      </c>
      <c r="E2969" s="59" t="s">
        <v>13</v>
      </c>
      <c r="F2969" s="60">
        <f t="shared" si="47"/>
        <v>1132715.7499999967</v>
      </c>
    </row>
    <row r="2970" spans="1:7" hidden="1" x14ac:dyDescent="0.3">
      <c r="A2970" s="56">
        <v>44386</v>
      </c>
      <c r="B2970" s="56">
        <v>44386</v>
      </c>
      <c r="C2970" s="57" t="s">
        <v>3032</v>
      </c>
      <c r="D2970" s="58">
        <v>45</v>
      </c>
      <c r="E2970" s="59" t="s">
        <v>13</v>
      </c>
      <c r="F2970" s="60">
        <f t="shared" si="47"/>
        <v>1132760.7499999967</v>
      </c>
    </row>
    <row r="2971" spans="1:7" hidden="1" x14ac:dyDescent="0.3">
      <c r="A2971" s="56">
        <v>44386</v>
      </c>
      <c r="B2971" s="56">
        <v>44386</v>
      </c>
      <c r="C2971" s="57" t="s">
        <v>3033</v>
      </c>
      <c r="D2971" s="58">
        <v>60</v>
      </c>
      <c r="E2971" s="59" t="s">
        <v>13</v>
      </c>
      <c r="F2971" s="60">
        <f t="shared" si="47"/>
        <v>1132820.7499999967</v>
      </c>
    </row>
    <row r="2972" spans="1:7" hidden="1" x14ac:dyDescent="0.3">
      <c r="A2972" s="56">
        <v>44386</v>
      </c>
      <c r="B2972" s="56">
        <v>44386</v>
      </c>
      <c r="C2972" s="57" t="s">
        <v>3034</v>
      </c>
      <c r="D2972" s="58">
        <v>60</v>
      </c>
      <c r="E2972" s="59" t="s">
        <v>13</v>
      </c>
      <c r="F2972" s="60">
        <f t="shared" si="47"/>
        <v>1132880.7499999967</v>
      </c>
    </row>
    <row r="2973" spans="1:7" hidden="1" x14ac:dyDescent="0.3">
      <c r="A2973" s="56">
        <v>44386</v>
      </c>
      <c r="B2973" s="56">
        <v>44386</v>
      </c>
      <c r="C2973" s="61" t="s">
        <v>3035</v>
      </c>
      <c r="D2973" s="62">
        <v>429.92</v>
      </c>
      <c r="E2973" s="59" t="s">
        <v>13</v>
      </c>
      <c r="F2973" s="60">
        <f t="shared" si="47"/>
        <v>1133310.6699999967</v>
      </c>
      <c r="G2973" s="63" t="s">
        <v>170</v>
      </c>
    </row>
    <row r="2974" spans="1:7" hidden="1" x14ac:dyDescent="0.3">
      <c r="A2974" s="56">
        <v>44386</v>
      </c>
      <c r="B2974" s="56">
        <v>44386</v>
      </c>
      <c r="C2974" s="57" t="s">
        <v>3036</v>
      </c>
      <c r="D2974" s="58">
        <v>45</v>
      </c>
      <c r="E2974" s="59" t="s">
        <v>13</v>
      </c>
      <c r="F2974" s="60">
        <f t="shared" si="47"/>
        <v>1133355.6699999967</v>
      </c>
    </row>
    <row r="2975" spans="1:7" hidden="1" x14ac:dyDescent="0.3">
      <c r="A2975" s="56">
        <v>44386</v>
      </c>
      <c r="B2975" s="56">
        <v>44386</v>
      </c>
      <c r="C2975" s="57" t="s">
        <v>3037</v>
      </c>
      <c r="D2975" s="58">
        <v>60</v>
      </c>
      <c r="E2975" s="59" t="s">
        <v>13</v>
      </c>
      <c r="F2975" s="60">
        <f t="shared" si="47"/>
        <v>1133415.6699999967</v>
      </c>
    </row>
    <row r="2976" spans="1:7" hidden="1" x14ac:dyDescent="0.3">
      <c r="A2976" s="56">
        <v>44386</v>
      </c>
      <c r="B2976" s="56">
        <v>44386</v>
      </c>
      <c r="C2976" s="57" t="s">
        <v>3038</v>
      </c>
      <c r="D2976" s="58">
        <v>60</v>
      </c>
      <c r="E2976" s="59" t="s">
        <v>13</v>
      </c>
      <c r="F2976" s="60">
        <f t="shared" ref="F2976:F3039" si="48">SUM(F2975+D2976)</f>
        <v>1133475.6699999967</v>
      </c>
    </row>
    <row r="2977" spans="1:6" hidden="1" x14ac:dyDescent="0.3">
      <c r="A2977" s="56">
        <v>44386</v>
      </c>
      <c r="B2977" s="56">
        <v>44386</v>
      </c>
      <c r="C2977" s="57" t="s">
        <v>3039</v>
      </c>
      <c r="D2977" s="58">
        <v>60</v>
      </c>
      <c r="E2977" s="59" t="s">
        <v>13</v>
      </c>
      <c r="F2977" s="60">
        <f t="shared" si="48"/>
        <v>1133535.6699999967</v>
      </c>
    </row>
    <row r="2978" spans="1:6" hidden="1" x14ac:dyDescent="0.3">
      <c r="A2978" s="56">
        <v>44386</v>
      </c>
      <c r="B2978" s="56">
        <v>44386</v>
      </c>
      <c r="C2978" s="57" t="s">
        <v>3040</v>
      </c>
      <c r="D2978" s="58">
        <v>60</v>
      </c>
      <c r="E2978" s="59" t="s">
        <v>13</v>
      </c>
      <c r="F2978" s="60">
        <f t="shared" si="48"/>
        <v>1133595.6699999967</v>
      </c>
    </row>
    <row r="2979" spans="1:6" hidden="1" x14ac:dyDescent="0.3">
      <c r="A2979" s="56">
        <v>44386</v>
      </c>
      <c r="B2979" s="56">
        <v>44386</v>
      </c>
      <c r="C2979" s="57" t="s">
        <v>3041</v>
      </c>
      <c r="D2979" s="58">
        <v>60</v>
      </c>
      <c r="E2979" s="59" t="s">
        <v>13</v>
      </c>
      <c r="F2979" s="60">
        <f t="shared" si="48"/>
        <v>1133655.6699999967</v>
      </c>
    </row>
    <row r="2980" spans="1:6" hidden="1" x14ac:dyDescent="0.3">
      <c r="A2980" s="56">
        <v>44386</v>
      </c>
      <c r="B2980" s="56">
        <v>44386</v>
      </c>
      <c r="C2980" s="57" t="s">
        <v>3042</v>
      </c>
      <c r="D2980" s="58">
        <v>60</v>
      </c>
      <c r="E2980" s="59" t="s">
        <v>13</v>
      </c>
      <c r="F2980" s="60">
        <f t="shared" si="48"/>
        <v>1133715.6699999967</v>
      </c>
    </row>
    <row r="2981" spans="1:6" hidden="1" x14ac:dyDescent="0.3">
      <c r="A2981" s="56">
        <v>44386</v>
      </c>
      <c r="B2981" s="56">
        <v>44386</v>
      </c>
      <c r="C2981" s="57" t="s">
        <v>3043</v>
      </c>
      <c r="D2981" s="58">
        <v>60</v>
      </c>
      <c r="E2981" s="59" t="s">
        <v>13</v>
      </c>
      <c r="F2981" s="60">
        <f t="shared" si="48"/>
        <v>1133775.6699999967</v>
      </c>
    </row>
    <row r="2982" spans="1:6" hidden="1" x14ac:dyDescent="0.3">
      <c r="A2982" s="56">
        <v>44386</v>
      </c>
      <c r="B2982" s="56">
        <v>44386</v>
      </c>
      <c r="C2982" s="57" t="s">
        <v>3044</v>
      </c>
      <c r="D2982" s="58">
        <v>45</v>
      </c>
      <c r="E2982" s="59" t="s">
        <v>13</v>
      </c>
      <c r="F2982" s="60">
        <f t="shared" si="48"/>
        <v>1133820.6699999967</v>
      </c>
    </row>
    <row r="2983" spans="1:6" hidden="1" x14ac:dyDescent="0.3">
      <c r="A2983" s="56">
        <v>44386</v>
      </c>
      <c r="B2983" s="56">
        <v>44386</v>
      </c>
      <c r="C2983" s="57" t="s">
        <v>3045</v>
      </c>
      <c r="D2983" s="58">
        <v>60</v>
      </c>
      <c r="E2983" s="59" t="s">
        <v>13</v>
      </c>
      <c r="F2983" s="60">
        <f t="shared" si="48"/>
        <v>1133880.6699999967</v>
      </c>
    </row>
    <row r="2984" spans="1:6" hidden="1" x14ac:dyDescent="0.3">
      <c r="A2984" s="56">
        <v>44386</v>
      </c>
      <c r="B2984" s="56">
        <v>44386</v>
      </c>
      <c r="C2984" s="57" t="s">
        <v>3046</v>
      </c>
      <c r="D2984" s="58">
        <v>60</v>
      </c>
      <c r="E2984" s="59" t="s">
        <v>13</v>
      </c>
      <c r="F2984" s="60">
        <f t="shared" si="48"/>
        <v>1133940.6699999967</v>
      </c>
    </row>
    <row r="2985" spans="1:6" hidden="1" x14ac:dyDescent="0.3">
      <c r="A2985" s="56">
        <v>44386</v>
      </c>
      <c r="B2985" s="56">
        <v>44386</v>
      </c>
      <c r="C2985" s="57" t="s">
        <v>3047</v>
      </c>
      <c r="D2985" s="58">
        <v>60</v>
      </c>
      <c r="E2985" s="59" t="s">
        <v>13</v>
      </c>
      <c r="F2985" s="60">
        <f t="shared" si="48"/>
        <v>1134000.6699999967</v>
      </c>
    </row>
    <row r="2986" spans="1:6" hidden="1" x14ac:dyDescent="0.3">
      <c r="A2986" s="56">
        <v>44386</v>
      </c>
      <c r="B2986" s="56">
        <v>44386</v>
      </c>
      <c r="C2986" s="57" t="s">
        <v>3048</v>
      </c>
      <c r="D2986" s="58">
        <v>60</v>
      </c>
      <c r="E2986" s="59" t="s">
        <v>13</v>
      </c>
      <c r="F2986" s="60">
        <f t="shared" si="48"/>
        <v>1134060.6699999967</v>
      </c>
    </row>
    <row r="2987" spans="1:6" hidden="1" x14ac:dyDescent="0.3">
      <c r="A2987" s="56">
        <v>44386</v>
      </c>
      <c r="B2987" s="56">
        <v>44386</v>
      </c>
      <c r="C2987" s="57" t="s">
        <v>3049</v>
      </c>
      <c r="D2987" s="58">
        <v>60</v>
      </c>
      <c r="E2987" s="59" t="s">
        <v>13</v>
      </c>
      <c r="F2987" s="60">
        <f t="shared" si="48"/>
        <v>1134120.6699999967</v>
      </c>
    </row>
    <row r="2988" spans="1:6" hidden="1" x14ac:dyDescent="0.3">
      <c r="A2988" s="56">
        <v>44386</v>
      </c>
      <c r="B2988" s="56">
        <v>44386</v>
      </c>
      <c r="C2988" s="57" t="s">
        <v>3050</v>
      </c>
      <c r="D2988" s="58">
        <v>60</v>
      </c>
      <c r="E2988" s="59" t="s">
        <v>13</v>
      </c>
      <c r="F2988" s="60">
        <f t="shared" si="48"/>
        <v>1134180.6699999967</v>
      </c>
    </row>
    <row r="2989" spans="1:6" hidden="1" x14ac:dyDescent="0.3">
      <c r="A2989" s="56">
        <v>44386</v>
      </c>
      <c r="B2989" s="56">
        <v>44386</v>
      </c>
      <c r="C2989" s="57" t="s">
        <v>3051</v>
      </c>
      <c r="D2989" s="58">
        <v>45</v>
      </c>
      <c r="E2989" s="59" t="s">
        <v>13</v>
      </c>
      <c r="F2989" s="60">
        <f t="shared" si="48"/>
        <v>1134225.6699999967</v>
      </c>
    </row>
    <row r="2990" spans="1:6" hidden="1" x14ac:dyDescent="0.3">
      <c r="A2990" s="56">
        <v>44386</v>
      </c>
      <c r="B2990" s="56">
        <v>44386</v>
      </c>
      <c r="C2990" s="57" t="s">
        <v>3052</v>
      </c>
      <c r="D2990" s="58">
        <v>60</v>
      </c>
      <c r="E2990" s="59" t="s">
        <v>13</v>
      </c>
      <c r="F2990" s="60">
        <f t="shared" si="48"/>
        <v>1134285.6699999967</v>
      </c>
    </row>
    <row r="2991" spans="1:6" hidden="1" x14ac:dyDescent="0.3">
      <c r="A2991" s="56">
        <v>44386</v>
      </c>
      <c r="B2991" s="56">
        <v>44386</v>
      </c>
      <c r="C2991" s="57" t="s">
        <v>3053</v>
      </c>
      <c r="D2991" s="58">
        <v>45</v>
      </c>
      <c r="E2991" s="59" t="s">
        <v>13</v>
      </c>
      <c r="F2991" s="60">
        <f t="shared" si="48"/>
        <v>1134330.6699999967</v>
      </c>
    </row>
    <row r="2992" spans="1:6" hidden="1" x14ac:dyDescent="0.3">
      <c r="A2992" s="56">
        <v>44386</v>
      </c>
      <c r="B2992" s="56">
        <v>44386</v>
      </c>
      <c r="C2992" s="57" t="s">
        <v>3054</v>
      </c>
      <c r="D2992" s="58">
        <v>45</v>
      </c>
      <c r="E2992" s="59" t="s">
        <v>13</v>
      </c>
      <c r="F2992" s="60">
        <f t="shared" si="48"/>
        <v>1134375.6699999967</v>
      </c>
    </row>
    <row r="2993" spans="1:6" hidden="1" x14ac:dyDescent="0.3">
      <c r="A2993" s="56">
        <v>44386</v>
      </c>
      <c r="B2993" s="56">
        <v>44386</v>
      </c>
      <c r="C2993" s="57" t="s">
        <v>3055</v>
      </c>
      <c r="D2993" s="58">
        <v>45</v>
      </c>
      <c r="E2993" s="59" t="s">
        <v>13</v>
      </c>
      <c r="F2993" s="60">
        <f t="shared" si="48"/>
        <v>1134420.6699999967</v>
      </c>
    </row>
    <row r="2994" spans="1:6" hidden="1" x14ac:dyDescent="0.3">
      <c r="A2994" s="56">
        <v>44386</v>
      </c>
      <c r="B2994" s="56">
        <v>44386</v>
      </c>
      <c r="C2994" s="57" t="s">
        <v>3056</v>
      </c>
      <c r="D2994" s="58">
        <v>45</v>
      </c>
      <c r="E2994" s="59" t="s">
        <v>13</v>
      </c>
      <c r="F2994" s="60">
        <f t="shared" si="48"/>
        <v>1134465.6699999967</v>
      </c>
    </row>
    <row r="2995" spans="1:6" hidden="1" x14ac:dyDescent="0.3">
      <c r="A2995" s="56">
        <v>44386</v>
      </c>
      <c r="B2995" s="56">
        <v>44386</v>
      </c>
      <c r="C2995" s="57" t="s">
        <v>3057</v>
      </c>
      <c r="D2995" s="58">
        <v>60</v>
      </c>
      <c r="E2995" s="59" t="s">
        <v>13</v>
      </c>
      <c r="F2995" s="60">
        <f t="shared" si="48"/>
        <v>1134525.6699999967</v>
      </c>
    </row>
    <row r="2996" spans="1:6" hidden="1" x14ac:dyDescent="0.3">
      <c r="A2996" s="56">
        <v>44386</v>
      </c>
      <c r="B2996" s="56">
        <v>44386</v>
      </c>
      <c r="C2996" s="57" t="s">
        <v>3058</v>
      </c>
      <c r="D2996" s="58">
        <v>60</v>
      </c>
      <c r="E2996" s="59" t="s">
        <v>13</v>
      </c>
      <c r="F2996" s="60">
        <f t="shared" si="48"/>
        <v>1134585.6699999967</v>
      </c>
    </row>
    <row r="2997" spans="1:6" hidden="1" x14ac:dyDescent="0.3">
      <c r="A2997" s="56">
        <v>44386</v>
      </c>
      <c r="B2997" s="56">
        <v>44386</v>
      </c>
      <c r="C2997" s="57" t="s">
        <v>3059</v>
      </c>
      <c r="D2997" s="58">
        <v>45</v>
      </c>
      <c r="E2997" s="59" t="s">
        <v>13</v>
      </c>
      <c r="F2997" s="60">
        <f t="shared" si="48"/>
        <v>1134630.6699999967</v>
      </c>
    </row>
    <row r="2998" spans="1:6" hidden="1" x14ac:dyDescent="0.3">
      <c r="A2998" s="56">
        <v>44386</v>
      </c>
      <c r="B2998" s="56">
        <v>44386</v>
      </c>
      <c r="C2998" s="57" t="s">
        <v>3060</v>
      </c>
      <c r="D2998" s="58">
        <v>60</v>
      </c>
      <c r="E2998" s="59" t="s">
        <v>13</v>
      </c>
      <c r="F2998" s="60">
        <f t="shared" si="48"/>
        <v>1134690.6699999967</v>
      </c>
    </row>
    <row r="2999" spans="1:6" hidden="1" x14ac:dyDescent="0.3">
      <c r="A2999" s="56">
        <v>44389</v>
      </c>
      <c r="B2999" s="56">
        <v>44389</v>
      </c>
      <c r="C2999" s="57" t="s">
        <v>3061</v>
      </c>
      <c r="D2999" s="58">
        <v>45</v>
      </c>
      <c r="E2999" s="59" t="s">
        <v>13</v>
      </c>
      <c r="F2999" s="60">
        <f t="shared" si="48"/>
        <v>1134735.6699999967</v>
      </c>
    </row>
    <row r="3000" spans="1:6" hidden="1" x14ac:dyDescent="0.3">
      <c r="A3000" s="56">
        <v>44389</v>
      </c>
      <c r="B3000" s="56">
        <v>44389</v>
      </c>
      <c r="C3000" s="57" t="s">
        <v>3062</v>
      </c>
      <c r="D3000" s="58">
        <v>60</v>
      </c>
      <c r="E3000" s="59" t="s">
        <v>13</v>
      </c>
      <c r="F3000" s="60">
        <f t="shared" si="48"/>
        <v>1134795.6699999967</v>
      </c>
    </row>
    <row r="3001" spans="1:6" hidden="1" x14ac:dyDescent="0.3">
      <c r="A3001" s="56">
        <v>44389</v>
      </c>
      <c r="B3001" s="56">
        <v>44389</v>
      </c>
      <c r="C3001" s="57" t="s">
        <v>3063</v>
      </c>
      <c r="D3001" s="58">
        <v>60</v>
      </c>
      <c r="E3001" s="59" t="s">
        <v>13</v>
      </c>
      <c r="F3001" s="60">
        <f t="shared" si="48"/>
        <v>1134855.6699999967</v>
      </c>
    </row>
    <row r="3002" spans="1:6" hidden="1" x14ac:dyDescent="0.3">
      <c r="A3002" s="56">
        <v>44389</v>
      </c>
      <c r="B3002" s="56">
        <v>44389</v>
      </c>
      <c r="C3002" s="57" t="s">
        <v>3064</v>
      </c>
      <c r="D3002" s="58">
        <v>60</v>
      </c>
      <c r="E3002" s="59" t="s">
        <v>13</v>
      </c>
      <c r="F3002" s="60">
        <f t="shared" si="48"/>
        <v>1134915.6699999967</v>
      </c>
    </row>
    <row r="3003" spans="1:6" hidden="1" x14ac:dyDescent="0.3">
      <c r="A3003" s="56">
        <v>44389</v>
      </c>
      <c r="B3003" s="56">
        <v>44389</v>
      </c>
      <c r="C3003" s="57" t="s">
        <v>3065</v>
      </c>
      <c r="D3003" s="58">
        <v>45</v>
      </c>
      <c r="E3003" s="59" t="s">
        <v>13</v>
      </c>
      <c r="F3003" s="60">
        <f t="shared" si="48"/>
        <v>1134960.6699999967</v>
      </c>
    </row>
    <row r="3004" spans="1:6" hidden="1" x14ac:dyDescent="0.3">
      <c r="A3004" s="56">
        <v>44389</v>
      </c>
      <c r="B3004" s="56">
        <v>44389</v>
      </c>
      <c r="C3004" s="57" t="s">
        <v>3066</v>
      </c>
      <c r="D3004" s="62">
        <v>-6.78</v>
      </c>
      <c r="E3004" s="59" t="s">
        <v>36</v>
      </c>
      <c r="F3004" s="60">
        <f t="shared" si="48"/>
        <v>1134953.8899999966</v>
      </c>
    </row>
    <row r="3005" spans="1:6" hidden="1" x14ac:dyDescent="0.3">
      <c r="A3005" s="56">
        <v>44389</v>
      </c>
      <c r="B3005" s="56">
        <v>44389</v>
      </c>
      <c r="C3005" s="57" t="s">
        <v>3067</v>
      </c>
      <c r="D3005" s="62">
        <v>-3518.82</v>
      </c>
      <c r="E3005" s="59" t="s">
        <v>7</v>
      </c>
      <c r="F3005" s="60">
        <f t="shared" si="48"/>
        <v>1131435.0699999966</v>
      </c>
    </row>
    <row r="3006" spans="1:6" hidden="1" x14ac:dyDescent="0.3">
      <c r="A3006" s="56">
        <v>44389</v>
      </c>
      <c r="B3006" s="56">
        <v>44389</v>
      </c>
      <c r="C3006" s="57" t="s">
        <v>3068</v>
      </c>
      <c r="D3006" s="62">
        <v>-88.76</v>
      </c>
      <c r="E3006" s="59" t="s">
        <v>36</v>
      </c>
      <c r="F3006" s="60">
        <f t="shared" si="48"/>
        <v>1131346.3099999966</v>
      </c>
    </row>
    <row r="3007" spans="1:6" hidden="1" x14ac:dyDescent="0.3">
      <c r="A3007" s="56">
        <v>44389</v>
      </c>
      <c r="B3007" s="56">
        <v>44389</v>
      </c>
      <c r="C3007" s="57" t="s">
        <v>3069</v>
      </c>
      <c r="D3007" s="58">
        <v>60</v>
      </c>
      <c r="E3007" s="59" t="s">
        <v>13</v>
      </c>
      <c r="F3007" s="60">
        <f t="shared" si="48"/>
        <v>1131406.3099999966</v>
      </c>
    </row>
    <row r="3008" spans="1:6" hidden="1" x14ac:dyDescent="0.3">
      <c r="A3008" s="56">
        <v>44389</v>
      </c>
      <c r="B3008" s="56">
        <v>44389</v>
      </c>
      <c r="C3008" s="57" t="s">
        <v>3070</v>
      </c>
      <c r="D3008" s="58">
        <v>60</v>
      </c>
      <c r="E3008" s="59" t="s">
        <v>13</v>
      </c>
      <c r="F3008" s="60">
        <f t="shared" si="48"/>
        <v>1131466.3099999966</v>
      </c>
    </row>
    <row r="3009" spans="1:7" hidden="1" x14ac:dyDescent="0.3">
      <c r="A3009" s="56">
        <v>44389</v>
      </c>
      <c r="B3009" s="56">
        <v>44389</v>
      </c>
      <c r="C3009" s="57" t="s">
        <v>3071</v>
      </c>
      <c r="D3009" s="58">
        <v>60</v>
      </c>
      <c r="E3009" s="59" t="s">
        <v>13</v>
      </c>
      <c r="F3009" s="60">
        <f t="shared" si="48"/>
        <v>1131526.3099999966</v>
      </c>
    </row>
    <row r="3010" spans="1:7" hidden="1" x14ac:dyDescent="0.3">
      <c r="A3010" s="56">
        <v>44389</v>
      </c>
      <c r="B3010" s="56">
        <v>44389</v>
      </c>
      <c r="C3010" s="57" t="s">
        <v>3072</v>
      </c>
      <c r="D3010" s="58">
        <v>60</v>
      </c>
      <c r="E3010" s="59" t="s">
        <v>13</v>
      </c>
      <c r="F3010" s="60">
        <f t="shared" si="48"/>
        <v>1131586.3099999966</v>
      </c>
    </row>
    <row r="3011" spans="1:7" hidden="1" x14ac:dyDescent="0.3">
      <c r="A3011" s="56">
        <v>44389</v>
      </c>
      <c r="B3011" s="56">
        <v>44389</v>
      </c>
      <c r="C3011" s="57" t="s">
        <v>3073</v>
      </c>
      <c r="D3011" s="58">
        <v>60</v>
      </c>
      <c r="E3011" s="59" t="s">
        <v>13</v>
      </c>
      <c r="F3011" s="60">
        <f t="shared" si="48"/>
        <v>1131646.3099999966</v>
      </c>
    </row>
    <row r="3012" spans="1:7" hidden="1" x14ac:dyDescent="0.3">
      <c r="A3012" s="56">
        <v>44389</v>
      </c>
      <c r="B3012" s="56">
        <v>44389</v>
      </c>
      <c r="C3012" s="57" t="s">
        <v>3074</v>
      </c>
      <c r="D3012" s="58">
        <v>45</v>
      </c>
      <c r="E3012" s="59" t="s">
        <v>13</v>
      </c>
      <c r="F3012" s="60">
        <f t="shared" si="48"/>
        <v>1131691.3099999966</v>
      </c>
    </row>
    <row r="3013" spans="1:7" hidden="1" x14ac:dyDescent="0.3">
      <c r="A3013" s="56">
        <v>44389</v>
      </c>
      <c r="B3013" s="56">
        <v>44389</v>
      </c>
      <c r="C3013" s="57" t="s">
        <v>3075</v>
      </c>
      <c r="D3013" s="58">
        <v>60</v>
      </c>
      <c r="E3013" s="59" t="s">
        <v>13</v>
      </c>
      <c r="F3013" s="60">
        <f t="shared" si="48"/>
        <v>1131751.3099999966</v>
      </c>
    </row>
    <row r="3014" spans="1:7" hidden="1" x14ac:dyDescent="0.3">
      <c r="A3014" s="56">
        <v>44389</v>
      </c>
      <c r="B3014" s="56">
        <v>44389</v>
      </c>
      <c r="C3014" s="57" t="s">
        <v>3076</v>
      </c>
      <c r="D3014" s="58">
        <v>60</v>
      </c>
      <c r="E3014" s="59" t="s">
        <v>13</v>
      </c>
      <c r="F3014" s="60">
        <f t="shared" si="48"/>
        <v>1131811.3099999966</v>
      </c>
    </row>
    <row r="3015" spans="1:7" hidden="1" x14ac:dyDescent="0.3">
      <c r="A3015" s="56">
        <v>44389</v>
      </c>
      <c r="B3015" s="56">
        <v>44389</v>
      </c>
      <c r="C3015" s="57" t="s">
        <v>3077</v>
      </c>
      <c r="D3015" s="58">
        <v>60</v>
      </c>
      <c r="E3015" s="59" t="s">
        <v>13</v>
      </c>
      <c r="F3015" s="60">
        <f t="shared" si="48"/>
        <v>1131871.3099999966</v>
      </c>
    </row>
    <row r="3016" spans="1:7" hidden="1" x14ac:dyDescent="0.3">
      <c r="A3016" s="56">
        <v>44389</v>
      </c>
      <c r="B3016" s="56">
        <v>44389</v>
      </c>
      <c r="C3016" s="57" t="s">
        <v>3078</v>
      </c>
      <c r="D3016" s="58">
        <v>60</v>
      </c>
      <c r="E3016" s="59" t="s">
        <v>13</v>
      </c>
      <c r="F3016" s="60">
        <f t="shared" si="48"/>
        <v>1131931.3099999966</v>
      </c>
    </row>
    <row r="3017" spans="1:7" hidden="1" x14ac:dyDescent="0.3">
      <c r="A3017" s="56">
        <v>44389</v>
      </c>
      <c r="B3017" s="56">
        <v>44389</v>
      </c>
      <c r="C3017" s="57" t="s">
        <v>3079</v>
      </c>
      <c r="D3017" s="58">
        <v>45</v>
      </c>
      <c r="E3017" s="59" t="s">
        <v>13</v>
      </c>
      <c r="F3017" s="60">
        <f t="shared" si="48"/>
        <v>1131976.3099999966</v>
      </c>
    </row>
    <row r="3018" spans="1:7" hidden="1" x14ac:dyDescent="0.3">
      <c r="A3018" s="56">
        <v>44389</v>
      </c>
      <c r="B3018" s="56">
        <v>44389</v>
      </c>
      <c r="C3018" s="57" t="s">
        <v>3080</v>
      </c>
      <c r="D3018" s="58">
        <v>60</v>
      </c>
      <c r="E3018" s="59" t="s">
        <v>13</v>
      </c>
      <c r="F3018" s="60">
        <f t="shared" si="48"/>
        <v>1132036.3099999966</v>
      </c>
    </row>
    <row r="3019" spans="1:7" hidden="1" x14ac:dyDescent="0.3">
      <c r="A3019" s="56">
        <v>44389</v>
      </c>
      <c r="B3019" s="56">
        <v>44389</v>
      </c>
      <c r="C3019" s="57" t="s">
        <v>3081</v>
      </c>
      <c r="D3019" s="58">
        <v>45</v>
      </c>
      <c r="E3019" s="59" t="s">
        <v>13</v>
      </c>
      <c r="F3019" s="60">
        <f t="shared" si="48"/>
        <v>1132081.3099999966</v>
      </c>
    </row>
    <row r="3020" spans="1:7" hidden="1" x14ac:dyDescent="0.3">
      <c r="A3020" s="56">
        <v>44389</v>
      </c>
      <c r="B3020" s="56">
        <v>44389</v>
      </c>
      <c r="C3020" s="61" t="s">
        <v>3082</v>
      </c>
      <c r="D3020" s="62">
        <v>306.32</v>
      </c>
      <c r="E3020" s="59" t="s">
        <v>13</v>
      </c>
      <c r="F3020" s="60">
        <f t="shared" si="48"/>
        <v>1132387.6299999966</v>
      </c>
      <c r="G3020" s="63" t="s">
        <v>170</v>
      </c>
    </row>
    <row r="3021" spans="1:7" hidden="1" x14ac:dyDescent="0.3">
      <c r="A3021" s="56">
        <v>44390</v>
      </c>
      <c r="B3021" s="56">
        <v>44390</v>
      </c>
      <c r="C3021" s="57" t="s">
        <v>3083</v>
      </c>
      <c r="D3021" s="62">
        <v>-367.07</v>
      </c>
      <c r="E3021" s="59" t="s">
        <v>7</v>
      </c>
      <c r="F3021" s="60">
        <f t="shared" si="48"/>
        <v>1132020.5599999966</v>
      </c>
    </row>
    <row r="3022" spans="1:7" hidden="1" x14ac:dyDescent="0.3">
      <c r="A3022" s="56">
        <v>44390</v>
      </c>
      <c r="B3022" s="56">
        <v>44390</v>
      </c>
      <c r="C3022" s="57" t="s">
        <v>3084</v>
      </c>
      <c r="D3022" s="62">
        <v>-450.59</v>
      </c>
      <c r="E3022" s="59" t="s">
        <v>7</v>
      </c>
      <c r="F3022" s="60">
        <f t="shared" si="48"/>
        <v>1131569.9699999965</v>
      </c>
    </row>
    <row r="3023" spans="1:7" hidden="1" x14ac:dyDescent="0.3">
      <c r="A3023" s="56">
        <v>44390</v>
      </c>
      <c r="B3023" s="56">
        <v>44390</v>
      </c>
      <c r="C3023" s="57" t="s">
        <v>3085</v>
      </c>
      <c r="D3023" s="62">
        <v>-152.94999999999999</v>
      </c>
      <c r="E3023" s="59" t="s">
        <v>7</v>
      </c>
      <c r="F3023" s="60">
        <f t="shared" si="48"/>
        <v>1131417.0199999965</v>
      </c>
    </row>
    <row r="3024" spans="1:7" hidden="1" x14ac:dyDescent="0.3">
      <c r="A3024" s="56">
        <v>44390</v>
      </c>
      <c r="B3024" s="56">
        <v>44390</v>
      </c>
      <c r="C3024" s="57" t="s">
        <v>3086</v>
      </c>
      <c r="D3024" s="62">
        <v>-390.28</v>
      </c>
      <c r="E3024" s="59" t="s">
        <v>7</v>
      </c>
      <c r="F3024" s="60">
        <f t="shared" si="48"/>
        <v>1131026.7399999965</v>
      </c>
    </row>
    <row r="3025" spans="1:7" hidden="1" x14ac:dyDescent="0.3">
      <c r="A3025" s="56">
        <v>44390</v>
      </c>
      <c r="B3025" s="56">
        <v>44390</v>
      </c>
      <c r="C3025" s="57" t="s">
        <v>3087</v>
      </c>
      <c r="D3025" s="62">
        <v>-833.94</v>
      </c>
      <c r="E3025" s="59" t="s">
        <v>7</v>
      </c>
      <c r="F3025" s="60">
        <f t="shared" si="48"/>
        <v>1130192.7999999966</v>
      </c>
    </row>
    <row r="3026" spans="1:7" hidden="1" x14ac:dyDescent="0.3">
      <c r="A3026" s="56">
        <v>44390</v>
      </c>
      <c r="B3026" s="56">
        <v>44390</v>
      </c>
      <c r="C3026" s="57" t="s">
        <v>3088</v>
      </c>
      <c r="D3026" s="62">
        <v>-2240.84</v>
      </c>
      <c r="E3026" s="59" t="s">
        <v>7</v>
      </c>
      <c r="F3026" s="60">
        <f t="shared" si="48"/>
        <v>1127951.9599999965</v>
      </c>
    </row>
    <row r="3027" spans="1:7" hidden="1" x14ac:dyDescent="0.3">
      <c r="A3027" s="56">
        <v>44390</v>
      </c>
      <c r="B3027" s="56">
        <v>44390</v>
      </c>
      <c r="C3027" s="57" t="s">
        <v>3089</v>
      </c>
      <c r="D3027" s="58">
        <v>60</v>
      </c>
      <c r="E3027" s="59" t="s">
        <v>13</v>
      </c>
      <c r="F3027" s="60">
        <f t="shared" si="48"/>
        <v>1128011.9599999965</v>
      </c>
    </row>
    <row r="3028" spans="1:7" hidden="1" x14ac:dyDescent="0.3">
      <c r="A3028" s="56">
        <v>44390</v>
      </c>
      <c r="B3028" s="56">
        <v>44390</v>
      </c>
      <c r="C3028" s="57" t="s">
        <v>3090</v>
      </c>
      <c r="D3028" s="58">
        <v>45</v>
      </c>
      <c r="E3028" s="59" t="s">
        <v>13</v>
      </c>
      <c r="F3028" s="60">
        <f t="shared" si="48"/>
        <v>1128056.9599999965</v>
      </c>
    </row>
    <row r="3029" spans="1:7" hidden="1" x14ac:dyDescent="0.3">
      <c r="A3029" s="56">
        <v>44390</v>
      </c>
      <c r="B3029" s="56">
        <v>44390</v>
      </c>
      <c r="C3029" s="61" t="s">
        <v>3091</v>
      </c>
      <c r="D3029" s="62">
        <v>677.92</v>
      </c>
      <c r="E3029" s="59" t="s">
        <v>13</v>
      </c>
      <c r="F3029" s="60">
        <f t="shared" si="48"/>
        <v>1128734.8799999964</v>
      </c>
      <c r="G3029" s="63" t="s">
        <v>170</v>
      </c>
    </row>
    <row r="3030" spans="1:7" hidden="1" x14ac:dyDescent="0.3">
      <c r="A3030" s="56">
        <v>44390</v>
      </c>
      <c r="B3030" s="56">
        <v>44390</v>
      </c>
      <c r="C3030" s="57" t="s">
        <v>3092</v>
      </c>
      <c r="D3030" s="58">
        <v>45</v>
      </c>
      <c r="E3030" s="59" t="s">
        <v>13</v>
      </c>
      <c r="F3030" s="60">
        <f t="shared" si="48"/>
        <v>1128779.8799999964</v>
      </c>
    </row>
    <row r="3031" spans="1:7" hidden="1" x14ac:dyDescent="0.3">
      <c r="A3031" s="56">
        <v>44390</v>
      </c>
      <c r="B3031" s="56">
        <v>44390</v>
      </c>
      <c r="C3031" s="57" t="s">
        <v>3093</v>
      </c>
      <c r="D3031" s="58">
        <v>60</v>
      </c>
      <c r="E3031" s="59" t="s">
        <v>13</v>
      </c>
      <c r="F3031" s="60">
        <f t="shared" si="48"/>
        <v>1128839.8799999964</v>
      </c>
    </row>
    <row r="3032" spans="1:7" hidden="1" x14ac:dyDescent="0.3">
      <c r="A3032" s="56">
        <v>44390</v>
      </c>
      <c r="B3032" s="56">
        <v>44390</v>
      </c>
      <c r="C3032" s="57" t="s">
        <v>3094</v>
      </c>
      <c r="D3032" s="58">
        <v>15</v>
      </c>
      <c r="E3032" s="59" t="s">
        <v>13</v>
      </c>
      <c r="F3032" s="60">
        <f t="shared" si="48"/>
        <v>1128854.8799999964</v>
      </c>
    </row>
    <row r="3033" spans="1:7" hidden="1" x14ac:dyDescent="0.3">
      <c r="A3033" s="56">
        <v>44390</v>
      </c>
      <c r="B3033" s="56">
        <v>44390</v>
      </c>
      <c r="C3033" s="57" t="s">
        <v>3095</v>
      </c>
      <c r="D3033" s="58">
        <v>60</v>
      </c>
      <c r="E3033" s="59" t="s">
        <v>13</v>
      </c>
      <c r="F3033" s="60">
        <f t="shared" si="48"/>
        <v>1128914.8799999964</v>
      </c>
    </row>
    <row r="3034" spans="1:7" hidden="1" x14ac:dyDescent="0.3">
      <c r="A3034" s="56">
        <v>44390</v>
      </c>
      <c r="B3034" s="56">
        <v>44390</v>
      </c>
      <c r="C3034" s="57" t="s">
        <v>3096</v>
      </c>
      <c r="D3034" s="58">
        <v>60</v>
      </c>
      <c r="E3034" s="59" t="s">
        <v>13</v>
      </c>
      <c r="F3034" s="60">
        <f t="shared" si="48"/>
        <v>1128974.8799999964</v>
      </c>
    </row>
    <row r="3035" spans="1:7" hidden="1" x14ac:dyDescent="0.3">
      <c r="A3035" s="56">
        <v>44390</v>
      </c>
      <c r="B3035" s="56">
        <v>44390</v>
      </c>
      <c r="C3035" s="57" t="s">
        <v>3097</v>
      </c>
      <c r="D3035" s="58">
        <v>60</v>
      </c>
      <c r="E3035" s="59" t="s">
        <v>13</v>
      </c>
      <c r="F3035" s="60">
        <f t="shared" si="48"/>
        <v>1129034.8799999964</v>
      </c>
    </row>
    <row r="3036" spans="1:7" hidden="1" x14ac:dyDescent="0.3">
      <c r="A3036" s="56">
        <v>44390</v>
      </c>
      <c r="B3036" s="56">
        <v>44390</v>
      </c>
      <c r="C3036" s="57" t="s">
        <v>3098</v>
      </c>
      <c r="D3036" s="58">
        <v>15</v>
      </c>
      <c r="E3036" s="59" t="s">
        <v>13</v>
      </c>
      <c r="F3036" s="60">
        <f t="shared" si="48"/>
        <v>1129049.8799999964</v>
      </c>
    </row>
    <row r="3037" spans="1:7" hidden="1" x14ac:dyDescent="0.3">
      <c r="A3037" s="56">
        <v>44390</v>
      </c>
      <c r="B3037" s="56">
        <v>44390</v>
      </c>
      <c r="C3037" s="57" t="s">
        <v>3099</v>
      </c>
      <c r="D3037" s="58">
        <v>45</v>
      </c>
      <c r="E3037" s="59" t="s">
        <v>13</v>
      </c>
      <c r="F3037" s="60">
        <f t="shared" si="48"/>
        <v>1129094.8799999964</v>
      </c>
    </row>
    <row r="3038" spans="1:7" hidden="1" x14ac:dyDescent="0.3">
      <c r="A3038" s="56">
        <v>44390</v>
      </c>
      <c r="B3038" s="56">
        <v>44390</v>
      </c>
      <c r="C3038" s="57" t="s">
        <v>3100</v>
      </c>
      <c r="D3038" s="58">
        <v>60</v>
      </c>
      <c r="E3038" s="59" t="s">
        <v>13</v>
      </c>
      <c r="F3038" s="60">
        <f t="shared" si="48"/>
        <v>1129154.8799999964</v>
      </c>
    </row>
    <row r="3039" spans="1:7" hidden="1" x14ac:dyDescent="0.3">
      <c r="A3039" s="56">
        <v>44390</v>
      </c>
      <c r="B3039" s="56">
        <v>44390</v>
      </c>
      <c r="C3039" s="57" t="s">
        <v>3101</v>
      </c>
      <c r="D3039" s="58">
        <v>45</v>
      </c>
      <c r="E3039" s="59" t="s">
        <v>13</v>
      </c>
      <c r="F3039" s="60">
        <f t="shared" si="48"/>
        <v>1129199.8799999964</v>
      </c>
    </row>
    <row r="3040" spans="1:7" hidden="1" x14ac:dyDescent="0.3">
      <c r="A3040" s="56">
        <v>44390</v>
      </c>
      <c r="B3040" s="56">
        <v>44390</v>
      </c>
      <c r="C3040" s="57" t="s">
        <v>3102</v>
      </c>
      <c r="D3040" s="58">
        <v>45</v>
      </c>
      <c r="E3040" s="59" t="s">
        <v>13</v>
      </c>
      <c r="F3040" s="60">
        <f t="shared" ref="F3040:F3103" si="49">SUM(F3039+D3040)</f>
        <v>1129244.8799999964</v>
      </c>
    </row>
    <row r="3041" spans="1:6" hidden="1" x14ac:dyDescent="0.3">
      <c r="A3041" s="56">
        <v>44390</v>
      </c>
      <c r="B3041" s="56">
        <v>44390</v>
      </c>
      <c r="C3041" s="57" t="s">
        <v>3103</v>
      </c>
      <c r="D3041" s="58">
        <v>45</v>
      </c>
      <c r="E3041" s="59" t="s">
        <v>13</v>
      </c>
      <c r="F3041" s="60">
        <f t="shared" si="49"/>
        <v>1129289.8799999964</v>
      </c>
    </row>
    <row r="3042" spans="1:6" hidden="1" x14ac:dyDescent="0.3">
      <c r="A3042" s="56">
        <v>44390</v>
      </c>
      <c r="B3042" s="56">
        <v>44390</v>
      </c>
      <c r="C3042" s="57" t="s">
        <v>3104</v>
      </c>
      <c r="D3042" s="58">
        <v>45</v>
      </c>
      <c r="E3042" s="59" t="s">
        <v>13</v>
      </c>
      <c r="F3042" s="60">
        <f t="shared" si="49"/>
        <v>1129334.8799999964</v>
      </c>
    </row>
    <row r="3043" spans="1:6" hidden="1" x14ac:dyDescent="0.3">
      <c r="A3043" s="56">
        <v>44390</v>
      </c>
      <c r="B3043" s="56">
        <v>44390</v>
      </c>
      <c r="C3043" s="57" t="s">
        <v>3105</v>
      </c>
      <c r="D3043" s="58">
        <v>45</v>
      </c>
      <c r="E3043" s="59" t="s">
        <v>13</v>
      </c>
      <c r="F3043" s="60">
        <f t="shared" si="49"/>
        <v>1129379.8799999964</v>
      </c>
    </row>
    <row r="3044" spans="1:6" hidden="1" x14ac:dyDescent="0.3">
      <c r="A3044" s="56">
        <v>44390</v>
      </c>
      <c r="B3044" s="56">
        <v>44390</v>
      </c>
      <c r="C3044" s="57" t="s">
        <v>3106</v>
      </c>
      <c r="D3044" s="58">
        <v>45</v>
      </c>
      <c r="E3044" s="59" t="s">
        <v>13</v>
      </c>
      <c r="F3044" s="60">
        <f t="shared" si="49"/>
        <v>1129424.8799999964</v>
      </c>
    </row>
    <row r="3045" spans="1:6" hidden="1" x14ac:dyDescent="0.3">
      <c r="A3045" s="56">
        <v>44390</v>
      </c>
      <c r="B3045" s="56">
        <v>44390</v>
      </c>
      <c r="C3045" s="57" t="s">
        <v>3107</v>
      </c>
      <c r="D3045" s="58">
        <v>45</v>
      </c>
      <c r="E3045" s="59" t="s">
        <v>13</v>
      </c>
      <c r="F3045" s="60">
        <f t="shared" si="49"/>
        <v>1129469.8799999964</v>
      </c>
    </row>
    <row r="3046" spans="1:6" hidden="1" x14ac:dyDescent="0.3">
      <c r="A3046" s="56">
        <v>44390</v>
      </c>
      <c r="B3046" s="56">
        <v>44390</v>
      </c>
      <c r="C3046" s="57" t="s">
        <v>3108</v>
      </c>
      <c r="D3046" s="58">
        <v>45</v>
      </c>
      <c r="E3046" s="59" t="s">
        <v>13</v>
      </c>
      <c r="F3046" s="60">
        <f t="shared" si="49"/>
        <v>1129514.8799999964</v>
      </c>
    </row>
    <row r="3047" spans="1:6" hidden="1" x14ac:dyDescent="0.3">
      <c r="A3047" s="56">
        <v>44390</v>
      </c>
      <c r="B3047" s="56">
        <v>44390</v>
      </c>
      <c r="C3047" s="57" t="s">
        <v>3109</v>
      </c>
      <c r="D3047" s="58">
        <v>45</v>
      </c>
      <c r="E3047" s="59" t="s">
        <v>13</v>
      </c>
      <c r="F3047" s="60">
        <f t="shared" si="49"/>
        <v>1129559.8799999964</v>
      </c>
    </row>
    <row r="3048" spans="1:6" hidden="1" x14ac:dyDescent="0.3">
      <c r="A3048" s="56">
        <v>44390</v>
      </c>
      <c r="B3048" s="56">
        <v>44390</v>
      </c>
      <c r="C3048" s="57" t="s">
        <v>3110</v>
      </c>
      <c r="D3048" s="58">
        <v>45</v>
      </c>
      <c r="E3048" s="59" t="s">
        <v>13</v>
      </c>
      <c r="F3048" s="60">
        <f t="shared" si="49"/>
        <v>1129604.8799999964</v>
      </c>
    </row>
    <row r="3049" spans="1:6" hidden="1" x14ac:dyDescent="0.3">
      <c r="A3049" s="56">
        <v>44390</v>
      </c>
      <c r="B3049" s="56">
        <v>44390</v>
      </c>
      <c r="C3049" s="57" t="s">
        <v>3111</v>
      </c>
      <c r="D3049" s="58">
        <v>60</v>
      </c>
      <c r="E3049" s="59" t="s">
        <v>13</v>
      </c>
      <c r="F3049" s="60">
        <f t="shared" si="49"/>
        <v>1129664.8799999964</v>
      </c>
    </row>
    <row r="3050" spans="1:6" hidden="1" x14ac:dyDescent="0.3">
      <c r="A3050" s="56">
        <v>44390</v>
      </c>
      <c r="B3050" s="56">
        <v>44390</v>
      </c>
      <c r="C3050" s="57" t="s">
        <v>3112</v>
      </c>
      <c r="D3050" s="58">
        <v>45</v>
      </c>
      <c r="E3050" s="59" t="s">
        <v>13</v>
      </c>
      <c r="F3050" s="60">
        <f t="shared" si="49"/>
        <v>1129709.8799999964</v>
      </c>
    </row>
    <row r="3051" spans="1:6" hidden="1" x14ac:dyDescent="0.3">
      <c r="A3051" s="56">
        <v>44390</v>
      </c>
      <c r="B3051" s="56">
        <v>44390</v>
      </c>
      <c r="C3051" s="57" t="s">
        <v>3113</v>
      </c>
      <c r="D3051" s="58">
        <v>45</v>
      </c>
      <c r="E3051" s="59" t="s">
        <v>13</v>
      </c>
      <c r="F3051" s="60">
        <f t="shared" si="49"/>
        <v>1129754.8799999964</v>
      </c>
    </row>
    <row r="3052" spans="1:6" hidden="1" x14ac:dyDescent="0.3">
      <c r="A3052" s="56">
        <v>44391</v>
      </c>
      <c r="B3052" s="56">
        <v>44391</v>
      </c>
      <c r="C3052" s="57" t="s">
        <v>3114</v>
      </c>
      <c r="D3052" s="58">
        <v>45</v>
      </c>
      <c r="E3052" s="59" t="s">
        <v>13</v>
      </c>
      <c r="F3052" s="60">
        <f t="shared" si="49"/>
        <v>1129799.8799999964</v>
      </c>
    </row>
    <row r="3053" spans="1:6" hidden="1" x14ac:dyDescent="0.3">
      <c r="A3053" s="56">
        <v>44391</v>
      </c>
      <c r="B3053" s="56">
        <v>44391</v>
      </c>
      <c r="C3053" s="57" t="s">
        <v>3115</v>
      </c>
      <c r="D3053" s="58">
        <v>45</v>
      </c>
      <c r="E3053" s="59" t="s">
        <v>13</v>
      </c>
      <c r="F3053" s="60">
        <f t="shared" si="49"/>
        <v>1129844.8799999964</v>
      </c>
    </row>
    <row r="3054" spans="1:6" hidden="1" x14ac:dyDescent="0.3">
      <c r="A3054" s="56">
        <v>44391</v>
      </c>
      <c r="B3054" s="56">
        <v>44391</v>
      </c>
      <c r="C3054" s="57" t="s">
        <v>3116</v>
      </c>
      <c r="D3054" s="58">
        <v>60</v>
      </c>
      <c r="E3054" s="59" t="s">
        <v>13</v>
      </c>
      <c r="F3054" s="60">
        <f t="shared" si="49"/>
        <v>1129904.8799999964</v>
      </c>
    </row>
    <row r="3055" spans="1:6" hidden="1" x14ac:dyDescent="0.3">
      <c r="A3055" s="56">
        <v>44391</v>
      </c>
      <c r="B3055" s="56">
        <v>44391</v>
      </c>
      <c r="C3055" s="57" t="s">
        <v>3117</v>
      </c>
      <c r="D3055" s="58">
        <v>45</v>
      </c>
      <c r="E3055" s="59" t="s">
        <v>13</v>
      </c>
      <c r="F3055" s="60">
        <f t="shared" si="49"/>
        <v>1129949.8799999964</v>
      </c>
    </row>
    <row r="3056" spans="1:6" hidden="1" x14ac:dyDescent="0.3">
      <c r="A3056" s="56">
        <v>44391</v>
      </c>
      <c r="B3056" s="56">
        <v>44391</v>
      </c>
      <c r="C3056" s="57" t="s">
        <v>3118</v>
      </c>
      <c r="D3056" s="58">
        <v>60</v>
      </c>
      <c r="E3056" s="59" t="s">
        <v>13</v>
      </c>
      <c r="F3056" s="60">
        <f t="shared" si="49"/>
        <v>1130009.8799999964</v>
      </c>
    </row>
    <row r="3057" spans="1:7" hidden="1" x14ac:dyDescent="0.3">
      <c r="A3057" s="56">
        <v>44391</v>
      </c>
      <c r="B3057" s="56">
        <v>44391</v>
      </c>
      <c r="C3057" s="57" t="s">
        <v>3119</v>
      </c>
      <c r="D3057" s="58">
        <v>45</v>
      </c>
      <c r="E3057" s="59" t="s">
        <v>13</v>
      </c>
      <c r="F3057" s="60">
        <f t="shared" si="49"/>
        <v>1130054.8799999964</v>
      </c>
    </row>
    <row r="3058" spans="1:7" hidden="1" x14ac:dyDescent="0.3">
      <c r="A3058" s="56">
        <v>44391</v>
      </c>
      <c r="B3058" s="56">
        <v>44391</v>
      </c>
      <c r="C3058" s="57" t="s">
        <v>3120</v>
      </c>
      <c r="D3058" s="58">
        <v>45</v>
      </c>
      <c r="E3058" s="59" t="s">
        <v>13</v>
      </c>
      <c r="F3058" s="60">
        <f t="shared" si="49"/>
        <v>1130099.8799999964</v>
      </c>
    </row>
    <row r="3059" spans="1:7" hidden="1" x14ac:dyDescent="0.3">
      <c r="A3059" s="56">
        <v>44391</v>
      </c>
      <c r="B3059" s="56">
        <v>44391</v>
      </c>
      <c r="C3059" s="57" t="s">
        <v>3121</v>
      </c>
      <c r="D3059" s="58">
        <v>45</v>
      </c>
      <c r="E3059" s="59" t="s">
        <v>13</v>
      </c>
      <c r="F3059" s="60">
        <f t="shared" si="49"/>
        <v>1130144.8799999964</v>
      </c>
    </row>
    <row r="3060" spans="1:7" hidden="1" x14ac:dyDescent="0.3">
      <c r="A3060" s="56">
        <v>44391</v>
      </c>
      <c r="B3060" s="56">
        <v>44391</v>
      </c>
      <c r="C3060" s="57" t="s">
        <v>3122</v>
      </c>
      <c r="D3060" s="58">
        <v>45</v>
      </c>
      <c r="E3060" s="59" t="s">
        <v>13</v>
      </c>
      <c r="F3060" s="60">
        <f t="shared" si="49"/>
        <v>1130189.8799999964</v>
      </c>
    </row>
    <row r="3061" spans="1:7" hidden="1" x14ac:dyDescent="0.3">
      <c r="A3061" s="56">
        <v>44392</v>
      </c>
      <c r="B3061" s="56">
        <v>44392</v>
      </c>
      <c r="C3061" s="57" t="s">
        <v>3123</v>
      </c>
      <c r="D3061" s="58">
        <v>45</v>
      </c>
      <c r="E3061" s="59" t="s">
        <v>13</v>
      </c>
      <c r="F3061" s="60">
        <f t="shared" si="49"/>
        <v>1130234.8799999964</v>
      </c>
    </row>
    <row r="3062" spans="1:7" hidden="1" x14ac:dyDescent="0.3">
      <c r="A3062" s="56">
        <v>44392</v>
      </c>
      <c r="B3062" s="56">
        <v>44392</v>
      </c>
      <c r="C3062" s="57" t="s">
        <v>3124</v>
      </c>
      <c r="D3062" s="58">
        <v>45</v>
      </c>
      <c r="E3062" s="59" t="s">
        <v>13</v>
      </c>
      <c r="F3062" s="60">
        <f t="shared" si="49"/>
        <v>1130279.8799999964</v>
      </c>
    </row>
    <row r="3063" spans="1:7" hidden="1" x14ac:dyDescent="0.3">
      <c r="A3063" s="56">
        <v>44392</v>
      </c>
      <c r="B3063" s="56">
        <v>44392</v>
      </c>
      <c r="C3063" s="57" t="s">
        <v>3125</v>
      </c>
      <c r="D3063" s="58">
        <v>45</v>
      </c>
      <c r="E3063" s="59" t="s">
        <v>13</v>
      </c>
      <c r="F3063" s="60">
        <f t="shared" si="49"/>
        <v>1130324.8799999964</v>
      </c>
    </row>
    <row r="3064" spans="1:7" hidden="1" x14ac:dyDescent="0.3">
      <c r="A3064" s="56">
        <v>44392</v>
      </c>
      <c r="B3064" s="56">
        <v>44392</v>
      </c>
      <c r="C3064" s="57" t="s">
        <v>3126</v>
      </c>
      <c r="D3064" s="58">
        <v>45</v>
      </c>
      <c r="E3064" s="59" t="s">
        <v>13</v>
      </c>
      <c r="F3064" s="60">
        <f t="shared" si="49"/>
        <v>1130369.8799999964</v>
      </c>
    </row>
    <row r="3065" spans="1:7" hidden="1" x14ac:dyDescent="0.3">
      <c r="A3065" s="56">
        <v>44392</v>
      </c>
      <c r="B3065" s="56">
        <v>44392</v>
      </c>
      <c r="C3065" s="57" t="s">
        <v>3127</v>
      </c>
      <c r="D3065" s="58">
        <v>45</v>
      </c>
      <c r="E3065" s="59" t="s">
        <v>13</v>
      </c>
      <c r="F3065" s="60">
        <f t="shared" si="49"/>
        <v>1130414.8799999964</v>
      </c>
    </row>
    <row r="3066" spans="1:7" hidden="1" x14ac:dyDescent="0.3">
      <c r="A3066" s="56">
        <v>44392</v>
      </c>
      <c r="B3066" s="56">
        <v>44392</v>
      </c>
      <c r="C3066" s="61" t="s">
        <v>3128</v>
      </c>
      <c r="D3066" s="62">
        <v>331.36</v>
      </c>
      <c r="E3066" s="59" t="s">
        <v>13</v>
      </c>
      <c r="F3066" s="60">
        <f t="shared" si="49"/>
        <v>1130746.2399999965</v>
      </c>
      <c r="G3066" s="63" t="s">
        <v>170</v>
      </c>
    </row>
    <row r="3067" spans="1:7" hidden="1" x14ac:dyDescent="0.3">
      <c r="A3067" s="56">
        <v>44392</v>
      </c>
      <c r="B3067" s="56">
        <v>44392</v>
      </c>
      <c r="C3067" s="57" t="s">
        <v>3129</v>
      </c>
      <c r="D3067" s="58">
        <v>45</v>
      </c>
      <c r="E3067" s="59" t="s">
        <v>13</v>
      </c>
      <c r="F3067" s="60">
        <f t="shared" si="49"/>
        <v>1130791.2399999965</v>
      </c>
    </row>
    <row r="3068" spans="1:7" hidden="1" x14ac:dyDescent="0.3">
      <c r="A3068" s="56">
        <v>44393</v>
      </c>
      <c r="B3068" s="56">
        <v>44393</v>
      </c>
      <c r="C3068" s="57" t="s">
        <v>3130</v>
      </c>
      <c r="D3068" s="58">
        <v>45</v>
      </c>
      <c r="E3068" s="59" t="s">
        <v>13</v>
      </c>
      <c r="F3068" s="60">
        <f t="shared" si="49"/>
        <v>1130836.2399999965</v>
      </c>
    </row>
    <row r="3069" spans="1:7" hidden="1" x14ac:dyDescent="0.3">
      <c r="A3069" s="56">
        <v>44393</v>
      </c>
      <c r="B3069" s="56">
        <v>44393</v>
      </c>
      <c r="C3069" s="57" t="s">
        <v>59</v>
      </c>
      <c r="D3069" s="62">
        <v>-2764.45</v>
      </c>
      <c r="E3069" s="59" t="s">
        <v>60</v>
      </c>
      <c r="F3069" s="60">
        <f t="shared" si="49"/>
        <v>1128071.7899999965</v>
      </c>
    </row>
    <row r="3070" spans="1:7" hidden="1" x14ac:dyDescent="0.3">
      <c r="A3070" s="56">
        <v>44393</v>
      </c>
      <c r="B3070" s="56">
        <v>44393</v>
      </c>
      <c r="C3070" s="57" t="s">
        <v>3131</v>
      </c>
      <c r="D3070" s="62">
        <v>-594.53</v>
      </c>
      <c r="E3070" s="59" t="s">
        <v>24</v>
      </c>
      <c r="F3070" s="60">
        <f t="shared" si="49"/>
        <v>1127477.2599999965</v>
      </c>
    </row>
    <row r="3071" spans="1:7" hidden="1" x14ac:dyDescent="0.3">
      <c r="A3071" s="56">
        <v>44393</v>
      </c>
      <c r="B3071" s="56">
        <v>44393</v>
      </c>
      <c r="C3071" s="57" t="s">
        <v>3132</v>
      </c>
      <c r="D3071" s="62">
        <v>-387.27</v>
      </c>
      <c r="E3071" s="59" t="s">
        <v>24</v>
      </c>
      <c r="F3071" s="60">
        <f t="shared" si="49"/>
        <v>1127089.9899999965</v>
      </c>
    </row>
    <row r="3072" spans="1:7" hidden="1" x14ac:dyDescent="0.3">
      <c r="A3072" s="56">
        <v>44393</v>
      </c>
      <c r="B3072" s="56">
        <v>44393</v>
      </c>
      <c r="C3072" s="57" t="s">
        <v>61</v>
      </c>
      <c r="D3072" s="62">
        <v>-257584.24</v>
      </c>
      <c r="E3072" s="59" t="s">
        <v>60</v>
      </c>
      <c r="F3072" s="60">
        <f t="shared" si="49"/>
        <v>869505.74999999651</v>
      </c>
    </row>
    <row r="3073" spans="1:7" x14ac:dyDescent="0.3">
      <c r="A3073" s="56">
        <v>44393</v>
      </c>
      <c r="B3073" s="56">
        <v>44393</v>
      </c>
      <c r="C3073" s="57" t="s">
        <v>3133</v>
      </c>
      <c r="D3073" s="62">
        <v>2880.06</v>
      </c>
      <c r="E3073" s="59" t="s">
        <v>131</v>
      </c>
      <c r="F3073" s="60">
        <f t="shared" si="49"/>
        <v>872385.80999999656</v>
      </c>
    </row>
    <row r="3074" spans="1:7" x14ac:dyDescent="0.3">
      <c r="A3074" s="56">
        <v>44393</v>
      </c>
      <c r="B3074" s="56">
        <v>44393</v>
      </c>
      <c r="C3074" s="57" t="s">
        <v>3134</v>
      </c>
      <c r="D3074" s="62">
        <v>2016.04</v>
      </c>
      <c r="E3074" s="59" t="s">
        <v>131</v>
      </c>
      <c r="F3074" s="60">
        <f t="shared" si="49"/>
        <v>874401.8499999966</v>
      </c>
    </row>
    <row r="3075" spans="1:7" x14ac:dyDescent="0.3">
      <c r="A3075" s="56">
        <v>44393</v>
      </c>
      <c r="B3075" s="56">
        <v>44393</v>
      </c>
      <c r="C3075" s="57" t="s">
        <v>3135</v>
      </c>
      <c r="D3075" s="62">
        <v>864.02</v>
      </c>
      <c r="E3075" s="59" t="s">
        <v>131</v>
      </c>
      <c r="F3075" s="60">
        <f t="shared" si="49"/>
        <v>875265.86999999662</v>
      </c>
    </row>
    <row r="3076" spans="1:7" hidden="1" x14ac:dyDescent="0.3">
      <c r="A3076" s="56">
        <v>44393</v>
      </c>
      <c r="B3076" s="56">
        <v>44393</v>
      </c>
      <c r="C3076" s="57" t="s">
        <v>3136</v>
      </c>
      <c r="D3076" s="58">
        <v>45</v>
      </c>
      <c r="E3076" s="59" t="s">
        <v>13</v>
      </c>
      <c r="F3076" s="60">
        <f t="shared" si="49"/>
        <v>875310.86999999662</v>
      </c>
    </row>
    <row r="3077" spans="1:7" hidden="1" x14ac:dyDescent="0.3">
      <c r="A3077" s="56">
        <v>44393</v>
      </c>
      <c r="B3077" s="56">
        <v>44393</v>
      </c>
      <c r="C3077" s="57" t="s">
        <v>3137</v>
      </c>
      <c r="D3077" s="58">
        <v>45</v>
      </c>
      <c r="E3077" s="59" t="s">
        <v>13</v>
      </c>
      <c r="F3077" s="60">
        <f t="shared" si="49"/>
        <v>875355.86999999662</v>
      </c>
    </row>
    <row r="3078" spans="1:7" hidden="1" x14ac:dyDescent="0.3">
      <c r="A3078" s="56">
        <v>44393</v>
      </c>
      <c r="B3078" s="56">
        <v>44393</v>
      </c>
      <c r="C3078" s="57" t="s">
        <v>3138</v>
      </c>
      <c r="D3078" s="58">
        <v>60</v>
      </c>
      <c r="E3078" s="59" t="s">
        <v>13</v>
      </c>
      <c r="F3078" s="60">
        <f t="shared" si="49"/>
        <v>875415.86999999662</v>
      </c>
    </row>
    <row r="3079" spans="1:7" hidden="1" x14ac:dyDescent="0.3">
      <c r="A3079" s="56">
        <v>44393</v>
      </c>
      <c r="B3079" s="56">
        <v>44393</v>
      </c>
      <c r="C3079" s="57" t="s">
        <v>3139</v>
      </c>
      <c r="D3079" s="58">
        <v>45</v>
      </c>
      <c r="E3079" s="59" t="s">
        <v>13</v>
      </c>
      <c r="F3079" s="60">
        <f t="shared" si="49"/>
        <v>875460.86999999662</v>
      </c>
    </row>
    <row r="3080" spans="1:7" hidden="1" x14ac:dyDescent="0.3">
      <c r="A3080" s="56">
        <v>44393</v>
      </c>
      <c r="B3080" s="56">
        <v>44393</v>
      </c>
      <c r="C3080" s="57" t="s">
        <v>3140</v>
      </c>
      <c r="D3080" s="58">
        <v>45</v>
      </c>
      <c r="E3080" s="59" t="s">
        <v>13</v>
      </c>
      <c r="F3080" s="60">
        <f t="shared" si="49"/>
        <v>875505.86999999662</v>
      </c>
    </row>
    <row r="3081" spans="1:7" hidden="1" x14ac:dyDescent="0.3">
      <c r="A3081" s="56">
        <v>44393</v>
      </c>
      <c r="B3081" s="56">
        <v>44393</v>
      </c>
      <c r="C3081" s="61" t="s">
        <v>3141</v>
      </c>
      <c r="D3081" s="62">
        <v>644.32000000000005</v>
      </c>
      <c r="E3081" s="59" t="s">
        <v>13</v>
      </c>
      <c r="F3081" s="60">
        <f t="shared" si="49"/>
        <v>876150.18999999657</v>
      </c>
      <c r="G3081" s="63" t="s">
        <v>170</v>
      </c>
    </row>
    <row r="3082" spans="1:7" hidden="1" x14ac:dyDescent="0.3">
      <c r="A3082" s="56">
        <v>44393</v>
      </c>
      <c r="B3082" s="56">
        <v>44393</v>
      </c>
      <c r="C3082" s="57" t="s">
        <v>3142</v>
      </c>
      <c r="D3082" s="58">
        <v>45</v>
      </c>
      <c r="E3082" s="59" t="s">
        <v>13</v>
      </c>
      <c r="F3082" s="60">
        <f t="shared" si="49"/>
        <v>876195.18999999657</v>
      </c>
    </row>
    <row r="3083" spans="1:7" hidden="1" x14ac:dyDescent="0.3">
      <c r="A3083" s="56">
        <v>44396</v>
      </c>
      <c r="B3083" s="56">
        <v>44396</v>
      </c>
      <c r="C3083" s="57" t="s">
        <v>3143</v>
      </c>
      <c r="D3083" s="58">
        <v>45</v>
      </c>
      <c r="E3083" s="59" t="s">
        <v>13</v>
      </c>
      <c r="F3083" s="60">
        <f t="shared" si="49"/>
        <v>876240.18999999657</v>
      </c>
    </row>
    <row r="3084" spans="1:7" hidden="1" x14ac:dyDescent="0.3">
      <c r="A3084" s="56">
        <v>44396</v>
      </c>
      <c r="B3084" s="56">
        <v>44396</v>
      </c>
      <c r="C3084" s="57" t="s">
        <v>3144</v>
      </c>
      <c r="D3084" s="58">
        <v>45</v>
      </c>
      <c r="E3084" s="59" t="s">
        <v>13</v>
      </c>
      <c r="F3084" s="60">
        <f t="shared" si="49"/>
        <v>876285.18999999657</v>
      </c>
    </row>
    <row r="3085" spans="1:7" hidden="1" x14ac:dyDescent="0.3">
      <c r="A3085" s="56">
        <v>44396</v>
      </c>
      <c r="B3085" s="56">
        <v>44396</v>
      </c>
      <c r="C3085" s="57" t="s">
        <v>3145</v>
      </c>
      <c r="D3085" s="58">
        <v>60</v>
      </c>
      <c r="E3085" s="59" t="s">
        <v>13</v>
      </c>
      <c r="F3085" s="60">
        <f t="shared" si="49"/>
        <v>876345.18999999657</v>
      </c>
    </row>
    <row r="3086" spans="1:7" hidden="1" x14ac:dyDescent="0.3">
      <c r="A3086" s="56">
        <v>44396</v>
      </c>
      <c r="B3086" s="56">
        <v>44396</v>
      </c>
      <c r="C3086" s="57" t="s">
        <v>3146</v>
      </c>
      <c r="D3086" s="58">
        <v>45</v>
      </c>
      <c r="E3086" s="59" t="s">
        <v>13</v>
      </c>
      <c r="F3086" s="60">
        <f t="shared" si="49"/>
        <v>876390.18999999657</v>
      </c>
    </row>
    <row r="3087" spans="1:7" hidden="1" x14ac:dyDescent="0.3">
      <c r="A3087" s="56">
        <v>44396</v>
      </c>
      <c r="B3087" s="56">
        <v>44396</v>
      </c>
      <c r="C3087" s="57" t="s">
        <v>3147</v>
      </c>
      <c r="D3087" s="58">
        <v>45</v>
      </c>
      <c r="E3087" s="59" t="s">
        <v>13</v>
      </c>
      <c r="F3087" s="60">
        <f t="shared" si="49"/>
        <v>876435.18999999657</v>
      </c>
    </row>
    <row r="3088" spans="1:7" hidden="1" x14ac:dyDescent="0.3">
      <c r="A3088" s="56">
        <v>44396</v>
      </c>
      <c r="B3088" s="56">
        <v>44396</v>
      </c>
      <c r="C3088" s="57" t="s">
        <v>3148</v>
      </c>
      <c r="D3088" s="58">
        <v>45</v>
      </c>
      <c r="E3088" s="59" t="s">
        <v>13</v>
      </c>
      <c r="F3088" s="60">
        <f t="shared" si="49"/>
        <v>876480.18999999657</v>
      </c>
    </row>
    <row r="3089" spans="1:6" hidden="1" x14ac:dyDescent="0.3">
      <c r="A3089" s="56">
        <v>44396</v>
      </c>
      <c r="B3089" s="56">
        <v>44396</v>
      </c>
      <c r="C3089" s="57" t="s">
        <v>3149</v>
      </c>
      <c r="D3089" s="58">
        <v>45</v>
      </c>
      <c r="E3089" s="59" t="s">
        <v>13</v>
      </c>
      <c r="F3089" s="60">
        <f t="shared" si="49"/>
        <v>876525.18999999657</v>
      </c>
    </row>
    <row r="3090" spans="1:6" hidden="1" x14ac:dyDescent="0.3">
      <c r="A3090" s="56">
        <v>44397</v>
      </c>
      <c r="B3090" s="56">
        <v>44397</v>
      </c>
      <c r="C3090" s="57" t="s">
        <v>3150</v>
      </c>
      <c r="D3090" s="58">
        <v>60</v>
      </c>
      <c r="E3090" s="59" t="s">
        <v>13</v>
      </c>
      <c r="F3090" s="60">
        <f t="shared" si="49"/>
        <v>876585.18999999657</v>
      </c>
    </row>
    <row r="3091" spans="1:6" hidden="1" x14ac:dyDescent="0.3">
      <c r="A3091" s="56">
        <v>44397</v>
      </c>
      <c r="B3091" s="56">
        <v>44397</v>
      </c>
      <c r="C3091" s="57" t="s">
        <v>3151</v>
      </c>
      <c r="D3091" s="58">
        <v>60</v>
      </c>
      <c r="E3091" s="59" t="s">
        <v>13</v>
      </c>
      <c r="F3091" s="60">
        <f t="shared" si="49"/>
        <v>876645.18999999657</v>
      </c>
    </row>
    <row r="3092" spans="1:6" hidden="1" x14ac:dyDescent="0.3">
      <c r="A3092" s="56">
        <v>44397</v>
      </c>
      <c r="B3092" s="56">
        <v>44397</v>
      </c>
      <c r="C3092" s="57" t="s">
        <v>3152</v>
      </c>
      <c r="D3092" s="58">
        <v>60</v>
      </c>
      <c r="E3092" s="59" t="s">
        <v>13</v>
      </c>
      <c r="F3092" s="60">
        <f t="shared" si="49"/>
        <v>876705.18999999657</v>
      </c>
    </row>
    <row r="3093" spans="1:6" hidden="1" x14ac:dyDescent="0.3">
      <c r="A3093" s="56">
        <v>44397</v>
      </c>
      <c r="B3093" s="56">
        <v>44397</v>
      </c>
      <c r="C3093" s="57" t="s">
        <v>3153</v>
      </c>
      <c r="D3093" s="58">
        <v>45</v>
      </c>
      <c r="E3093" s="59" t="s">
        <v>13</v>
      </c>
      <c r="F3093" s="60">
        <f t="shared" si="49"/>
        <v>876750.18999999657</v>
      </c>
    </row>
    <row r="3094" spans="1:6" hidden="1" x14ac:dyDescent="0.3">
      <c r="A3094" s="56">
        <v>44397</v>
      </c>
      <c r="B3094" s="56">
        <v>44397</v>
      </c>
      <c r="C3094" s="57" t="s">
        <v>3154</v>
      </c>
      <c r="D3094" s="58">
        <v>45</v>
      </c>
      <c r="E3094" s="59" t="s">
        <v>13</v>
      </c>
      <c r="F3094" s="60">
        <f t="shared" si="49"/>
        <v>876795.18999999657</v>
      </c>
    </row>
    <row r="3095" spans="1:6" hidden="1" x14ac:dyDescent="0.3">
      <c r="A3095" s="56">
        <v>44397</v>
      </c>
      <c r="B3095" s="56">
        <v>44397</v>
      </c>
      <c r="C3095" s="57" t="s">
        <v>3155</v>
      </c>
      <c r="D3095" s="58">
        <v>45</v>
      </c>
      <c r="E3095" s="59" t="s">
        <v>13</v>
      </c>
      <c r="F3095" s="60">
        <f t="shared" si="49"/>
        <v>876840.18999999657</v>
      </c>
    </row>
    <row r="3096" spans="1:6" hidden="1" x14ac:dyDescent="0.3">
      <c r="A3096" s="56">
        <v>44397</v>
      </c>
      <c r="B3096" s="56">
        <v>44397</v>
      </c>
      <c r="C3096" s="57" t="s">
        <v>3156</v>
      </c>
      <c r="D3096" s="58">
        <v>60</v>
      </c>
      <c r="E3096" s="59" t="s">
        <v>13</v>
      </c>
      <c r="F3096" s="60">
        <f t="shared" si="49"/>
        <v>876900.18999999657</v>
      </c>
    </row>
    <row r="3097" spans="1:6" hidden="1" x14ac:dyDescent="0.3">
      <c r="A3097" s="56">
        <v>44397</v>
      </c>
      <c r="B3097" s="56">
        <v>44397</v>
      </c>
      <c r="C3097" s="57" t="s">
        <v>3157</v>
      </c>
      <c r="D3097" s="58">
        <v>45</v>
      </c>
      <c r="E3097" s="59" t="s">
        <v>13</v>
      </c>
      <c r="F3097" s="60">
        <f t="shared" si="49"/>
        <v>876945.18999999657</v>
      </c>
    </row>
    <row r="3098" spans="1:6" hidden="1" x14ac:dyDescent="0.3">
      <c r="A3098" s="56">
        <v>44397</v>
      </c>
      <c r="B3098" s="56">
        <v>44397</v>
      </c>
      <c r="C3098" s="57" t="s">
        <v>3158</v>
      </c>
      <c r="D3098" s="58">
        <v>60</v>
      </c>
      <c r="E3098" s="59" t="s">
        <v>13</v>
      </c>
      <c r="F3098" s="60">
        <f t="shared" si="49"/>
        <v>877005.18999999657</v>
      </c>
    </row>
    <row r="3099" spans="1:6" hidden="1" x14ac:dyDescent="0.3">
      <c r="A3099" s="56">
        <v>44398</v>
      </c>
      <c r="B3099" s="56">
        <v>44398</v>
      </c>
      <c r="C3099" s="57" t="s">
        <v>3159</v>
      </c>
      <c r="D3099" s="58">
        <v>45</v>
      </c>
      <c r="E3099" s="59" t="s">
        <v>13</v>
      </c>
      <c r="F3099" s="60">
        <f t="shared" si="49"/>
        <v>877050.18999999657</v>
      </c>
    </row>
    <row r="3100" spans="1:6" hidden="1" x14ac:dyDescent="0.3">
      <c r="A3100" s="56">
        <v>44398</v>
      </c>
      <c r="B3100" s="56">
        <v>44398</v>
      </c>
      <c r="C3100" s="57" t="s">
        <v>3160</v>
      </c>
      <c r="D3100" s="58">
        <v>45</v>
      </c>
      <c r="E3100" s="59" t="s">
        <v>13</v>
      </c>
      <c r="F3100" s="60">
        <f t="shared" si="49"/>
        <v>877095.18999999657</v>
      </c>
    </row>
    <row r="3101" spans="1:6" hidden="1" x14ac:dyDescent="0.3">
      <c r="A3101" s="56">
        <v>44398</v>
      </c>
      <c r="B3101" s="56">
        <v>44398</v>
      </c>
      <c r="C3101" s="57" t="s">
        <v>3161</v>
      </c>
      <c r="D3101" s="58">
        <v>60</v>
      </c>
      <c r="E3101" s="59" t="s">
        <v>13</v>
      </c>
      <c r="F3101" s="60">
        <f t="shared" si="49"/>
        <v>877155.18999999657</v>
      </c>
    </row>
    <row r="3102" spans="1:6" hidden="1" x14ac:dyDescent="0.3">
      <c r="A3102" s="56">
        <v>44398</v>
      </c>
      <c r="B3102" s="56">
        <v>44398</v>
      </c>
      <c r="C3102" s="57" t="s">
        <v>3162</v>
      </c>
      <c r="D3102" s="58">
        <v>60</v>
      </c>
      <c r="E3102" s="59" t="s">
        <v>13</v>
      </c>
      <c r="F3102" s="60">
        <f t="shared" si="49"/>
        <v>877215.18999999657</v>
      </c>
    </row>
    <row r="3103" spans="1:6" hidden="1" x14ac:dyDescent="0.3">
      <c r="A3103" s="56">
        <v>44398</v>
      </c>
      <c r="B3103" s="56">
        <v>44398</v>
      </c>
      <c r="C3103" s="57" t="s">
        <v>3163</v>
      </c>
      <c r="D3103" s="58">
        <v>60</v>
      </c>
      <c r="E3103" s="59" t="s">
        <v>13</v>
      </c>
      <c r="F3103" s="60">
        <f t="shared" si="49"/>
        <v>877275.18999999657</v>
      </c>
    </row>
    <row r="3104" spans="1:6" hidden="1" x14ac:dyDescent="0.3">
      <c r="A3104" s="56">
        <v>44398</v>
      </c>
      <c r="B3104" s="56">
        <v>44398</v>
      </c>
      <c r="C3104" s="57" t="s">
        <v>3164</v>
      </c>
      <c r="D3104" s="58">
        <v>60</v>
      </c>
      <c r="E3104" s="59" t="s">
        <v>13</v>
      </c>
      <c r="F3104" s="60">
        <f t="shared" ref="F3104:F3167" si="50">SUM(F3103+D3104)</f>
        <v>877335.18999999657</v>
      </c>
    </row>
    <row r="3105" spans="1:6" hidden="1" x14ac:dyDescent="0.3">
      <c r="A3105" s="56">
        <v>44398</v>
      </c>
      <c r="B3105" s="56">
        <v>44398</v>
      </c>
      <c r="C3105" s="57" t="s">
        <v>3165</v>
      </c>
      <c r="D3105" s="58">
        <v>60</v>
      </c>
      <c r="E3105" s="59" t="s">
        <v>13</v>
      </c>
      <c r="F3105" s="60">
        <f t="shared" si="50"/>
        <v>877395.18999999657</v>
      </c>
    </row>
    <row r="3106" spans="1:6" hidden="1" x14ac:dyDescent="0.3">
      <c r="A3106" s="56">
        <v>44398</v>
      </c>
      <c r="B3106" s="56">
        <v>44398</v>
      </c>
      <c r="C3106" s="57" t="s">
        <v>3166</v>
      </c>
      <c r="D3106" s="58">
        <v>60</v>
      </c>
      <c r="E3106" s="59" t="s">
        <v>13</v>
      </c>
      <c r="F3106" s="60">
        <f t="shared" si="50"/>
        <v>877455.18999999657</v>
      </c>
    </row>
    <row r="3107" spans="1:6" hidden="1" x14ac:dyDescent="0.3">
      <c r="A3107" s="56">
        <v>44398</v>
      </c>
      <c r="B3107" s="56">
        <v>44398</v>
      </c>
      <c r="C3107" s="57" t="s">
        <v>3167</v>
      </c>
      <c r="D3107" s="58">
        <v>45</v>
      </c>
      <c r="E3107" s="59" t="s">
        <v>13</v>
      </c>
      <c r="F3107" s="60">
        <f t="shared" si="50"/>
        <v>877500.18999999657</v>
      </c>
    </row>
    <row r="3108" spans="1:6" hidden="1" x14ac:dyDescent="0.3">
      <c r="A3108" s="56">
        <v>44398</v>
      </c>
      <c r="B3108" s="56">
        <v>44398</v>
      </c>
      <c r="C3108" s="57" t="s">
        <v>3168</v>
      </c>
      <c r="D3108" s="58">
        <v>45</v>
      </c>
      <c r="E3108" s="59" t="s">
        <v>13</v>
      </c>
      <c r="F3108" s="60">
        <f t="shared" si="50"/>
        <v>877545.18999999657</v>
      </c>
    </row>
    <row r="3109" spans="1:6" hidden="1" x14ac:dyDescent="0.3">
      <c r="A3109" s="56">
        <v>44398</v>
      </c>
      <c r="B3109" s="56">
        <v>44398</v>
      </c>
      <c r="C3109" s="57" t="s">
        <v>3169</v>
      </c>
      <c r="D3109" s="58">
        <v>45</v>
      </c>
      <c r="E3109" s="59" t="s">
        <v>13</v>
      </c>
      <c r="F3109" s="60">
        <f t="shared" si="50"/>
        <v>877590.18999999657</v>
      </c>
    </row>
    <row r="3110" spans="1:6" hidden="1" x14ac:dyDescent="0.3">
      <c r="A3110" s="56">
        <v>44398</v>
      </c>
      <c r="B3110" s="56">
        <v>44398</v>
      </c>
      <c r="C3110" s="57" t="s">
        <v>3170</v>
      </c>
      <c r="D3110" s="58">
        <v>60</v>
      </c>
      <c r="E3110" s="59" t="s">
        <v>13</v>
      </c>
      <c r="F3110" s="60">
        <f t="shared" si="50"/>
        <v>877650.18999999657</v>
      </c>
    </row>
    <row r="3111" spans="1:6" hidden="1" x14ac:dyDescent="0.3">
      <c r="A3111" s="56">
        <v>44398</v>
      </c>
      <c r="B3111" s="56">
        <v>44398</v>
      </c>
      <c r="C3111" s="57" t="s">
        <v>3171</v>
      </c>
      <c r="D3111" s="62">
        <v>-179.93</v>
      </c>
      <c r="E3111" s="59" t="s">
        <v>24</v>
      </c>
      <c r="F3111" s="60">
        <f t="shared" si="50"/>
        <v>877470.25999999652</v>
      </c>
    </row>
    <row r="3112" spans="1:6" hidden="1" x14ac:dyDescent="0.3">
      <c r="A3112" s="56">
        <v>44398</v>
      </c>
      <c r="B3112" s="56">
        <v>44398</v>
      </c>
      <c r="C3112" s="57" t="s">
        <v>3172</v>
      </c>
      <c r="D3112" s="62">
        <v>-90.86</v>
      </c>
      <c r="E3112" s="59" t="s">
        <v>24</v>
      </c>
      <c r="F3112" s="60">
        <f t="shared" si="50"/>
        <v>877379.39999999653</v>
      </c>
    </row>
    <row r="3113" spans="1:6" hidden="1" x14ac:dyDescent="0.3">
      <c r="A3113" s="56">
        <v>44398</v>
      </c>
      <c r="B3113" s="56">
        <v>44398</v>
      </c>
      <c r="C3113" s="57" t="s">
        <v>3173</v>
      </c>
      <c r="D3113" s="62">
        <v>-222.43</v>
      </c>
      <c r="E3113" s="59" t="s">
        <v>24</v>
      </c>
      <c r="F3113" s="60">
        <f t="shared" si="50"/>
        <v>877156.96999999648</v>
      </c>
    </row>
    <row r="3114" spans="1:6" hidden="1" x14ac:dyDescent="0.3">
      <c r="A3114" s="56">
        <v>44398</v>
      </c>
      <c r="B3114" s="56">
        <v>44398</v>
      </c>
      <c r="C3114" s="57" t="s">
        <v>3174</v>
      </c>
      <c r="D3114" s="62">
        <v>-239.67</v>
      </c>
      <c r="E3114" s="59" t="s">
        <v>24</v>
      </c>
      <c r="F3114" s="60">
        <f t="shared" si="50"/>
        <v>876917.29999999644</v>
      </c>
    </row>
    <row r="3115" spans="1:6" hidden="1" x14ac:dyDescent="0.3">
      <c r="A3115" s="56">
        <v>44398</v>
      </c>
      <c r="B3115" s="56">
        <v>44398</v>
      </c>
      <c r="C3115" s="57" t="s">
        <v>3175</v>
      </c>
      <c r="D3115" s="58">
        <v>60</v>
      </c>
      <c r="E3115" s="59" t="s">
        <v>13</v>
      </c>
      <c r="F3115" s="60">
        <f t="shared" si="50"/>
        <v>876977.29999999644</v>
      </c>
    </row>
    <row r="3116" spans="1:6" hidden="1" x14ac:dyDescent="0.3">
      <c r="A3116" s="56">
        <v>44399</v>
      </c>
      <c r="B3116" s="56">
        <v>44399</v>
      </c>
      <c r="C3116" s="57" t="s">
        <v>3176</v>
      </c>
      <c r="D3116" s="62">
        <v>-14.01</v>
      </c>
      <c r="E3116" s="59" t="s">
        <v>9</v>
      </c>
      <c r="F3116" s="60">
        <f t="shared" si="50"/>
        <v>876963.28999999643</v>
      </c>
    </row>
    <row r="3117" spans="1:6" hidden="1" x14ac:dyDescent="0.3">
      <c r="A3117" s="56">
        <v>44399</v>
      </c>
      <c r="B3117" s="56">
        <v>44399</v>
      </c>
      <c r="C3117" s="57" t="s">
        <v>3177</v>
      </c>
      <c r="D3117" s="62">
        <v>-10.96</v>
      </c>
      <c r="E3117" s="59" t="s">
        <v>9</v>
      </c>
      <c r="F3117" s="60">
        <f t="shared" si="50"/>
        <v>876952.32999999647</v>
      </c>
    </row>
    <row r="3118" spans="1:6" hidden="1" x14ac:dyDescent="0.3">
      <c r="A3118" s="56">
        <v>44399</v>
      </c>
      <c r="B3118" s="56">
        <v>44399</v>
      </c>
      <c r="C3118" s="57" t="s">
        <v>3178</v>
      </c>
      <c r="D3118" s="58">
        <v>45</v>
      </c>
      <c r="E3118" s="59" t="s">
        <v>13</v>
      </c>
      <c r="F3118" s="60">
        <f t="shared" si="50"/>
        <v>876997.32999999647</v>
      </c>
    </row>
    <row r="3119" spans="1:6" hidden="1" x14ac:dyDescent="0.3">
      <c r="A3119" s="56">
        <v>44399</v>
      </c>
      <c r="B3119" s="56">
        <v>44399</v>
      </c>
      <c r="C3119" s="57" t="s">
        <v>3179</v>
      </c>
      <c r="D3119" s="58">
        <v>60</v>
      </c>
      <c r="E3119" s="59" t="s">
        <v>13</v>
      </c>
      <c r="F3119" s="60">
        <f t="shared" si="50"/>
        <v>877057.32999999647</v>
      </c>
    </row>
    <row r="3120" spans="1:6" hidden="1" x14ac:dyDescent="0.3">
      <c r="A3120" s="56">
        <v>44399</v>
      </c>
      <c r="B3120" s="56">
        <v>44399</v>
      </c>
      <c r="C3120" s="57" t="s">
        <v>3180</v>
      </c>
      <c r="D3120" s="58">
        <v>60</v>
      </c>
      <c r="E3120" s="59" t="s">
        <v>13</v>
      </c>
      <c r="F3120" s="60">
        <f t="shared" si="50"/>
        <v>877117.32999999647</v>
      </c>
    </row>
    <row r="3121" spans="1:6" hidden="1" x14ac:dyDescent="0.3">
      <c r="A3121" s="56">
        <v>44399</v>
      </c>
      <c r="B3121" s="56">
        <v>44399</v>
      </c>
      <c r="C3121" s="57" t="s">
        <v>3181</v>
      </c>
      <c r="D3121" s="58">
        <v>60</v>
      </c>
      <c r="E3121" s="59" t="s">
        <v>13</v>
      </c>
      <c r="F3121" s="60">
        <f t="shared" si="50"/>
        <v>877177.32999999647</v>
      </c>
    </row>
    <row r="3122" spans="1:6" hidden="1" x14ac:dyDescent="0.3">
      <c r="A3122" s="56">
        <v>44399</v>
      </c>
      <c r="B3122" s="56">
        <v>44399</v>
      </c>
      <c r="C3122" s="57" t="s">
        <v>3182</v>
      </c>
      <c r="D3122" s="58">
        <v>60</v>
      </c>
      <c r="E3122" s="59" t="s">
        <v>13</v>
      </c>
      <c r="F3122" s="60">
        <f t="shared" si="50"/>
        <v>877237.32999999647</v>
      </c>
    </row>
    <row r="3123" spans="1:6" hidden="1" x14ac:dyDescent="0.3">
      <c r="A3123" s="56">
        <v>44399</v>
      </c>
      <c r="B3123" s="56">
        <v>44399</v>
      </c>
      <c r="C3123" s="57" t="s">
        <v>3183</v>
      </c>
      <c r="D3123" s="58">
        <v>60</v>
      </c>
      <c r="E3123" s="59" t="s">
        <v>13</v>
      </c>
      <c r="F3123" s="60">
        <f t="shared" si="50"/>
        <v>877297.32999999647</v>
      </c>
    </row>
    <row r="3124" spans="1:6" hidden="1" x14ac:dyDescent="0.3">
      <c r="A3124" s="56">
        <v>44399</v>
      </c>
      <c r="B3124" s="56">
        <v>44399</v>
      </c>
      <c r="C3124" s="57" t="s">
        <v>3184</v>
      </c>
      <c r="D3124" s="58">
        <v>60</v>
      </c>
      <c r="E3124" s="59" t="s">
        <v>13</v>
      </c>
      <c r="F3124" s="60">
        <f t="shared" si="50"/>
        <v>877357.32999999647</v>
      </c>
    </row>
    <row r="3125" spans="1:6" hidden="1" x14ac:dyDescent="0.3">
      <c r="A3125" s="56">
        <v>44399</v>
      </c>
      <c r="B3125" s="56">
        <v>44399</v>
      </c>
      <c r="C3125" s="57" t="s">
        <v>3185</v>
      </c>
      <c r="D3125" s="58">
        <v>60</v>
      </c>
      <c r="E3125" s="59" t="s">
        <v>13</v>
      </c>
      <c r="F3125" s="60">
        <f t="shared" si="50"/>
        <v>877417.32999999647</v>
      </c>
    </row>
    <row r="3126" spans="1:6" hidden="1" x14ac:dyDescent="0.3">
      <c r="A3126" s="56">
        <v>44399</v>
      </c>
      <c r="B3126" s="56">
        <v>44399</v>
      </c>
      <c r="C3126" s="57" t="s">
        <v>3186</v>
      </c>
      <c r="D3126" s="58">
        <v>60</v>
      </c>
      <c r="E3126" s="59" t="s">
        <v>13</v>
      </c>
      <c r="F3126" s="60">
        <f t="shared" si="50"/>
        <v>877477.32999999647</v>
      </c>
    </row>
    <row r="3127" spans="1:6" hidden="1" x14ac:dyDescent="0.3">
      <c r="A3127" s="56">
        <v>44399</v>
      </c>
      <c r="B3127" s="56">
        <v>44399</v>
      </c>
      <c r="C3127" s="57" t="s">
        <v>3187</v>
      </c>
      <c r="D3127" s="58">
        <v>60</v>
      </c>
      <c r="E3127" s="59" t="s">
        <v>13</v>
      </c>
      <c r="F3127" s="60">
        <f t="shared" si="50"/>
        <v>877537.32999999647</v>
      </c>
    </row>
    <row r="3128" spans="1:6" hidden="1" x14ac:dyDescent="0.3">
      <c r="A3128" s="56">
        <v>44399</v>
      </c>
      <c r="B3128" s="56">
        <v>44399</v>
      </c>
      <c r="C3128" s="57" t="s">
        <v>3188</v>
      </c>
      <c r="D3128" s="58">
        <v>60</v>
      </c>
      <c r="E3128" s="59" t="s">
        <v>13</v>
      </c>
      <c r="F3128" s="60">
        <f t="shared" si="50"/>
        <v>877597.32999999647</v>
      </c>
    </row>
    <row r="3129" spans="1:6" hidden="1" x14ac:dyDescent="0.3">
      <c r="A3129" s="56">
        <v>44399</v>
      </c>
      <c r="B3129" s="56">
        <v>44399</v>
      </c>
      <c r="C3129" s="57" t="s">
        <v>3189</v>
      </c>
      <c r="D3129" s="58">
        <v>60</v>
      </c>
      <c r="E3129" s="59" t="s">
        <v>13</v>
      </c>
      <c r="F3129" s="60">
        <f t="shared" si="50"/>
        <v>877657.32999999647</v>
      </c>
    </row>
    <row r="3130" spans="1:6" hidden="1" x14ac:dyDescent="0.3">
      <c r="A3130" s="56">
        <v>44399</v>
      </c>
      <c r="B3130" s="56">
        <v>44399</v>
      </c>
      <c r="C3130" s="57" t="s">
        <v>3190</v>
      </c>
      <c r="D3130" s="58">
        <v>45</v>
      </c>
      <c r="E3130" s="59" t="s">
        <v>13</v>
      </c>
      <c r="F3130" s="60">
        <f t="shared" si="50"/>
        <v>877702.32999999647</v>
      </c>
    </row>
    <row r="3131" spans="1:6" hidden="1" x14ac:dyDescent="0.3">
      <c r="A3131" s="56">
        <v>44399</v>
      </c>
      <c r="B3131" s="56">
        <v>44399</v>
      </c>
      <c r="C3131" s="57" t="s">
        <v>3191</v>
      </c>
      <c r="D3131" s="58">
        <v>45</v>
      </c>
      <c r="E3131" s="59" t="s">
        <v>13</v>
      </c>
      <c r="F3131" s="60">
        <f t="shared" si="50"/>
        <v>877747.32999999647</v>
      </c>
    </row>
    <row r="3132" spans="1:6" hidden="1" x14ac:dyDescent="0.3">
      <c r="A3132" s="56">
        <v>44399</v>
      </c>
      <c r="B3132" s="56">
        <v>44399</v>
      </c>
      <c r="C3132" s="57" t="s">
        <v>3192</v>
      </c>
      <c r="D3132" s="58">
        <v>60</v>
      </c>
      <c r="E3132" s="59" t="s">
        <v>13</v>
      </c>
      <c r="F3132" s="60">
        <f t="shared" si="50"/>
        <v>877807.32999999647</v>
      </c>
    </row>
    <row r="3133" spans="1:6" hidden="1" x14ac:dyDescent="0.3">
      <c r="A3133" s="56">
        <v>44399</v>
      </c>
      <c r="B3133" s="56">
        <v>44399</v>
      </c>
      <c r="C3133" s="57" t="s">
        <v>3193</v>
      </c>
      <c r="D3133" s="58">
        <v>60</v>
      </c>
      <c r="E3133" s="59" t="s">
        <v>13</v>
      </c>
      <c r="F3133" s="60">
        <f t="shared" si="50"/>
        <v>877867.32999999647</v>
      </c>
    </row>
    <row r="3134" spans="1:6" hidden="1" x14ac:dyDescent="0.3">
      <c r="A3134" s="56">
        <v>44399</v>
      </c>
      <c r="B3134" s="56">
        <v>44399</v>
      </c>
      <c r="C3134" s="57" t="s">
        <v>3194</v>
      </c>
      <c r="D3134" s="58">
        <v>45</v>
      </c>
      <c r="E3134" s="59" t="s">
        <v>13</v>
      </c>
      <c r="F3134" s="60">
        <f t="shared" si="50"/>
        <v>877912.32999999647</v>
      </c>
    </row>
    <row r="3135" spans="1:6" hidden="1" x14ac:dyDescent="0.3">
      <c r="A3135" s="56">
        <v>44399</v>
      </c>
      <c r="B3135" s="56">
        <v>44399</v>
      </c>
      <c r="C3135" s="57" t="s">
        <v>3195</v>
      </c>
      <c r="D3135" s="58">
        <v>60</v>
      </c>
      <c r="E3135" s="59" t="s">
        <v>13</v>
      </c>
      <c r="F3135" s="60">
        <f t="shared" si="50"/>
        <v>877972.32999999647</v>
      </c>
    </row>
    <row r="3136" spans="1:6" hidden="1" x14ac:dyDescent="0.3">
      <c r="A3136" s="56">
        <v>44399</v>
      </c>
      <c r="B3136" s="56">
        <v>44399</v>
      </c>
      <c r="C3136" s="57" t="s">
        <v>3196</v>
      </c>
      <c r="D3136" s="58">
        <v>60</v>
      </c>
      <c r="E3136" s="59" t="s">
        <v>13</v>
      </c>
      <c r="F3136" s="60">
        <f t="shared" si="50"/>
        <v>878032.32999999647</v>
      </c>
    </row>
    <row r="3137" spans="1:6" hidden="1" x14ac:dyDescent="0.3">
      <c r="A3137" s="56">
        <v>44399</v>
      </c>
      <c r="B3137" s="56">
        <v>44399</v>
      </c>
      <c r="C3137" s="57" t="s">
        <v>3197</v>
      </c>
      <c r="D3137" s="58">
        <v>60</v>
      </c>
      <c r="E3137" s="59" t="s">
        <v>13</v>
      </c>
      <c r="F3137" s="60">
        <f t="shared" si="50"/>
        <v>878092.32999999647</v>
      </c>
    </row>
    <row r="3138" spans="1:6" hidden="1" x14ac:dyDescent="0.3">
      <c r="A3138" s="56">
        <v>44400</v>
      </c>
      <c r="B3138" s="56">
        <v>44400</v>
      </c>
      <c r="C3138" s="57" t="s">
        <v>3198</v>
      </c>
      <c r="D3138" s="58">
        <v>60</v>
      </c>
      <c r="E3138" s="59" t="s">
        <v>13</v>
      </c>
      <c r="F3138" s="60">
        <f t="shared" si="50"/>
        <v>878152.32999999647</v>
      </c>
    </row>
    <row r="3139" spans="1:6" hidden="1" x14ac:dyDescent="0.3">
      <c r="A3139" s="56">
        <v>44400</v>
      </c>
      <c r="B3139" s="56">
        <v>44400</v>
      </c>
      <c r="C3139" s="57" t="s">
        <v>3199</v>
      </c>
      <c r="D3139" s="58">
        <v>60</v>
      </c>
      <c r="E3139" s="59" t="s">
        <v>13</v>
      </c>
      <c r="F3139" s="60">
        <f t="shared" si="50"/>
        <v>878212.32999999647</v>
      </c>
    </row>
    <row r="3140" spans="1:6" hidden="1" x14ac:dyDescent="0.3">
      <c r="A3140" s="56">
        <v>44400</v>
      </c>
      <c r="B3140" s="56">
        <v>44400</v>
      </c>
      <c r="C3140" s="57" t="s">
        <v>3200</v>
      </c>
      <c r="D3140" s="58">
        <v>45</v>
      </c>
      <c r="E3140" s="59" t="s">
        <v>13</v>
      </c>
      <c r="F3140" s="60">
        <f t="shared" si="50"/>
        <v>878257.32999999647</v>
      </c>
    </row>
    <row r="3141" spans="1:6" hidden="1" x14ac:dyDescent="0.3">
      <c r="A3141" s="56">
        <v>44400</v>
      </c>
      <c r="B3141" s="56">
        <v>44400</v>
      </c>
      <c r="C3141" s="57" t="s">
        <v>3201</v>
      </c>
      <c r="D3141" s="58">
        <v>60</v>
      </c>
      <c r="E3141" s="59" t="s">
        <v>13</v>
      </c>
      <c r="F3141" s="60">
        <f t="shared" si="50"/>
        <v>878317.32999999647</v>
      </c>
    </row>
    <row r="3142" spans="1:6" hidden="1" x14ac:dyDescent="0.3">
      <c r="A3142" s="56">
        <v>44400</v>
      </c>
      <c r="B3142" s="56">
        <v>44400</v>
      </c>
      <c r="C3142" s="57" t="s">
        <v>3202</v>
      </c>
      <c r="D3142" s="58">
        <v>60</v>
      </c>
      <c r="E3142" s="59" t="s">
        <v>13</v>
      </c>
      <c r="F3142" s="60">
        <f t="shared" si="50"/>
        <v>878377.32999999647</v>
      </c>
    </row>
    <row r="3143" spans="1:6" hidden="1" x14ac:dyDescent="0.3">
      <c r="A3143" s="56">
        <v>44400</v>
      </c>
      <c r="B3143" s="56">
        <v>44400</v>
      </c>
      <c r="C3143" s="57" t="s">
        <v>3203</v>
      </c>
      <c r="D3143" s="58">
        <v>60</v>
      </c>
      <c r="E3143" s="59" t="s">
        <v>13</v>
      </c>
      <c r="F3143" s="60">
        <f t="shared" si="50"/>
        <v>878437.32999999647</v>
      </c>
    </row>
    <row r="3144" spans="1:6" hidden="1" x14ac:dyDescent="0.3">
      <c r="A3144" s="56">
        <v>44400</v>
      </c>
      <c r="B3144" s="56">
        <v>44400</v>
      </c>
      <c r="C3144" s="57" t="s">
        <v>3204</v>
      </c>
      <c r="D3144" s="58">
        <v>60</v>
      </c>
      <c r="E3144" s="59" t="s">
        <v>13</v>
      </c>
      <c r="F3144" s="60">
        <f t="shared" si="50"/>
        <v>878497.32999999647</v>
      </c>
    </row>
    <row r="3145" spans="1:6" hidden="1" x14ac:dyDescent="0.3">
      <c r="A3145" s="56">
        <v>44400</v>
      </c>
      <c r="B3145" s="56">
        <v>44400</v>
      </c>
      <c r="C3145" s="57" t="s">
        <v>3205</v>
      </c>
      <c r="D3145" s="58">
        <v>60</v>
      </c>
      <c r="E3145" s="59" t="s">
        <v>13</v>
      </c>
      <c r="F3145" s="60">
        <f t="shared" si="50"/>
        <v>878557.32999999647</v>
      </c>
    </row>
    <row r="3146" spans="1:6" hidden="1" x14ac:dyDescent="0.3">
      <c r="A3146" s="56">
        <v>44400</v>
      </c>
      <c r="B3146" s="56">
        <v>44400</v>
      </c>
      <c r="C3146" s="57" t="s">
        <v>3206</v>
      </c>
      <c r="D3146" s="58">
        <v>60</v>
      </c>
      <c r="E3146" s="59" t="s">
        <v>13</v>
      </c>
      <c r="F3146" s="60">
        <f t="shared" si="50"/>
        <v>878617.32999999647</v>
      </c>
    </row>
    <row r="3147" spans="1:6" hidden="1" x14ac:dyDescent="0.3">
      <c r="A3147" s="56">
        <v>44400</v>
      </c>
      <c r="B3147" s="56">
        <v>44400</v>
      </c>
      <c r="C3147" s="57" t="s">
        <v>3207</v>
      </c>
      <c r="D3147" s="58">
        <v>60</v>
      </c>
      <c r="E3147" s="59" t="s">
        <v>13</v>
      </c>
      <c r="F3147" s="60">
        <f t="shared" si="50"/>
        <v>878677.32999999647</v>
      </c>
    </row>
    <row r="3148" spans="1:6" hidden="1" x14ac:dyDescent="0.3">
      <c r="A3148" s="56">
        <v>44400</v>
      </c>
      <c r="B3148" s="56">
        <v>44400</v>
      </c>
      <c r="C3148" s="57" t="s">
        <v>3208</v>
      </c>
      <c r="D3148" s="58">
        <v>60</v>
      </c>
      <c r="E3148" s="59" t="s">
        <v>13</v>
      </c>
      <c r="F3148" s="60">
        <f t="shared" si="50"/>
        <v>878737.32999999647</v>
      </c>
    </row>
    <row r="3149" spans="1:6" hidden="1" x14ac:dyDescent="0.3">
      <c r="A3149" s="56">
        <v>44400</v>
      </c>
      <c r="B3149" s="56">
        <v>44400</v>
      </c>
      <c r="C3149" s="57" t="s">
        <v>3209</v>
      </c>
      <c r="D3149" s="58">
        <v>60</v>
      </c>
      <c r="E3149" s="59" t="s">
        <v>13</v>
      </c>
      <c r="F3149" s="60">
        <f t="shared" si="50"/>
        <v>878797.32999999647</v>
      </c>
    </row>
    <row r="3150" spans="1:6" hidden="1" x14ac:dyDescent="0.3">
      <c r="A3150" s="56">
        <v>44400</v>
      </c>
      <c r="B3150" s="56">
        <v>44400</v>
      </c>
      <c r="C3150" s="57" t="s">
        <v>3210</v>
      </c>
      <c r="D3150" s="58">
        <v>60</v>
      </c>
      <c r="E3150" s="59" t="s">
        <v>13</v>
      </c>
      <c r="F3150" s="60">
        <f t="shared" si="50"/>
        <v>878857.32999999647</v>
      </c>
    </row>
    <row r="3151" spans="1:6" hidden="1" x14ac:dyDescent="0.3">
      <c r="A3151" s="56">
        <v>44400</v>
      </c>
      <c r="B3151" s="56">
        <v>44400</v>
      </c>
      <c r="C3151" s="57" t="s">
        <v>3211</v>
      </c>
      <c r="D3151" s="58">
        <v>60</v>
      </c>
      <c r="E3151" s="59" t="s">
        <v>13</v>
      </c>
      <c r="F3151" s="60">
        <f t="shared" si="50"/>
        <v>878917.32999999647</v>
      </c>
    </row>
    <row r="3152" spans="1:6" hidden="1" x14ac:dyDescent="0.3">
      <c r="A3152" s="56">
        <v>44400</v>
      </c>
      <c r="B3152" s="56">
        <v>44400</v>
      </c>
      <c r="C3152" s="57" t="s">
        <v>3212</v>
      </c>
      <c r="D3152" s="58">
        <v>60</v>
      </c>
      <c r="E3152" s="59" t="s">
        <v>13</v>
      </c>
      <c r="F3152" s="60">
        <f t="shared" si="50"/>
        <v>878977.32999999647</v>
      </c>
    </row>
    <row r="3153" spans="1:6" hidden="1" x14ac:dyDescent="0.3">
      <c r="A3153" s="56">
        <v>44400</v>
      </c>
      <c r="B3153" s="56">
        <v>44400</v>
      </c>
      <c r="C3153" s="57" t="s">
        <v>3213</v>
      </c>
      <c r="D3153" s="58">
        <v>60</v>
      </c>
      <c r="E3153" s="59" t="s">
        <v>13</v>
      </c>
      <c r="F3153" s="60">
        <f t="shared" si="50"/>
        <v>879037.32999999647</v>
      </c>
    </row>
    <row r="3154" spans="1:6" hidden="1" x14ac:dyDescent="0.3">
      <c r="A3154" s="56">
        <v>44400</v>
      </c>
      <c r="B3154" s="56">
        <v>44400</v>
      </c>
      <c r="C3154" s="57" t="s">
        <v>3214</v>
      </c>
      <c r="D3154" s="58">
        <v>60</v>
      </c>
      <c r="E3154" s="59" t="s">
        <v>13</v>
      </c>
      <c r="F3154" s="60">
        <f t="shared" si="50"/>
        <v>879097.32999999647</v>
      </c>
    </row>
    <row r="3155" spans="1:6" hidden="1" x14ac:dyDescent="0.3">
      <c r="A3155" s="56">
        <v>44400</v>
      </c>
      <c r="B3155" s="56">
        <v>44400</v>
      </c>
      <c r="C3155" s="57" t="s">
        <v>3215</v>
      </c>
      <c r="D3155" s="58">
        <v>60</v>
      </c>
      <c r="E3155" s="59" t="s">
        <v>13</v>
      </c>
      <c r="F3155" s="60">
        <f t="shared" si="50"/>
        <v>879157.32999999647</v>
      </c>
    </row>
    <row r="3156" spans="1:6" hidden="1" x14ac:dyDescent="0.3">
      <c r="A3156" s="56">
        <v>44400</v>
      </c>
      <c r="B3156" s="56">
        <v>44400</v>
      </c>
      <c r="C3156" s="57" t="s">
        <v>3216</v>
      </c>
      <c r="D3156" s="58">
        <v>60</v>
      </c>
      <c r="E3156" s="59" t="s">
        <v>13</v>
      </c>
      <c r="F3156" s="60">
        <f t="shared" si="50"/>
        <v>879217.32999999647</v>
      </c>
    </row>
    <row r="3157" spans="1:6" hidden="1" x14ac:dyDescent="0.3">
      <c r="A3157" s="56">
        <v>44400</v>
      </c>
      <c r="B3157" s="56">
        <v>44400</v>
      </c>
      <c r="C3157" s="57" t="s">
        <v>3217</v>
      </c>
      <c r="D3157" s="58">
        <v>60</v>
      </c>
      <c r="E3157" s="59" t="s">
        <v>13</v>
      </c>
      <c r="F3157" s="60">
        <f t="shared" si="50"/>
        <v>879277.32999999647</v>
      </c>
    </row>
    <row r="3158" spans="1:6" hidden="1" x14ac:dyDescent="0.3">
      <c r="A3158" s="56">
        <v>44400</v>
      </c>
      <c r="B3158" s="56">
        <v>44400</v>
      </c>
      <c r="C3158" s="57" t="s">
        <v>3218</v>
      </c>
      <c r="D3158" s="58">
        <v>60</v>
      </c>
      <c r="E3158" s="59" t="s">
        <v>13</v>
      </c>
      <c r="F3158" s="60">
        <f t="shared" si="50"/>
        <v>879337.32999999647</v>
      </c>
    </row>
    <row r="3159" spans="1:6" hidden="1" x14ac:dyDescent="0.3">
      <c r="A3159" s="56">
        <v>44400</v>
      </c>
      <c r="B3159" s="56">
        <v>44400</v>
      </c>
      <c r="C3159" s="57" t="s">
        <v>3219</v>
      </c>
      <c r="D3159" s="58">
        <v>60</v>
      </c>
      <c r="E3159" s="59" t="s">
        <v>13</v>
      </c>
      <c r="F3159" s="60">
        <f t="shared" si="50"/>
        <v>879397.32999999647</v>
      </c>
    </row>
    <row r="3160" spans="1:6" hidden="1" x14ac:dyDescent="0.3">
      <c r="A3160" s="56">
        <v>44400</v>
      </c>
      <c r="B3160" s="56">
        <v>44400</v>
      </c>
      <c r="C3160" s="57" t="s">
        <v>3220</v>
      </c>
      <c r="D3160" s="58">
        <v>60</v>
      </c>
      <c r="E3160" s="59" t="s">
        <v>13</v>
      </c>
      <c r="F3160" s="60">
        <f t="shared" si="50"/>
        <v>879457.32999999647</v>
      </c>
    </row>
    <row r="3161" spans="1:6" hidden="1" x14ac:dyDescent="0.3">
      <c r="A3161" s="56">
        <v>44403</v>
      </c>
      <c r="B3161" s="56">
        <v>44403</v>
      </c>
      <c r="C3161" s="57" t="s">
        <v>3221</v>
      </c>
      <c r="D3161" s="58">
        <v>60</v>
      </c>
      <c r="E3161" s="59" t="s">
        <v>13</v>
      </c>
      <c r="F3161" s="60">
        <f t="shared" si="50"/>
        <v>879517.32999999647</v>
      </c>
    </row>
    <row r="3162" spans="1:6" hidden="1" x14ac:dyDescent="0.3">
      <c r="A3162" s="56">
        <v>44403</v>
      </c>
      <c r="B3162" s="56">
        <v>44403</v>
      </c>
      <c r="C3162" s="57" t="s">
        <v>3222</v>
      </c>
      <c r="D3162" s="58">
        <v>60</v>
      </c>
      <c r="E3162" s="59" t="s">
        <v>13</v>
      </c>
      <c r="F3162" s="60">
        <f t="shared" si="50"/>
        <v>879577.32999999647</v>
      </c>
    </row>
    <row r="3163" spans="1:6" hidden="1" x14ac:dyDescent="0.3">
      <c r="A3163" s="56">
        <v>44403</v>
      </c>
      <c r="B3163" s="56">
        <v>44403</v>
      </c>
      <c r="C3163" s="57" t="s">
        <v>3223</v>
      </c>
      <c r="D3163" s="58">
        <v>60</v>
      </c>
      <c r="E3163" s="59" t="s">
        <v>13</v>
      </c>
      <c r="F3163" s="60">
        <f t="shared" si="50"/>
        <v>879637.32999999647</v>
      </c>
    </row>
    <row r="3164" spans="1:6" hidden="1" x14ac:dyDescent="0.3">
      <c r="A3164" s="56">
        <v>44403</v>
      </c>
      <c r="B3164" s="56">
        <v>44403</v>
      </c>
      <c r="C3164" s="57" t="s">
        <v>3224</v>
      </c>
      <c r="D3164" s="58">
        <v>90</v>
      </c>
      <c r="E3164" s="59" t="s">
        <v>13</v>
      </c>
      <c r="F3164" s="60">
        <f t="shared" si="50"/>
        <v>879727.32999999647</v>
      </c>
    </row>
    <row r="3165" spans="1:6" hidden="1" x14ac:dyDescent="0.3">
      <c r="A3165" s="56">
        <v>44403</v>
      </c>
      <c r="B3165" s="56">
        <v>44403</v>
      </c>
      <c r="C3165" s="57" t="s">
        <v>3225</v>
      </c>
      <c r="D3165" s="58">
        <v>60</v>
      </c>
      <c r="E3165" s="59" t="s">
        <v>13</v>
      </c>
      <c r="F3165" s="60">
        <f t="shared" si="50"/>
        <v>879787.32999999647</v>
      </c>
    </row>
    <row r="3166" spans="1:6" hidden="1" x14ac:dyDescent="0.3">
      <c r="A3166" s="56">
        <v>44403</v>
      </c>
      <c r="B3166" s="56">
        <v>44403</v>
      </c>
      <c r="C3166" s="57" t="s">
        <v>3226</v>
      </c>
      <c r="D3166" s="58">
        <v>60</v>
      </c>
      <c r="E3166" s="59" t="s">
        <v>13</v>
      </c>
      <c r="F3166" s="60">
        <f t="shared" si="50"/>
        <v>879847.32999999647</v>
      </c>
    </row>
    <row r="3167" spans="1:6" hidden="1" x14ac:dyDescent="0.3">
      <c r="A3167" s="56">
        <v>44403</v>
      </c>
      <c r="B3167" s="56">
        <v>44403</v>
      </c>
      <c r="C3167" s="57" t="s">
        <v>3227</v>
      </c>
      <c r="D3167" s="58">
        <v>45</v>
      </c>
      <c r="E3167" s="59" t="s">
        <v>13</v>
      </c>
      <c r="F3167" s="60">
        <f t="shared" si="50"/>
        <v>879892.32999999647</v>
      </c>
    </row>
    <row r="3168" spans="1:6" hidden="1" x14ac:dyDescent="0.3">
      <c r="A3168" s="56">
        <v>44403</v>
      </c>
      <c r="B3168" s="56">
        <v>44403</v>
      </c>
      <c r="C3168" s="57" t="s">
        <v>3228</v>
      </c>
      <c r="D3168" s="58">
        <v>60</v>
      </c>
      <c r="E3168" s="59" t="s">
        <v>13</v>
      </c>
      <c r="F3168" s="60">
        <f t="shared" ref="F3168:F3200" si="51">SUM(F3167+D3168)</f>
        <v>879952.32999999647</v>
      </c>
    </row>
    <row r="3169" spans="1:6" hidden="1" x14ac:dyDescent="0.3">
      <c r="A3169" s="56">
        <v>44403</v>
      </c>
      <c r="B3169" s="56">
        <v>44403</v>
      </c>
      <c r="C3169" s="57" t="s">
        <v>3229</v>
      </c>
      <c r="D3169" s="62">
        <v>60</v>
      </c>
      <c r="E3169" s="59" t="s">
        <v>13</v>
      </c>
      <c r="F3169" s="60">
        <f t="shared" si="51"/>
        <v>880012.32999999647</v>
      </c>
    </row>
    <row r="3170" spans="1:6" hidden="1" x14ac:dyDescent="0.3">
      <c r="A3170" s="56">
        <v>44403</v>
      </c>
      <c r="B3170" s="56">
        <v>44403</v>
      </c>
      <c r="C3170" s="57" t="s">
        <v>3230</v>
      </c>
      <c r="D3170" s="58">
        <v>60</v>
      </c>
      <c r="E3170" s="59" t="s">
        <v>13</v>
      </c>
      <c r="F3170" s="60">
        <f t="shared" si="51"/>
        <v>880072.32999999647</v>
      </c>
    </row>
    <row r="3171" spans="1:6" hidden="1" x14ac:dyDescent="0.3">
      <c r="A3171" s="56">
        <v>44403</v>
      </c>
      <c r="B3171" s="56">
        <v>44403</v>
      </c>
      <c r="C3171" s="57" t="s">
        <v>3231</v>
      </c>
      <c r="D3171" s="58">
        <v>60</v>
      </c>
      <c r="E3171" s="59" t="s">
        <v>13</v>
      </c>
      <c r="F3171" s="60">
        <f t="shared" si="51"/>
        <v>880132.32999999647</v>
      </c>
    </row>
    <row r="3172" spans="1:6" hidden="1" x14ac:dyDescent="0.3">
      <c r="A3172" s="56">
        <v>44403</v>
      </c>
      <c r="B3172" s="56">
        <v>44403</v>
      </c>
      <c r="C3172" s="57" t="s">
        <v>3232</v>
      </c>
      <c r="D3172" s="58">
        <v>60</v>
      </c>
      <c r="E3172" s="59" t="s">
        <v>13</v>
      </c>
      <c r="F3172" s="60">
        <f t="shared" si="51"/>
        <v>880192.32999999647</v>
      </c>
    </row>
    <row r="3173" spans="1:6" hidden="1" x14ac:dyDescent="0.3">
      <c r="A3173" s="56">
        <v>44403</v>
      </c>
      <c r="B3173" s="56">
        <v>44403</v>
      </c>
      <c r="C3173" s="57" t="s">
        <v>3233</v>
      </c>
      <c r="D3173" s="58">
        <v>60</v>
      </c>
      <c r="E3173" s="59" t="s">
        <v>13</v>
      </c>
      <c r="F3173" s="60">
        <f t="shared" si="51"/>
        <v>880252.32999999647</v>
      </c>
    </row>
    <row r="3174" spans="1:6" hidden="1" x14ac:dyDescent="0.3">
      <c r="A3174" s="56">
        <v>44403</v>
      </c>
      <c r="B3174" s="56">
        <v>44403</v>
      </c>
      <c r="C3174" s="57" t="s">
        <v>3234</v>
      </c>
      <c r="D3174" s="58">
        <v>45</v>
      </c>
      <c r="E3174" s="59" t="s">
        <v>13</v>
      </c>
      <c r="F3174" s="60">
        <f t="shared" si="51"/>
        <v>880297.32999999647</v>
      </c>
    </row>
    <row r="3175" spans="1:6" hidden="1" x14ac:dyDescent="0.3">
      <c r="A3175" s="56">
        <v>44403</v>
      </c>
      <c r="B3175" s="56">
        <v>44403</v>
      </c>
      <c r="C3175" s="57" t="s">
        <v>3235</v>
      </c>
      <c r="D3175" s="58">
        <v>60</v>
      </c>
      <c r="E3175" s="59" t="s">
        <v>13</v>
      </c>
      <c r="F3175" s="60">
        <f t="shared" si="51"/>
        <v>880357.32999999647</v>
      </c>
    </row>
    <row r="3176" spans="1:6" hidden="1" x14ac:dyDescent="0.3">
      <c r="A3176" s="56">
        <v>44403</v>
      </c>
      <c r="B3176" s="56">
        <v>44403</v>
      </c>
      <c r="C3176" s="57" t="s">
        <v>3236</v>
      </c>
      <c r="D3176" s="58">
        <v>45</v>
      </c>
      <c r="E3176" s="59" t="s">
        <v>13</v>
      </c>
      <c r="F3176" s="60">
        <f t="shared" si="51"/>
        <v>880402.32999999647</v>
      </c>
    </row>
    <row r="3177" spans="1:6" hidden="1" x14ac:dyDescent="0.3">
      <c r="A3177" s="56">
        <v>44403</v>
      </c>
      <c r="B3177" s="56">
        <v>44403</v>
      </c>
      <c r="C3177" s="57" t="s">
        <v>3237</v>
      </c>
      <c r="D3177" s="58">
        <v>45</v>
      </c>
      <c r="E3177" s="59" t="s">
        <v>13</v>
      </c>
      <c r="F3177" s="60">
        <f t="shared" si="51"/>
        <v>880447.32999999647</v>
      </c>
    </row>
    <row r="3178" spans="1:6" hidden="1" x14ac:dyDescent="0.3">
      <c r="A3178" s="56">
        <v>44403</v>
      </c>
      <c r="B3178" s="56">
        <v>44403</v>
      </c>
      <c r="C3178" s="57" t="s">
        <v>3238</v>
      </c>
      <c r="D3178" s="58">
        <v>60</v>
      </c>
      <c r="E3178" s="59" t="s">
        <v>13</v>
      </c>
      <c r="F3178" s="60">
        <f t="shared" si="51"/>
        <v>880507.32999999647</v>
      </c>
    </row>
    <row r="3179" spans="1:6" hidden="1" x14ac:dyDescent="0.3">
      <c r="A3179" s="56">
        <v>44403</v>
      </c>
      <c r="B3179" s="56">
        <v>44403</v>
      </c>
      <c r="C3179" s="57" t="s">
        <v>3239</v>
      </c>
      <c r="D3179" s="58">
        <v>60</v>
      </c>
      <c r="E3179" s="59" t="s">
        <v>13</v>
      </c>
      <c r="F3179" s="60">
        <f t="shared" si="51"/>
        <v>880567.32999999647</v>
      </c>
    </row>
    <row r="3180" spans="1:6" hidden="1" x14ac:dyDescent="0.3">
      <c r="A3180" s="56">
        <v>44403</v>
      </c>
      <c r="B3180" s="56">
        <v>44403</v>
      </c>
      <c r="C3180" s="57" t="s">
        <v>3240</v>
      </c>
      <c r="D3180" s="62">
        <v>-342527.54</v>
      </c>
      <c r="E3180" s="59" t="s">
        <v>115</v>
      </c>
      <c r="F3180" s="60">
        <f t="shared" si="51"/>
        <v>538039.78999999654</v>
      </c>
    </row>
    <row r="3181" spans="1:6" hidden="1" x14ac:dyDescent="0.3">
      <c r="A3181" s="56">
        <v>44403</v>
      </c>
      <c r="B3181" s="56">
        <v>44403</v>
      </c>
      <c r="C3181" s="57" t="s">
        <v>3241</v>
      </c>
      <c r="D3181" s="62">
        <v>-44014.27</v>
      </c>
      <c r="E3181" s="59" t="s">
        <v>24</v>
      </c>
      <c r="F3181" s="60">
        <f t="shared" si="51"/>
        <v>494025.51999999653</v>
      </c>
    </row>
    <row r="3182" spans="1:6" hidden="1" x14ac:dyDescent="0.3">
      <c r="A3182" s="56">
        <v>44403</v>
      </c>
      <c r="B3182" s="56">
        <v>44403</v>
      </c>
      <c r="C3182" s="57" t="s">
        <v>3242</v>
      </c>
      <c r="D3182" s="62">
        <v>-98954.27</v>
      </c>
      <c r="E3182" s="59" t="s">
        <v>24</v>
      </c>
      <c r="F3182" s="60">
        <f t="shared" si="51"/>
        <v>395071.24999999651</v>
      </c>
    </row>
    <row r="3183" spans="1:6" hidden="1" x14ac:dyDescent="0.3">
      <c r="A3183" s="56">
        <v>44403</v>
      </c>
      <c r="B3183" s="56">
        <v>44403</v>
      </c>
      <c r="C3183" s="57" t="s">
        <v>3243</v>
      </c>
      <c r="D3183" s="62">
        <v>-4991.8500000000004</v>
      </c>
      <c r="E3183" s="59" t="s">
        <v>24</v>
      </c>
      <c r="F3183" s="60">
        <f t="shared" si="51"/>
        <v>390079.39999999653</v>
      </c>
    </row>
    <row r="3184" spans="1:6" hidden="1" x14ac:dyDescent="0.3">
      <c r="A3184" s="56">
        <v>44403</v>
      </c>
      <c r="B3184" s="56">
        <v>44403</v>
      </c>
      <c r="C3184" s="57" t="s">
        <v>3244</v>
      </c>
      <c r="D3184" s="62">
        <v>-60.43</v>
      </c>
      <c r="E3184" s="59" t="s">
        <v>24</v>
      </c>
      <c r="F3184" s="60">
        <f t="shared" si="51"/>
        <v>390018.96999999654</v>
      </c>
    </row>
    <row r="3185" spans="1:7" hidden="1" x14ac:dyDescent="0.3">
      <c r="A3185" s="56">
        <v>44404</v>
      </c>
      <c r="B3185" s="56">
        <v>44404</v>
      </c>
      <c r="C3185" s="57" t="s">
        <v>3245</v>
      </c>
      <c r="D3185" s="62">
        <v>-21215.74</v>
      </c>
      <c r="E3185" s="59" t="s">
        <v>115</v>
      </c>
      <c r="F3185" s="60">
        <f t="shared" si="51"/>
        <v>368803.22999999655</v>
      </c>
    </row>
    <row r="3186" spans="1:7" hidden="1" x14ac:dyDescent="0.3">
      <c r="A3186" s="56">
        <v>44404</v>
      </c>
      <c r="B3186" s="56">
        <v>44404</v>
      </c>
      <c r="C3186" s="57" t="s">
        <v>3246</v>
      </c>
      <c r="D3186" s="62">
        <v>-162206.25</v>
      </c>
      <c r="E3186" s="59" t="s">
        <v>24</v>
      </c>
      <c r="F3186" s="60">
        <f t="shared" si="51"/>
        <v>206596.97999999655</v>
      </c>
    </row>
    <row r="3187" spans="1:7" hidden="1" x14ac:dyDescent="0.3">
      <c r="A3187" s="56">
        <v>44404</v>
      </c>
      <c r="B3187" s="56">
        <v>44404</v>
      </c>
      <c r="C3187" s="57" t="s">
        <v>3247</v>
      </c>
      <c r="D3187" s="62">
        <v>-9765.56</v>
      </c>
      <c r="E3187" s="59" t="s">
        <v>24</v>
      </c>
      <c r="F3187" s="60">
        <f t="shared" si="51"/>
        <v>196831.41999999655</v>
      </c>
    </row>
    <row r="3188" spans="1:7" hidden="1" x14ac:dyDescent="0.3">
      <c r="A3188" s="56">
        <v>44404</v>
      </c>
      <c r="B3188" s="56">
        <v>44404</v>
      </c>
      <c r="C3188" s="57" t="s">
        <v>3248</v>
      </c>
      <c r="D3188" s="58">
        <v>60</v>
      </c>
      <c r="E3188" s="59" t="s">
        <v>13</v>
      </c>
      <c r="F3188" s="60">
        <f t="shared" si="51"/>
        <v>196891.41999999655</v>
      </c>
    </row>
    <row r="3189" spans="1:7" hidden="1" x14ac:dyDescent="0.3">
      <c r="A3189" s="56">
        <v>44404</v>
      </c>
      <c r="B3189" s="56">
        <v>44404</v>
      </c>
      <c r="C3189" s="57" t="s">
        <v>3249</v>
      </c>
      <c r="D3189" s="58">
        <v>60</v>
      </c>
      <c r="E3189" s="59" t="s">
        <v>13</v>
      </c>
      <c r="F3189" s="60">
        <f t="shared" si="51"/>
        <v>196951.41999999655</v>
      </c>
    </row>
    <row r="3190" spans="1:7" hidden="1" x14ac:dyDescent="0.3">
      <c r="A3190" s="56">
        <v>44405</v>
      </c>
      <c r="B3190" s="56">
        <v>44405</v>
      </c>
      <c r="C3190" s="57" t="s">
        <v>3250</v>
      </c>
      <c r="D3190" s="58">
        <v>45</v>
      </c>
      <c r="E3190" s="59" t="s">
        <v>13</v>
      </c>
      <c r="F3190" s="60">
        <f t="shared" si="51"/>
        <v>196996.41999999655</v>
      </c>
    </row>
    <row r="3191" spans="1:7" hidden="1" x14ac:dyDescent="0.3">
      <c r="A3191" s="56">
        <v>44405</v>
      </c>
      <c r="B3191" s="56">
        <v>44405</v>
      </c>
      <c r="C3191" s="57" t="s">
        <v>3251</v>
      </c>
      <c r="D3191" s="58">
        <v>45</v>
      </c>
      <c r="E3191" s="59" t="s">
        <v>13</v>
      </c>
      <c r="F3191" s="60">
        <f t="shared" si="51"/>
        <v>197041.41999999655</v>
      </c>
    </row>
    <row r="3192" spans="1:7" hidden="1" x14ac:dyDescent="0.3">
      <c r="A3192" s="56">
        <v>44405</v>
      </c>
      <c r="B3192" s="56">
        <v>44405</v>
      </c>
      <c r="C3192" s="61" t="s">
        <v>3252</v>
      </c>
      <c r="D3192" s="62">
        <v>639.82000000000005</v>
      </c>
      <c r="E3192" s="59" t="s">
        <v>13</v>
      </c>
      <c r="F3192" s="60">
        <f t="shared" si="51"/>
        <v>197681.23999999656</v>
      </c>
      <c r="G3192" s="63" t="s">
        <v>170</v>
      </c>
    </row>
    <row r="3193" spans="1:7" hidden="1" x14ac:dyDescent="0.3">
      <c r="A3193" s="56">
        <v>44405</v>
      </c>
      <c r="B3193" s="56">
        <v>44405</v>
      </c>
      <c r="C3193" s="57" t="s">
        <v>3253</v>
      </c>
      <c r="D3193" s="58">
        <v>45</v>
      </c>
      <c r="E3193" s="59" t="s">
        <v>13</v>
      </c>
      <c r="F3193" s="60">
        <f t="shared" si="51"/>
        <v>197726.23999999656</v>
      </c>
    </row>
    <row r="3194" spans="1:7" hidden="1" x14ac:dyDescent="0.3">
      <c r="A3194" s="56">
        <v>44406</v>
      </c>
      <c r="B3194" s="56">
        <v>44406</v>
      </c>
      <c r="C3194" s="57" t="s">
        <v>3254</v>
      </c>
      <c r="D3194" s="62">
        <v>374.4</v>
      </c>
      <c r="E3194" s="59" t="s">
        <v>457</v>
      </c>
      <c r="F3194" s="60">
        <f t="shared" si="51"/>
        <v>198100.63999999655</v>
      </c>
    </row>
    <row r="3195" spans="1:7" hidden="1" x14ac:dyDescent="0.3">
      <c r="A3195" s="56">
        <v>44406</v>
      </c>
      <c r="B3195" s="56">
        <v>44406</v>
      </c>
      <c r="C3195" s="57" t="s">
        <v>3255</v>
      </c>
      <c r="D3195" s="58">
        <v>45</v>
      </c>
      <c r="E3195" s="59" t="s">
        <v>13</v>
      </c>
      <c r="F3195" s="60">
        <f t="shared" si="51"/>
        <v>198145.63999999655</v>
      </c>
    </row>
    <row r="3196" spans="1:7" hidden="1" x14ac:dyDescent="0.3">
      <c r="A3196" s="56">
        <v>44406</v>
      </c>
      <c r="B3196" s="56">
        <v>44406</v>
      </c>
      <c r="C3196" s="57" t="s">
        <v>3256</v>
      </c>
      <c r="D3196" s="62">
        <v>498.68</v>
      </c>
      <c r="E3196" s="59" t="s">
        <v>13</v>
      </c>
      <c r="F3196" s="60">
        <f t="shared" si="51"/>
        <v>198644.31999999654</v>
      </c>
    </row>
    <row r="3197" spans="1:7" hidden="1" x14ac:dyDescent="0.3">
      <c r="A3197" s="56">
        <v>44406</v>
      </c>
      <c r="B3197" s="56">
        <v>44406</v>
      </c>
      <c r="C3197" s="57" t="s">
        <v>3257</v>
      </c>
      <c r="D3197" s="58">
        <v>45</v>
      </c>
      <c r="E3197" s="59" t="s">
        <v>13</v>
      </c>
      <c r="F3197" s="60">
        <f t="shared" si="51"/>
        <v>198689.31999999654</v>
      </c>
    </row>
    <row r="3198" spans="1:7" hidden="1" x14ac:dyDescent="0.3">
      <c r="A3198" s="56">
        <v>44407</v>
      </c>
      <c r="B3198" s="56">
        <v>44407</v>
      </c>
      <c r="C3198" s="57" t="s">
        <v>3258</v>
      </c>
      <c r="D3198" s="62">
        <v>-159.47</v>
      </c>
      <c r="E3198" s="59" t="s">
        <v>9</v>
      </c>
      <c r="F3198" s="60">
        <f t="shared" si="51"/>
        <v>198529.84999999654</v>
      </c>
    </row>
    <row r="3199" spans="1:7" hidden="1" x14ac:dyDescent="0.3">
      <c r="A3199" s="56">
        <v>44407</v>
      </c>
      <c r="B3199" s="56">
        <v>44407</v>
      </c>
      <c r="C3199" s="61" t="s">
        <v>3259</v>
      </c>
      <c r="D3199" s="62">
        <v>311.36</v>
      </c>
      <c r="E3199" s="59" t="s">
        <v>13</v>
      </c>
      <c r="F3199" s="60">
        <f t="shared" si="51"/>
        <v>198841.20999999653</v>
      </c>
      <c r="G3199" s="63" t="s">
        <v>170</v>
      </c>
    </row>
    <row r="3200" spans="1:7" hidden="1" x14ac:dyDescent="0.3">
      <c r="A3200" s="56">
        <v>44407</v>
      </c>
      <c r="B3200" s="56">
        <v>44407</v>
      </c>
      <c r="C3200" s="57" t="s">
        <v>3260</v>
      </c>
      <c r="D3200" s="62">
        <v>89.7</v>
      </c>
      <c r="E3200" s="59" t="s">
        <v>13</v>
      </c>
      <c r="F3200" s="60">
        <f t="shared" si="51"/>
        <v>198930.90999999654</v>
      </c>
    </row>
    <row r="3201" spans="1:8" s="1" customFormat="1" ht="10.199999999999999" hidden="1" x14ac:dyDescent="0.2">
      <c r="A3201" s="30">
        <v>44410</v>
      </c>
      <c r="B3201" s="30">
        <v>44408</v>
      </c>
      <c r="C3201" s="39" t="s">
        <v>4</v>
      </c>
      <c r="D3201" s="35">
        <v>-8.49</v>
      </c>
      <c r="E3201" s="33" t="s">
        <v>5</v>
      </c>
      <c r="F3201" s="15">
        <f t="shared" ref="F3201:F3210" si="52">SUM(F3200+D3201)</f>
        <v>198922.41999999655</v>
      </c>
      <c r="G3201" s="10"/>
    </row>
    <row r="3202" spans="1:8" s="1" customFormat="1" ht="10.199999999999999" hidden="1" x14ac:dyDescent="0.2">
      <c r="A3202" s="30">
        <v>44410</v>
      </c>
      <c r="B3202" s="30">
        <v>44410</v>
      </c>
      <c r="C3202" s="39" t="s">
        <v>61</v>
      </c>
      <c r="D3202" s="35">
        <v>-550.20000000000005</v>
      </c>
      <c r="E3202" s="33" t="s">
        <v>60</v>
      </c>
      <c r="F3202" s="15">
        <f t="shared" si="52"/>
        <v>198372.21999999654</v>
      </c>
      <c r="G3202" s="10"/>
    </row>
    <row r="3203" spans="1:8" s="1" customFormat="1" ht="10.199999999999999" hidden="1" x14ac:dyDescent="0.2">
      <c r="A3203" s="30">
        <v>44410</v>
      </c>
      <c r="B3203" s="30">
        <v>44410</v>
      </c>
      <c r="C3203" s="39" t="s">
        <v>3286</v>
      </c>
      <c r="D3203" s="35">
        <v>-18.27</v>
      </c>
      <c r="E3203" s="33" t="s">
        <v>9</v>
      </c>
      <c r="F3203" s="15">
        <f t="shared" si="52"/>
        <v>198353.94999999655</v>
      </c>
      <c r="G3203" s="10"/>
    </row>
    <row r="3204" spans="1:8" s="1" customFormat="1" ht="10.199999999999999" hidden="1" x14ac:dyDescent="0.2">
      <c r="A3204" s="30">
        <v>44410</v>
      </c>
      <c r="B3204" s="30">
        <v>44410</v>
      </c>
      <c r="C3204" s="39" t="s">
        <v>3287</v>
      </c>
      <c r="D3204" s="35">
        <v>-3098.8</v>
      </c>
      <c r="E3204" s="33" t="s">
        <v>9</v>
      </c>
      <c r="F3204" s="15">
        <f t="shared" si="52"/>
        <v>195255.14999999656</v>
      </c>
      <c r="G3204" s="10"/>
    </row>
    <row r="3205" spans="1:8" s="1" customFormat="1" ht="10.199999999999999" hidden="1" x14ac:dyDescent="0.2">
      <c r="A3205" s="30">
        <v>44410</v>
      </c>
      <c r="B3205" s="30">
        <v>44410</v>
      </c>
      <c r="C3205" s="39" t="s">
        <v>3288</v>
      </c>
      <c r="D3205" s="35">
        <v>583.08000000000004</v>
      </c>
      <c r="E3205" s="33" t="s">
        <v>13</v>
      </c>
      <c r="F3205" s="15">
        <f t="shared" si="52"/>
        <v>195838.22999999655</v>
      </c>
      <c r="G3205" s="10"/>
    </row>
    <row r="3206" spans="1:8" s="1" customFormat="1" hidden="1" x14ac:dyDescent="0.3">
      <c r="A3206" s="30">
        <v>44410</v>
      </c>
      <c r="B3206" s="30">
        <v>44410</v>
      </c>
      <c r="C3206" s="37" t="s">
        <v>3289</v>
      </c>
      <c r="D3206" s="35">
        <v>1038.47</v>
      </c>
      <c r="E3206" s="33" t="s">
        <v>13</v>
      </c>
      <c r="F3206" s="15">
        <f t="shared" si="52"/>
        <v>196876.69999999655</v>
      </c>
      <c r="G3206" s="63" t="s">
        <v>170</v>
      </c>
      <c r="H3206" s="1">
        <v>1</v>
      </c>
    </row>
    <row r="3207" spans="1:8" s="1" customFormat="1" ht="10.199999999999999" hidden="1" x14ac:dyDescent="0.2">
      <c r="A3207" s="30">
        <v>44410</v>
      </c>
      <c r="B3207" s="30">
        <v>44410</v>
      </c>
      <c r="C3207" s="39" t="s">
        <v>3290</v>
      </c>
      <c r="D3207" s="35">
        <v>45</v>
      </c>
      <c r="E3207" s="33" t="s">
        <v>13</v>
      </c>
      <c r="F3207" s="15">
        <f t="shared" si="52"/>
        <v>196921.69999999655</v>
      </c>
      <c r="G3207" s="10"/>
    </row>
    <row r="3208" spans="1:8" s="1" customFormat="1" ht="10.199999999999999" hidden="1" x14ac:dyDescent="0.2">
      <c r="A3208" s="30">
        <v>44411</v>
      </c>
      <c r="B3208" s="30">
        <v>44411</v>
      </c>
      <c r="C3208" s="39" t="s">
        <v>3291</v>
      </c>
      <c r="D3208" s="35">
        <v>-516.37</v>
      </c>
      <c r="E3208" s="33" t="s">
        <v>7</v>
      </c>
      <c r="F3208" s="15">
        <f t="shared" si="52"/>
        <v>196405.32999999655</v>
      </c>
      <c r="G3208" s="10"/>
    </row>
    <row r="3209" spans="1:8" s="1" customFormat="1" ht="10.199999999999999" hidden="1" x14ac:dyDescent="0.2">
      <c r="A3209" s="30">
        <v>44411</v>
      </c>
      <c r="B3209" s="30">
        <v>44411</v>
      </c>
      <c r="C3209" s="39" t="s">
        <v>3292</v>
      </c>
      <c r="D3209" s="35">
        <v>45</v>
      </c>
      <c r="E3209" s="33" t="s">
        <v>13</v>
      </c>
      <c r="F3209" s="15">
        <f t="shared" si="52"/>
        <v>196450.32999999655</v>
      </c>
      <c r="G3209" s="10"/>
    </row>
    <row r="3210" spans="1:8" s="1" customFormat="1" hidden="1" x14ac:dyDescent="0.3">
      <c r="A3210" s="30">
        <v>44412</v>
      </c>
      <c r="B3210" s="30">
        <v>44412</v>
      </c>
      <c r="C3210" s="37" t="s">
        <v>3293</v>
      </c>
      <c r="D3210" s="35">
        <v>457.12</v>
      </c>
      <c r="E3210" s="33" t="s">
        <v>13</v>
      </c>
      <c r="F3210" s="15">
        <f t="shared" si="52"/>
        <v>196907.44999999655</v>
      </c>
      <c r="G3210" s="63" t="s">
        <v>170</v>
      </c>
    </row>
    <row r="3211" spans="1:8" s="1" customFormat="1" hidden="1" x14ac:dyDescent="0.3">
      <c r="A3211" s="30">
        <v>44412</v>
      </c>
      <c r="B3211" s="30">
        <v>44412</v>
      </c>
      <c r="C3211" s="37" t="s">
        <v>3294</v>
      </c>
      <c r="D3211" s="35">
        <v>491.36</v>
      </c>
      <c r="E3211" s="33" t="s">
        <v>13</v>
      </c>
      <c r="F3211" s="15">
        <f t="shared" ref="F3211:F3274" si="53">SUM(F3210+D3211)</f>
        <v>197398.80999999653</v>
      </c>
      <c r="G3211" s="63" t="s">
        <v>170</v>
      </c>
    </row>
    <row r="3212" spans="1:8" s="1" customFormat="1" hidden="1" x14ac:dyDescent="0.3">
      <c r="A3212" s="30">
        <v>44412</v>
      </c>
      <c r="B3212" s="30">
        <v>44412</v>
      </c>
      <c r="C3212" s="37" t="s">
        <v>3295</v>
      </c>
      <c r="D3212" s="35">
        <v>1503.04</v>
      </c>
      <c r="E3212" s="33" t="s">
        <v>13</v>
      </c>
      <c r="F3212" s="15">
        <f t="shared" si="53"/>
        <v>198901.84999999654</v>
      </c>
      <c r="G3212" s="63" t="s">
        <v>170</v>
      </c>
    </row>
    <row r="3213" spans="1:8" s="1" customFormat="1" ht="10.199999999999999" hidden="1" x14ac:dyDescent="0.2">
      <c r="A3213" s="30">
        <v>44412</v>
      </c>
      <c r="B3213" s="30">
        <v>44412</v>
      </c>
      <c r="C3213" s="39" t="s">
        <v>3296</v>
      </c>
      <c r="D3213" s="35">
        <v>45</v>
      </c>
      <c r="E3213" s="33" t="s">
        <v>13</v>
      </c>
      <c r="F3213" s="15">
        <f t="shared" si="53"/>
        <v>198946.84999999654</v>
      </c>
      <c r="G3213" s="10"/>
    </row>
    <row r="3214" spans="1:8" s="1" customFormat="1" ht="10.199999999999999" hidden="1" x14ac:dyDescent="0.2">
      <c r="A3214" s="30">
        <v>44412</v>
      </c>
      <c r="B3214" s="30">
        <v>44412</v>
      </c>
      <c r="C3214" s="39" t="s">
        <v>3297</v>
      </c>
      <c r="D3214" s="35">
        <v>-54307</v>
      </c>
      <c r="E3214" s="33" t="s">
        <v>24</v>
      </c>
      <c r="F3214" s="15">
        <f t="shared" si="53"/>
        <v>144639.84999999654</v>
      </c>
      <c r="G3214" s="10"/>
    </row>
    <row r="3215" spans="1:8" s="1" customFormat="1" ht="10.199999999999999" hidden="1" x14ac:dyDescent="0.2">
      <c r="A3215" s="30">
        <v>44412</v>
      </c>
      <c r="B3215" s="30">
        <v>44412</v>
      </c>
      <c r="C3215" s="39" t="s">
        <v>3298</v>
      </c>
      <c r="D3215" s="35">
        <v>-9960.19</v>
      </c>
      <c r="E3215" s="33" t="s">
        <v>24</v>
      </c>
      <c r="F3215" s="15">
        <f t="shared" si="53"/>
        <v>134679.65999999654</v>
      </c>
      <c r="G3215" s="10"/>
    </row>
    <row r="3216" spans="1:8" s="1" customFormat="1" ht="10.199999999999999" hidden="1" x14ac:dyDescent="0.2">
      <c r="A3216" s="30">
        <v>44412</v>
      </c>
      <c r="B3216" s="30">
        <v>44412</v>
      </c>
      <c r="C3216" s="39" t="s">
        <v>3299</v>
      </c>
      <c r="D3216" s="35">
        <v>-2622.86</v>
      </c>
      <c r="E3216" s="33" t="s">
        <v>24</v>
      </c>
      <c r="F3216" s="15">
        <f t="shared" si="53"/>
        <v>132056.79999999655</v>
      </c>
      <c r="G3216" s="10"/>
    </row>
    <row r="3217" spans="1:7" s="1" customFormat="1" ht="10.199999999999999" hidden="1" x14ac:dyDescent="0.2">
      <c r="A3217" s="30">
        <v>44412</v>
      </c>
      <c r="B3217" s="30">
        <v>44412</v>
      </c>
      <c r="C3217" s="39" t="s">
        <v>3300</v>
      </c>
      <c r="D3217" s="35">
        <v>-4290.8599999999997</v>
      </c>
      <c r="E3217" s="33" t="s">
        <v>24</v>
      </c>
      <c r="F3217" s="15">
        <f t="shared" si="53"/>
        <v>127765.93999999655</v>
      </c>
      <c r="G3217" s="10"/>
    </row>
    <row r="3218" spans="1:7" s="1" customFormat="1" ht="10.199999999999999" hidden="1" x14ac:dyDescent="0.2">
      <c r="A3218" s="30">
        <v>44413</v>
      </c>
      <c r="B3218" s="30">
        <v>44413</v>
      </c>
      <c r="C3218" s="39" t="s">
        <v>3301</v>
      </c>
      <c r="D3218" s="35">
        <v>-535.12</v>
      </c>
      <c r="E3218" s="33" t="s">
        <v>7</v>
      </c>
      <c r="F3218" s="15">
        <f t="shared" si="53"/>
        <v>127230.81999999656</v>
      </c>
      <c r="G3218" s="10"/>
    </row>
    <row r="3219" spans="1:7" s="1" customFormat="1" hidden="1" x14ac:dyDescent="0.3">
      <c r="A3219" s="30">
        <v>44413</v>
      </c>
      <c r="B3219" s="30">
        <v>44413</v>
      </c>
      <c r="C3219" s="37" t="s">
        <v>3302</v>
      </c>
      <c r="D3219" s="35">
        <v>309.92</v>
      </c>
      <c r="E3219" s="33" t="s">
        <v>13</v>
      </c>
      <c r="F3219" s="15">
        <f t="shared" si="53"/>
        <v>127540.73999999656</v>
      </c>
      <c r="G3219" s="63" t="s">
        <v>170</v>
      </c>
    </row>
    <row r="3220" spans="1:7" s="1" customFormat="1" hidden="1" x14ac:dyDescent="0.3">
      <c r="A3220" s="30">
        <v>44413</v>
      </c>
      <c r="B3220" s="30">
        <v>44413</v>
      </c>
      <c r="C3220" s="37" t="s">
        <v>3303</v>
      </c>
      <c r="D3220" s="35">
        <v>383.52</v>
      </c>
      <c r="E3220" s="33" t="s">
        <v>13</v>
      </c>
      <c r="F3220" s="15">
        <f t="shared" si="53"/>
        <v>127924.25999999656</v>
      </c>
      <c r="G3220" s="63" t="s">
        <v>170</v>
      </c>
    </row>
    <row r="3221" spans="1:7" s="1" customFormat="1" ht="10.199999999999999" hidden="1" x14ac:dyDescent="0.2">
      <c r="A3221" s="30">
        <v>44413</v>
      </c>
      <c r="B3221" s="30">
        <v>44413</v>
      </c>
      <c r="C3221" s="39" t="s">
        <v>3304</v>
      </c>
      <c r="D3221" s="35">
        <v>45</v>
      </c>
      <c r="E3221" s="33" t="s">
        <v>13</v>
      </c>
      <c r="F3221" s="15">
        <f t="shared" si="53"/>
        <v>127969.25999999656</v>
      </c>
      <c r="G3221" s="10"/>
    </row>
    <row r="3222" spans="1:7" s="1" customFormat="1" hidden="1" x14ac:dyDescent="0.3">
      <c r="A3222" s="30">
        <v>44413</v>
      </c>
      <c r="B3222" s="30">
        <v>44413</v>
      </c>
      <c r="C3222" s="37" t="s">
        <v>3305</v>
      </c>
      <c r="D3222" s="35">
        <v>529.91999999999996</v>
      </c>
      <c r="E3222" s="33" t="s">
        <v>13</v>
      </c>
      <c r="F3222" s="15">
        <f t="shared" si="53"/>
        <v>128499.17999999656</v>
      </c>
      <c r="G3222" s="63" t="s">
        <v>170</v>
      </c>
    </row>
    <row r="3223" spans="1:7" s="1" customFormat="1" ht="10.199999999999999" hidden="1" x14ac:dyDescent="0.2">
      <c r="A3223" s="30">
        <v>44413</v>
      </c>
      <c r="B3223" s="30">
        <v>44413</v>
      </c>
      <c r="C3223" s="39" t="s">
        <v>3306</v>
      </c>
      <c r="D3223" s="35">
        <v>100000</v>
      </c>
      <c r="E3223" s="33" t="s">
        <v>13</v>
      </c>
      <c r="F3223" s="15">
        <f t="shared" si="53"/>
        <v>228499.17999999656</v>
      </c>
      <c r="G3223" s="10"/>
    </row>
    <row r="3224" spans="1:7" s="1" customFormat="1" ht="10.199999999999999" hidden="1" x14ac:dyDescent="0.2">
      <c r="A3224" s="30">
        <v>44413</v>
      </c>
      <c r="B3224" s="30">
        <v>44413</v>
      </c>
      <c r="C3224" s="39" t="s">
        <v>3307</v>
      </c>
      <c r="D3224" s="35">
        <v>100000</v>
      </c>
      <c r="E3224" s="33" t="s">
        <v>13</v>
      </c>
      <c r="F3224" s="15">
        <f t="shared" si="53"/>
        <v>328499.17999999656</v>
      </c>
      <c r="G3224" s="10"/>
    </row>
    <row r="3225" spans="1:7" s="1" customFormat="1" ht="10.199999999999999" hidden="1" x14ac:dyDescent="0.2">
      <c r="A3225" s="30">
        <v>44413</v>
      </c>
      <c r="B3225" s="30">
        <v>44413</v>
      </c>
      <c r="C3225" s="39" t="s">
        <v>3308</v>
      </c>
      <c r="D3225" s="35">
        <v>-3069.19</v>
      </c>
      <c r="E3225" s="33" t="s">
        <v>24</v>
      </c>
      <c r="F3225" s="15">
        <f t="shared" si="53"/>
        <v>325429.98999999656</v>
      </c>
      <c r="G3225" s="10"/>
    </row>
    <row r="3226" spans="1:7" s="1" customFormat="1" ht="10.199999999999999" hidden="1" x14ac:dyDescent="0.2">
      <c r="A3226" s="30">
        <v>44414</v>
      </c>
      <c r="B3226" s="30">
        <v>44414</v>
      </c>
      <c r="C3226" s="39" t="s">
        <v>3309</v>
      </c>
      <c r="D3226" s="35">
        <v>-27.7</v>
      </c>
      <c r="E3226" s="33" t="s">
        <v>9</v>
      </c>
      <c r="F3226" s="15">
        <f t="shared" si="53"/>
        <v>325402.28999999654</v>
      </c>
      <c r="G3226" s="10"/>
    </row>
    <row r="3227" spans="1:7" s="1" customFormat="1" hidden="1" x14ac:dyDescent="0.3">
      <c r="A3227" s="30">
        <v>44414</v>
      </c>
      <c r="B3227" s="30">
        <v>44414</v>
      </c>
      <c r="C3227" s="37" t="s">
        <v>3310</v>
      </c>
      <c r="D3227" s="35">
        <v>1244.32</v>
      </c>
      <c r="E3227" s="33" t="s">
        <v>13</v>
      </c>
      <c r="F3227" s="15">
        <f t="shared" si="53"/>
        <v>326646.60999999655</v>
      </c>
      <c r="G3227" s="63" t="s">
        <v>170</v>
      </c>
    </row>
    <row r="3228" spans="1:7" s="1" customFormat="1" hidden="1" x14ac:dyDescent="0.3">
      <c r="A3228" s="30">
        <v>44414</v>
      </c>
      <c r="B3228" s="30">
        <v>44414</v>
      </c>
      <c r="C3228" s="37" t="s">
        <v>3311</v>
      </c>
      <c r="D3228" s="35">
        <v>442</v>
      </c>
      <c r="E3228" s="33" t="s">
        <v>13</v>
      </c>
      <c r="F3228" s="15">
        <f t="shared" si="53"/>
        <v>327088.60999999655</v>
      </c>
      <c r="G3228" s="63" t="s">
        <v>170</v>
      </c>
    </row>
    <row r="3229" spans="1:7" s="1" customFormat="1" ht="10.199999999999999" hidden="1" x14ac:dyDescent="0.2">
      <c r="A3229" s="30">
        <v>44414</v>
      </c>
      <c r="B3229" s="30">
        <v>44414</v>
      </c>
      <c r="C3229" s="39" t="s">
        <v>3312</v>
      </c>
      <c r="D3229" s="32">
        <v>45</v>
      </c>
      <c r="E3229" s="33" t="s">
        <v>13</v>
      </c>
      <c r="F3229" s="15">
        <f t="shared" si="53"/>
        <v>327133.60999999655</v>
      </c>
      <c r="G3229" s="10"/>
    </row>
    <row r="3230" spans="1:7" s="1" customFormat="1" ht="10.199999999999999" hidden="1" x14ac:dyDescent="0.2">
      <c r="A3230" s="30">
        <v>44414</v>
      </c>
      <c r="B3230" s="30">
        <v>44414</v>
      </c>
      <c r="C3230" s="39" t="s">
        <v>3313</v>
      </c>
      <c r="D3230" s="32">
        <v>45</v>
      </c>
      <c r="E3230" s="33" t="s">
        <v>13</v>
      </c>
      <c r="F3230" s="15">
        <f t="shared" si="53"/>
        <v>327178.60999999655</v>
      </c>
      <c r="G3230" s="10"/>
    </row>
    <row r="3231" spans="1:7" s="1" customFormat="1" ht="10.199999999999999" hidden="1" x14ac:dyDescent="0.2">
      <c r="A3231" s="30">
        <v>44414</v>
      </c>
      <c r="B3231" s="30">
        <v>44414</v>
      </c>
      <c r="C3231" s="39" t="s">
        <v>3314</v>
      </c>
      <c r="D3231" s="32">
        <v>45</v>
      </c>
      <c r="E3231" s="33" t="s">
        <v>13</v>
      </c>
      <c r="F3231" s="15">
        <f t="shared" si="53"/>
        <v>327223.60999999655</v>
      </c>
      <c r="G3231" s="10"/>
    </row>
    <row r="3232" spans="1:7" s="1" customFormat="1" ht="10.199999999999999" hidden="1" x14ac:dyDescent="0.2">
      <c r="A3232" s="30">
        <v>44414</v>
      </c>
      <c r="B3232" s="30">
        <v>44414</v>
      </c>
      <c r="C3232" s="39" t="s">
        <v>3315</v>
      </c>
      <c r="D3232" s="35">
        <v>45</v>
      </c>
      <c r="E3232" s="33" t="s">
        <v>13</v>
      </c>
      <c r="F3232" s="15">
        <f t="shared" si="53"/>
        <v>327268.60999999655</v>
      </c>
      <c r="G3232" s="10"/>
    </row>
    <row r="3233" spans="1:7" s="1" customFormat="1" hidden="1" x14ac:dyDescent="0.3">
      <c r="A3233" s="30">
        <v>44414</v>
      </c>
      <c r="B3233" s="30">
        <v>44414</v>
      </c>
      <c r="C3233" s="37" t="s">
        <v>3316</v>
      </c>
      <c r="D3233" s="35">
        <v>533.52</v>
      </c>
      <c r="E3233" s="33" t="s">
        <v>13</v>
      </c>
      <c r="F3233" s="15">
        <f t="shared" si="53"/>
        <v>327802.12999999657</v>
      </c>
      <c r="G3233" s="63" t="s">
        <v>170</v>
      </c>
    </row>
    <row r="3234" spans="1:7" s="1" customFormat="1" ht="10.199999999999999" hidden="1" x14ac:dyDescent="0.2">
      <c r="A3234" s="30">
        <v>44414</v>
      </c>
      <c r="B3234" s="30">
        <v>44414</v>
      </c>
      <c r="C3234" s="39" t="s">
        <v>3317</v>
      </c>
      <c r="D3234" s="32">
        <v>-1987.8</v>
      </c>
      <c r="E3234" s="33" t="s">
        <v>24</v>
      </c>
      <c r="F3234" s="15">
        <f t="shared" si="53"/>
        <v>325814.32999999658</v>
      </c>
      <c r="G3234" s="10"/>
    </row>
    <row r="3235" spans="1:7" s="1" customFormat="1" ht="10.199999999999999" hidden="1" x14ac:dyDescent="0.2">
      <c r="A3235" s="30">
        <v>44414</v>
      </c>
      <c r="B3235" s="30">
        <v>44414</v>
      </c>
      <c r="C3235" s="39" t="s">
        <v>3318</v>
      </c>
      <c r="D3235" s="35">
        <v>-5</v>
      </c>
      <c r="E3235" s="33" t="s">
        <v>207</v>
      </c>
      <c r="F3235" s="15">
        <f t="shared" si="53"/>
        <v>325809.32999999658</v>
      </c>
      <c r="G3235" s="10"/>
    </row>
    <row r="3236" spans="1:7" s="1" customFormat="1" hidden="1" x14ac:dyDescent="0.3">
      <c r="A3236" s="30">
        <v>44417</v>
      </c>
      <c r="B3236" s="30">
        <v>44417</v>
      </c>
      <c r="C3236" s="37" t="s">
        <v>3319</v>
      </c>
      <c r="D3236" s="35">
        <v>379.47</v>
      </c>
      <c r="E3236" s="33" t="s">
        <v>13</v>
      </c>
      <c r="F3236" s="15">
        <f t="shared" si="53"/>
        <v>326188.79999999655</v>
      </c>
      <c r="G3236" s="63" t="s">
        <v>170</v>
      </c>
    </row>
    <row r="3237" spans="1:7" s="1" customFormat="1" ht="10.199999999999999" hidden="1" x14ac:dyDescent="0.2">
      <c r="A3237" s="30">
        <v>44417</v>
      </c>
      <c r="B3237" s="30">
        <v>44417</v>
      </c>
      <c r="C3237" s="39" t="s">
        <v>3320</v>
      </c>
      <c r="D3237" s="35">
        <v>-91.29</v>
      </c>
      <c r="E3237" s="33" t="s">
        <v>7</v>
      </c>
      <c r="F3237" s="15">
        <f t="shared" si="53"/>
        <v>326097.50999999658</v>
      </c>
      <c r="G3237" s="10"/>
    </row>
    <row r="3238" spans="1:7" s="1" customFormat="1" ht="10.199999999999999" hidden="1" x14ac:dyDescent="0.2">
      <c r="A3238" s="30">
        <v>44417</v>
      </c>
      <c r="B3238" s="30">
        <v>44417</v>
      </c>
      <c r="C3238" s="39" t="s">
        <v>3321</v>
      </c>
      <c r="D3238" s="35">
        <v>-21.18</v>
      </c>
      <c r="E3238" s="33" t="s">
        <v>7</v>
      </c>
      <c r="F3238" s="15">
        <f t="shared" si="53"/>
        <v>326076.32999999658</v>
      </c>
      <c r="G3238" s="10"/>
    </row>
    <row r="3239" spans="1:7" s="1" customFormat="1" ht="10.199999999999999" hidden="1" x14ac:dyDescent="0.2">
      <c r="A3239" s="30">
        <v>44417</v>
      </c>
      <c r="B3239" s="30">
        <v>44417</v>
      </c>
      <c r="C3239" s="39" t="s">
        <v>3322</v>
      </c>
      <c r="D3239" s="35">
        <v>-27.01</v>
      </c>
      <c r="E3239" s="33" t="s">
        <v>7</v>
      </c>
      <c r="F3239" s="15">
        <f t="shared" si="53"/>
        <v>326049.31999999657</v>
      </c>
      <c r="G3239" s="10"/>
    </row>
    <row r="3240" spans="1:7" s="1" customFormat="1" ht="10.199999999999999" hidden="1" x14ac:dyDescent="0.2">
      <c r="A3240" s="30">
        <v>44417</v>
      </c>
      <c r="B3240" s="30">
        <v>44417</v>
      </c>
      <c r="C3240" s="39" t="s">
        <v>3323</v>
      </c>
      <c r="D3240" s="35">
        <v>-112.15</v>
      </c>
      <c r="E3240" s="33" t="s">
        <v>7</v>
      </c>
      <c r="F3240" s="15">
        <f t="shared" si="53"/>
        <v>325937.16999999655</v>
      </c>
      <c r="G3240" s="10"/>
    </row>
    <row r="3241" spans="1:7" s="1" customFormat="1" ht="10.199999999999999" hidden="1" x14ac:dyDescent="0.2">
      <c r="A3241" s="30">
        <v>44417</v>
      </c>
      <c r="B3241" s="30">
        <v>44417</v>
      </c>
      <c r="C3241" s="39" t="s">
        <v>3324</v>
      </c>
      <c r="D3241" s="35">
        <v>-144.94999999999999</v>
      </c>
      <c r="E3241" s="33" t="s">
        <v>7</v>
      </c>
      <c r="F3241" s="15">
        <f t="shared" si="53"/>
        <v>325792.21999999654</v>
      </c>
      <c r="G3241" s="10"/>
    </row>
    <row r="3242" spans="1:7" s="1" customFormat="1" ht="10.199999999999999" hidden="1" x14ac:dyDescent="0.2">
      <c r="A3242" s="30">
        <v>44417</v>
      </c>
      <c r="B3242" s="30">
        <v>44417</v>
      </c>
      <c r="C3242" s="39" t="s">
        <v>3325</v>
      </c>
      <c r="D3242" s="35">
        <v>-153.86000000000001</v>
      </c>
      <c r="E3242" s="33" t="s">
        <v>7</v>
      </c>
      <c r="F3242" s="15">
        <f t="shared" si="53"/>
        <v>325638.35999999655</v>
      </c>
      <c r="G3242" s="10"/>
    </row>
    <row r="3243" spans="1:7" s="1" customFormat="1" ht="10.199999999999999" hidden="1" x14ac:dyDescent="0.2">
      <c r="A3243" s="30">
        <v>44417</v>
      </c>
      <c r="B3243" s="30">
        <v>44417</v>
      </c>
      <c r="C3243" s="39" t="s">
        <v>3326</v>
      </c>
      <c r="D3243" s="35">
        <v>-279.95</v>
      </c>
      <c r="E3243" s="33" t="s">
        <v>24</v>
      </c>
      <c r="F3243" s="15">
        <f t="shared" si="53"/>
        <v>325358.40999999654</v>
      </c>
      <c r="G3243" s="10"/>
    </row>
    <row r="3244" spans="1:7" s="1" customFormat="1" ht="10.199999999999999" hidden="1" x14ac:dyDescent="0.2">
      <c r="A3244" s="30">
        <v>44417</v>
      </c>
      <c r="B3244" s="30">
        <v>44417</v>
      </c>
      <c r="C3244" s="39" t="s">
        <v>3327</v>
      </c>
      <c r="D3244" s="35">
        <v>-968.6</v>
      </c>
      <c r="E3244" s="33" t="s">
        <v>24</v>
      </c>
      <c r="F3244" s="15">
        <f t="shared" si="53"/>
        <v>324389.80999999656</v>
      </c>
      <c r="G3244" s="10"/>
    </row>
    <row r="3245" spans="1:7" s="1" customFormat="1" ht="10.199999999999999" hidden="1" x14ac:dyDescent="0.2">
      <c r="A3245" s="30">
        <v>44417</v>
      </c>
      <c r="B3245" s="30">
        <v>44417</v>
      </c>
      <c r="C3245" s="39" t="s">
        <v>3328</v>
      </c>
      <c r="D3245" s="35">
        <v>45</v>
      </c>
      <c r="E3245" s="33" t="s">
        <v>13</v>
      </c>
      <c r="F3245" s="15">
        <f t="shared" si="53"/>
        <v>324434.80999999656</v>
      </c>
      <c r="G3245" s="10"/>
    </row>
    <row r="3246" spans="1:7" s="1" customFormat="1" ht="10.199999999999999" hidden="1" x14ac:dyDescent="0.2">
      <c r="A3246" s="30">
        <v>44417</v>
      </c>
      <c r="B3246" s="30">
        <v>44417</v>
      </c>
      <c r="C3246" s="39" t="s">
        <v>3329</v>
      </c>
      <c r="D3246" s="35">
        <v>60</v>
      </c>
      <c r="E3246" s="33" t="s">
        <v>13</v>
      </c>
      <c r="F3246" s="15">
        <f t="shared" si="53"/>
        <v>324494.80999999656</v>
      </c>
      <c r="G3246" s="10"/>
    </row>
    <row r="3247" spans="1:7" s="1" customFormat="1" ht="10.199999999999999" hidden="1" x14ac:dyDescent="0.2">
      <c r="A3247" s="30">
        <v>44417</v>
      </c>
      <c r="B3247" s="30">
        <v>44417</v>
      </c>
      <c r="C3247" s="39" t="s">
        <v>3330</v>
      </c>
      <c r="D3247" s="35">
        <v>45</v>
      </c>
      <c r="E3247" s="33" t="s">
        <v>13</v>
      </c>
      <c r="F3247" s="15">
        <f t="shared" si="53"/>
        <v>324539.80999999656</v>
      </c>
      <c r="G3247" s="10"/>
    </row>
    <row r="3248" spans="1:7" s="1" customFormat="1" hidden="1" x14ac:dyDescent="0.3">
      <c r="A3248" s="30">
        <v>44417</v>
      </c>
      <c r="B3248" s="30">
        <v>44417</v>
      </c>
      <c r="C3248" s="37" t="s">
        <v>3331</v>
      </c>
      <c r="D3248" s="35">
        <v>2370.21</v>
      </c>
      <c r="E3248" s="33" t="s">
        <v>13</v>
      </c>
      <c r="F3248" s="15">
        <f t="shared" si="53"/>
        <v>326910.01999999658</v>
      </c>
      <c r="G3248" s="63" t="s">
        <v>170</v>
      </c>
    </row>
    <row r="3249" spans="1:7" s="1" customFormat="1" hidden="1" x14ac:dyDescent="0.3">
      <c r="A3249" s="30">
        <v>44417</v>
      </c>
      <c r="B3249" s="30">
        <v>44417</v>
      </c>
      <c r="C3249" s="37" t="s">
        <v>3332</v>
      </c>
      <c r="D3249" s="35">
        <v>742.92</v>
      </c>
      <c r="E3249" s="33" t="s">
        <v>13</v>
      </c>
      <c r="F3249" s="15">
        <f t="shared" si="53"/>
        <v>327652.93999999657</v>
      </c>
      <c r="G3249" s="63" t="s">
        <v>170</v>
      </c>
    </row>
    <row r="3250" spans="1:7" s="1" customFormat="1" ht="10.199999999999999" hidden="1" x14ac:dyDescent="0.2">
      <c r="A3250" s="30">
        <v>44418</v>
      </c>
      <c r="B3250" s="30">
        <v>44418</v>
      </c>
      <c r="C3250" s="39" t="s">
        <v>3333</v>
      </c>
      <c r="D3250" s="35">
        <v>-117.08</v>
      </c>
      <c r="E3250" s="33" t="s">
        <v>7</v>
      </c>
      <c r="F3250" s="15">
        <f t="shared" si="53"/>
        <v>327535.85999999655</v>
      </c>
      <c r="G3250" s="10"/>
    </row>
    <row r="3251" spans="1:7" s="1" customFormat="1" ht="10.199999999999999" hidden="1" x14ac:dyDescent="0.2">
      <c r="A3251" s="30">
        <v>44418</v>
      </c>
      <c r="B3251" s="30">
        <v>44418</v>
      </c>
      <c r="C3251" s="39" t="s">
        <v>3334</v>
      </c>
      <c r="D3251" s="35">
        <v>-361.27</v>
      </c>
      <c r="E3251" s="33" t="s">
        <v>7</v>
      </c>
      <c r="F3251" s="15">
        <f t="shared" si="53"/>
        <v>327174.58999999653</v>
      </c>
      <c r="G3251" s="10"/>
    </row>
    <row r="3252" spans="1:7" s="1" customFormat="1" ht="10.199999999999999" hidden="1" x14ac:dyDescent="0.2">
      <c r="A3252" s="30">
        <v>44418</v>
      </c>
      <c r="B3252" s="30">
        <v>44418</v>
      </c>
      <c r="C3252" s="39" t="s">
        <v>3335</v>
      </c>
      <c r="D3252" s="35">
        <v>-386.37</v>
      </c>
      <c r="E3252" s="33" t="s">
        <v>7</v>
      </c>
      <c r="F3252" s="15">
        <f t="shared" si="53"/>
        <v>326788.21999999654</v>
      </c>
      <c r="G3252" s="10"/>
    </row>
    <row r="3253" spans="1:7" s="1" customFormat="1" ht="10.199999999999999" hidden="1" x14ac:dyDescent="0.2">
      <c r="A3253" s="30">
        <v>44418</v>
      </c>
      <c r="B3253" s="30">
        <v>44418</v>
      </c>
      <c r="C3253" s="39" t="s">
        <v>3336</v>
      </c>
      <c r="D3253" s="35">
        <v>-652.07000000000005</v>
      </c>
      <c r="E3253" s="33" t="s">
        <v>7</v>
      </c>
      <c r="F3253" s="15">
        <f t="shared" si="53"/>
        <v>326136.14999999653</v>
      </c>
      <c r="G3253" s="10"/>
    </row>
    <row r="3254" spans="1:7" s="1" customFormat="1" ht="10.199999999999999" hidden="1" x14ac:dyDescent="0.2">
      <c r="A3254" s="30">
        <v>44418</v>
      </c>
      <c r="B3254" s="30">
        <v>44418</v>
      </c>
      <c r="C3254" s="39" t="s">
        <v>3337</v>
      </c>
      <c r="D3254" s="35">
        <v>-402.54</v>
      </c>
      <c r="E3254" s="33" t="s">
        <v>24</v>
      </c>
      <c r="F3254" s="15">
        <f t="shared" si="53"/>
        <v>325733.60999999655</v>
      </c>
      <c r="G3254" s="10"/>
    </row>
    <row r="3255" spans="1:7" s="1" customFormat="1" ht="10.199999999999999" x14ac:dyDescent="0.2">
      <c r="A3255" s="30">
        <v>44418</v>
      </c>
      <c r="B3255" s="30">
        <v>44418</v>
      </c>
      <c r="C3255" s="39" t="s">
        <v>3338</v>
      </c>
      <c r="D3255" s="35">
        <v>6578.22</v>
      </c>
      <c r="E3255" s="33" t="s">
        <v>131</v>
      </c>
      <c r="F3255" s="15">
        <f t="shared" si="53"/>
        <v>332311.82999999652</v>
      </c>
      <c r="G3255" s="10"/>
    </row>
    <row r="3256" spans="1:7" s="1" customFormat="1" ht="10.199999999999999" x14ac:dyDescent="0.2">
      <c r="A3256" s="30">
        <v>44418</v>
      </c>
      <c r="B3256" s="30">
        <v>44418</v>
      </c>
      <c r="C3256" s="39" t="s">
        <v>3339</v>
      </c>
      <c r="D3256" s="35">
        <v>4604.75</v>
      </c>
      <c r="E3256" s="33" t="s">
        <v>131</v>
      </c>
      <c r="F3256" s="15">
        <f t="shared" si="53"/>
        <v>336916.57999999652</v>
      </c>
      <c r="G3256" s="10"/>
    </row>
    <row r="3257" spans="1:7" s="1" customFormat="1" ht="10.199999999999999" x14ac:dyDescent="0.2">
      <c r="A3257" s="30">
        <v>44418</v>
      </c>
      <c r="B3257" s="30">
        <v>44418</v>
      </c>
      <c r="C3257" s="39" t="s">
        <v>3340</v>
      </c>
      <c r="D3257" s="35">
        <v>1937.47</v>
      </c>
      <c r="E3257" s="33" t="s">
        <v>131</v>
      </c>
      <c r="F3257" s="15">
        <f t="shared" si="53"/>
        <v>338854.0499999965</v>
      </c>
      <c r="G3257" s="10"/>
    </row>
    <row r="3258" spans="1:7" s="1" customFormat="1" ht="10.199999999999999" x14ac:dyDescent="0.2">
      <c r="A3258" s="30">
        <v>44418</v>
      </c>
      <c r="B3258" s="30">
        <v>44418</v>
      </c>
      <c r="C3258" s="39" t="s">
        <v>3341</v>
      </c>
      <c r="D3258" s="35">
        <v>2672.39</v>
      </c>
      <c r="E3258" s="33" t="s">
        <v>131</v>
      </c>
      <c r="F3258" s="15">
        <f t="shared" si="53"/>
        <v>341526.43999999651</v>
      </c>
      <c r="G3258" s="10"/>
    </row>
    <row r="3259" spans="1:7" s="1" customFormat="1" ht="10.199999999999999" x14ac:dyDescent="0.2">
      <c r="A3259" s="30">
        <v>44418</v>
      </c>
      <c r="B3259" s="30">
        <v>44418</v>
      </c>
      <c r="C3259" s="39" t="s">
        <v>3342</v>
      </c>
      <c r="D3259" s="35">
        <v>1870.67</v>
      </c>
      <c r="E3259" s="33" t="s">
        <v>131</v>
      </c>
      <c r="F3259" s="15">
        <f t="shared" si="53"/>
        <v>343397.10999999649</v>
      </c>
      <c r="G3259" s="10"/>
    </row>
    <row r="3260" spans="1:7" s="1" customFormat="1" ht="10.199999999999999" x14ac:dyDescent="0.2">
      <c r="A3260" s="30">
        <v>44418</v>
      </c>
      <c r="B3260" s="30">
        <v>44418</v>
      </c>
      <c r="C3260" s="39" t="s">
        <v>3343</v>
      </c>
      <c r="D3260" s="35">
        <v>837.71</v>
      </c>
      <c r="E3260" s="33" t="s">
        <v>131</v>
      </c>
      <c r="F3260" s="15">
        <f t="shared" si="53"/>
        <v>344234.81999999651</v>
      </c>
      <c r="G3260" s="10"/>
    </row>
    <row r="3261" spans="1:7" s="1" customFormat="1" ht="10.199999999999999" x14ac:dyDescent="0.2">
      <c r="A3261" s="30">
        <v>44418</v>
      </c>
      <c r="B3261" s="30">
        <v>44418</v>
      </c>
      <c r="C3261" s="39" t="s">
        <v>3344</v>
      </c>
      <c r="D3261" s="35">
        <v>6578.22</v>
      </c>
      <c r="E3261" s="33" t="s">
        <v>131</v>
      </c>
      <c r="F3261" s="15">
        <f t="shared" si="53"/>
        <v>350813.03999999649</v>
      </c>
      <c r="G3261" s="10"/>
    </row>
    <row r="3262" spans="1:7" s="1" customFormat="1" ht="10.199999999999999" x14ac:dyDescent="0.2">
      <c r="A3262" s="30">
        <v>44418</v>
      </c>
      <c r="B3262" s="30">
        <v>44418</v>
      </c>
      <c r="C3262" s="39" t="s">
        <v>3345</v>
      </c>
      <c r="D3262" s="35">
        <v>4604.75</v>
      </c>
      <c r="E3262" s="33" t="s">
        <v>131</v>
      </c>
      <c r="F3262" s="15">
        <f t="shared" si="53"/>
        <v>355417.78999999649</v>
      </c>
      <c r="G3262" s="10"/>
    </row>
    <row r="3263" spans="1:7" s="1" customFormat="1" ht="10.199999999999999" x14ac:dyDescent="0.2">
      <c r="A3263" s="30">
        <v>44418</v>
      </c>
      <c r="B3263" s="30">
        <v>44418</v>
      </c>
      <c r="C3263" s="39" t="s">
        <v>3346</v>
      </c>
      <c r="D3263" s="35">
        <v>1973.47</v>
      </c>
      <c r="E3263" s="33" t="s">
        <v>131</v>
      </c>
      <c r="F3263" s="15">
        <f t="shared" si="53"/>
        <v>357391.25999999646</v>
      </c>
      <c r="G3263" s="10"/>
    </row>
    <row r="3264" spans="1:7" s="1" customFormat="1" ht="10.199999999999999" x14ac:dyDescent="0.2">
      <c r="A3264" s="30">
        <v>44418</v>
      </c>
      <c r="B3264" s="30">
        <v>44418</v>
      </c>
      <c r="C3264" s="39" t="s">
        <v>3347</v>
      </c>
      <c r="D3264" s="35">
        <v>2380.4299999999998</v>
      </c>
      <c r="E3264" s="33" t="s">
        <v>131</v>
      </c>
      <c r="F3264" s="15">
        <f t="shared" si="53"/>
        <v>359771.68999999645</v>
      </c>
      <c r="G3264" s="10"/>
    </row>
    <row r="3265" spans="1:7" s="1" customFormat="1" ht="10.199999999999999" x14ac:dyDescent="0.2">
      <c r="A3265" s="30">
        <v>44418</v>
      </c>
      <c r="B3265" s="30">
        <v>44418</v>
      </c>
      <c r="C3265" s="39" t="s">
        <v>3348</v>
      </c>
      <c r="D3265" s="35">
        <v>1666.3</v>
      </c>
      <c r="E3265" s="33" t="s">
        <v>131</v>
      </c>
      <c r="F3265" s="15">
        <f t="shared" si="53"/>
        <v>361437.98999999644</v>
      </c>
      <c r="G3265" s="10"/>
    </row>
    <row r="3266" spans="1:7" s="1" customFormat="1" ht="10.199999999999999" x14ac:dyDescent="0.2">
      <c r="A3266" s="30">
        <v>44418</v>
      </c>
      <c r="B3266" s="30">
        <v>44418</v>
      </c>
      <c r="C3266" s="39" t="s">
        <v>3349</v>
      </c>
      <c r="D3266" s="35">
        <v>714.12</v>
      </c>
      <c r="E3266" s="33" t="s">
        <v>131</v>
      </c>
      <c r="F3266" s="15">
        <f t="shared" si="53"/>
        <v>362152.10999999644</v>
      </c>
      <c r="G3266" s="10"/>
    </row>
    <row r="3267" spans="1:7" s="1" customFormat="1" ht="10.199999999999999" x14ac:dyDescent="0.2">
      <c r="A3267" s="30">
        <v>44418</v>
      </c>
      <c r="B3267" s="30">
        <v>44418</v>
      </c>
      <c r="C3267" s="39" t="s">
        <v>3350</v>
      </c>
      <c r="D3267" s="35">
        <v>3556.55</v>
      </c>
      <c r="E3267" s="33" t="s">
        <v>131</v>
      </c>
      <c r="F3267" s="15">
        <f t="shared" si="53"/>
        <v>365708.65999999642</v>
      </c>
      <c r="G3267" s="10"/>
    </row>
    <row r="3268" spans="1:7" s="1" customFormat="1" ht="10.199999999999999" x14ac:dyDescent="0.2">
      <c r="A3268" s="30">
        <v>44418</v>
      </c>
      <c r="B3268" s="30">
        <v>44418</v>
      </c>
      <c r="C3268" s="39" t="s">
        <v>3351</v>
      </c>
      <c r="D3268" s="35">
        <v>2489.59</v>
      </c>
      <c r="E3268" s="33" t="s">
        <v>131</v>
      </c>
      <c r="F3268" s="15">
        <f t="shared" si="53"/>
        <v>368198.24999999645</v>
      </c>
      <c r="G3268" s="10"/>
    </row>
    <row r="3269" spans="1:7" s="1" customFormat="1" ht="10.199999999999999" x14ac:dyDescent="0.2">
      <c r="A3269" s="30">
        <v>44418</v>
      </c>
      <c r="B3269" s="30">
        <v>44418</v>
      </c>
      <c r="C3269" s="39" t="s">
        <v>3352</v>
      </c>
      <c r="D3269" s="35">
        <v>1066.96</v>
      </c>
      <c r="E3269" s="33" t="s">
        <v>131</v>
      </c>
      <c r="F3269" s="15">
        <f t="shared" si="53"/>
        <v>369265.20999999647</v>
      </c>
      <c r="G3269" s="10"/>
    </row>
    <row r="3270" spans="1:7" s="1" customFormat="1" hidden="1" x14ac:dyDescent="0.3">
      <c r="A3270" s="30">
        <v>44418</v>
      </c>
      <c r="B3270" s="30">
        <v>44418</v>
      </c>
      <c r="C3270" s="37" t="s">
        <v>3353</v>
      </c>
      <c r="D3270" s="35">
        <v>383.52</v>
      </c>
      <c r="E3270" s="33" t="s">
        <v>13</v>
      </c>
      <c r="F3270" s="15">
        <f t="shared" si="53"/>
        <v>369648.72999999649</v>
      </c>
      <c r="G3270" s="63" t="s">
        <v>170</v>
      </c>
    </row>
    <row r="3271" spans="1:7" s="1" customFormat="1" ht="10.199999999999999" hidden="1" x14ac:dyDescent="0.2">
      <c r="A3271" s="30">
        <v>44418</v>
      </c>
      <c r="B3271" s="30">
        <v>44418</v>
      </c>
      <c r="C3271" s="39" t="s">
        <v>3354</v>
      </c>
      <c r="D3271" s="35">
        <v>45</v>
      </c>
      <c r="E3271" s="33" t="s">
        <v>13</v>
      </c>
      <c r="F3271" s="15">
        <f t="shared" si="53"/>
        <v>369693.72999999649</v>
      </c>
      <c r="G3271" s="10"/>
    </row>
    <row r="3272" spans="1:7" s="1" customFormat="1" hidden="1" x14ac:dyDescent="0.3">
      <c r="A3272" s="30">
        <v>44418</v>
      </c>
      <c r="B3272" s="30">
        <v>44418</v>
      </c>
      <c r="C3272" s="37" t="s">
        <v>3355</v>
      </c>
      <c r="D3272" s="35">
        <v>232.27</v>
      </c>
      <c r="E3272" s="33" t="s">
        <v>13</v>
      </c>
      <c r="F3272" s="15">
        <f t="shared" si="53"/>
        <v>369925.99999999651</v>
      </c>
      <c r="G3272" s="63" t="s">
        <v>170</v>
      </c>
    </row>
    <row r="3273" spans="1:7" s="1" customFormat="1" hidden="1" x14ac:dyDescent="0.3">
      <c r="A3273" s="30">
        <v>44418</v>
      </c>
      <c r="B3273" s="30">
        <v>44418</v>
      </c>
      <c r="C3273" s="37" t="s">
        <v>3356</v>
      </c>
      <c r="D3273" s="35">
        <v>1020.72</v>
      </c>
      <c r="E3273" s="33" t="s">
        <v>13</v>
      </c>
      <c r="F3273" s="15">
        <f t="shared" si="53"/>
        <v>370946.71999999648</v>
      </c>
      <c r="G3273" s="63" t="s">
        <v>170</v>
      </c>
    </row>
    <row r="3274" spans="1:7" s="1" customFormat="1" hidden="1" x14ac:dyDescent="0.3">
      <c r="A3274" s="30">
        <v>44419</v>
      </c>
      <c r="B3274" s="30">
        <v>44419</v>
      </c>
      <c r="C3274" s="37" t="s">
        <v>3357</v>
      </c>
      <c r="D3274" s="35">
        <v>5</v>
      </c>
      <c r="E3274" s="33" t="s">
        <v>13</v>
      </c>
      <c r="F3274" s="15">
        <f t="shared" si="53"/>
        <v>370951.71999999648</v>
      </c>
      <c r="G3274" s="63" t="s">
        <v>170</v>
      </c>
    </row>
    <row r="3275" spans="1:7" s="1" customFormat="1" hidden="1" x14ac:dyDescent="0.3">
      <c r="A3275" s="30">
        <v>44419</v>
      </c>
      <c r="B3275" s="30">
        <v>44419</v>
      </c>
      <c r="C3275" s="37" t="s">
        <v>3358</v>
      </c>
      <c r="D3275" s="35">
        <v>476.32</v>
      </c>
      <c r="E3275" s="33" t="s">
        <v>13</v>
      </c>
      <c r="F3275" s="15">
        <f t="shared" ref="F3275:F3338" si="54">SUM(F3274+D3275)</f>
        <v>371428.03999999649</v>
      </c>
      <c r="G3275" s="63" t="s">
        <v>170</v>
      </c>
    </row>
    <row r="3276" spans="1:7" s="1" customFormat="1" hidden="1" x14ac:dyDescent="0.3">
      <c r="A3276" s="30">
        <v>44419</v>
      </c>
      <c r="B3276" s="30">
        <v>44419</v>
      </c>
      <c r="C3276" s="37" t="s">
        <v>3359</v>
      </c>
      <c r="D3276" s="35">
        <v>381.27</v>
      </c>
      <c r="E3276" s="33" t="s">
        <v>13</v>
      </c>
      <c r="F3276" s="15">
        <f t="shared" si="54"/>
        <v>371809.30999999651</v>
      </c>
      <c r="G3276" s="63" t="s">
        <v>170</v>
      </c>
    </row>
    <row r="3277" spans="1:7" s="1" customFormat="1" hidden="1" x14ac:dyDescent="0.3">
      <c r="A3277" s="30">
        <v>44419</v>
      </c>
      <c r="B3277" s="30">
        <v>44419</v>
      </c>
      <c r="C3277" s="37" t="s">
        <v>3360</v>
      </c>
      <c r="D3277" s="35">
        <v>308.12</v>
      </c>
      <c r="E3277" s="33" t="s">
        <v>13</v>
      </c>
      <c r="F3277" s="15">
        <f t="shared" si="54"/>
        <v>372117.4299999965</v>
      </c>
      <c r="G3277" s="63" t="s">
        <v>170</v>
      </c>
    </row>
    <row r="3278" spans="1:7" s="1" customFormat="1" hidden="1" x14ac:dyDescent="0.3">
      <c r="A3278" s="30">
        <v>44420</v>
      </c>
      <c r="B3278" s="30">
        <v>44420</v>
      </c>
      <c r="C3278" s="37" t="s">
        <v>3361</v>
      </c>
      <c r="D3278" s="35">
        <v>309.92</v>
      </c>
      <c r="E3278" s="33" t="s">
        <v>13</v>
      </c>
      <c r="F3278" s="15">
        <f t="shared" si="54"/>
        <v>372427.34999999648</v>
      </c>
      <c r="G3278" s="63" t="s">
        <v>170</v>
      </c>
    </row>
    <row r="3279" spans="1:7" s="1" customFormat="1" hidden="1" x14ac:dyDescent="0.3">
      <c r="A3279" s="30">
        <v>44420</v>
      </c>
      <c r="B3279" s="30">
        <v>44420</v>
      </c>
      <c r="C3279" s="37" t="s">
        <v>3362</v>
      </c>
      <c r="D3279" s="35">
        <v>234.84</v>
      </c>
      <c r="E3279" s="33" t="s">
        <v>13</v>
      </c>
      <c r="F3279" s="15">
        <f t="shared" si="54"/>
        <v>372662.18999999651</v>
      </c>
      <c r="G3279" s="63" t="s">
        <v>170</v>
      </c>
    </row>
    <row r="3280" spans="1:7" s="1" customFormat="1" ht="10.199999999999999" hidden="1" x14ac:dyDescent="0.2">
      <c r="A3280" s="30">
        <v>44421</v>
      </c>
      <c r="B3280" s="30">
        <v>44421</v>
      </c>
      <c r="C3280" s="39" t="s">
        <v>3363</v>
      </c>
      <c r="D3280" s="35">
        <v>45</v>
      </c>
      <c r="E3280" s="33" t="s">
        <v>13</v>
      </c>
      <c r="F3280" s="15">
        <f t="shared" si="54"/>
        <v>372707.18999999651</v>
      </c>
      <c r="G3280" s="10"/>
    </row>
    <row r="3281" spans="1:7" s="1" customFormat="1" ht="10.199999999999999" hidden="1" x14ac:dyDescent="0.2">
      <c r="A3281" s="30">
        <v>44424</v>
      </c>
      <c r="B3281" s="30">
        <v>44424</v>
      </c>
      <c r="C3281" s="39" t="s">
        <v>59</v>
      </c>
      <c r="D3281" s="35">
        <v>-25720.14</v>
      </c>
      <c r="E3281" s="33" t="s">
        <v>60</v>
      </c>
      <c r="F3281" s="15">
        <f t="shared" si="54"/>
        <v>346987.0499999965</v>
      </c>
      <c r="G3281" s="10"/>
    </row>
    <row r="3282" spans="1:7" s="1" customFormat="1" ht="10.199999999999999" hidden="1" x14ac:dyDescent="0.2">
      <c r="A3282" s="30">
        <v>44424</v>
      </c>
      <c r="B3282" s="30">
        <v>44424</v>
      </c>
      <c r="C3282" s="39" t="s">
        <v>61</v>
      </c>
      <c r="D3282" s="35">
        <v>-100102.08</v>
      </c>
      <c r="E3282" s="33" t="s">
        <v>60</v>
      </c>
      <c r="F3282" s="15">
        <f t="shared" si="54"/>
        <v>246884.96999999648</v>
      </c>
      <c r="G3282" s="10"/>
    </row>
    <row r="3283" spans="1:7" s="1" customFormat="1" ht="10.199999999999999" hidden="1" x14ac:dyDescent="0.2">
      <c r="A3283" s="30">
        <v>44425</v>
      </c>
      <c r="B3283" s="30">
        <v>44425</v>
      </c>
      <c r="C3283" s="39" t="s">
        <v>3364</v>
      </c>
      <c r="D3283" s="35">
        <v>-465.44</v>
      </c>
      <c r="E3283" s="33" t="s">
        <v>7</v>
      </c>
      <c r="F3283" s="15">
        <f t="shared" si="54"/>
        <v>246419.52999999648</v>
      </c>
      <c r="G3283" s="10"/>
    </row>
    <row r="3284" spans="1:7" s="1" customFormat="1" ht="10.199999999999999" hidden="1" x14ac:dyDescent="0.2">
      <c r="A3284" s="30">
        <v>44425</v>
      </c>
      <c r="B3284" s="30">
        <v>44425</v>
      </c>
      <c r="C3284" s="39" t="s">
        <v>3365</v>
      </c>
      <c r="D3284" s="35">
        <v>-531.71</v>
      </c>
      <c r="E3284" s="33" t="s">
        <v>7</v>
      </c>
      <c r="F3284" s="15">
        <f t="shared" si="54"/>
        <v>245887.81999999649</v>
      </c>
      <c r="G3284" s="10"/>
    </row>
    <row r="3285" spans="1:7" s="1" customFormat="1" hidden="1" x14ac:dyDescent="0.3">
      <c r="A3285" s="30">
        <v>44425</v>
      </c>
      <c r="B3285" s="30">
        <v>44425</v>
      </c>
      <c r="C3285" s="37" t="s">
        <v>3366</v>
      </c>
      <c r="D3285" s="35">
        <v>427</v>
      </c>
      <c r="E3285" s="33" t="s">
        <v>13</v>
      </c>
      <c r="F3285" s="15">
        <f t="shared" si="54"/>
        <v>246314.81999999649</v>
      </c>
      <c r="G3285" s="63" t="s">
        <v>170</v>
      </c>
    </row>
    <row r="3286" spans="1:7" s="1" customFormat="1" ht="10.199999999999999" hidden="1" x14ac:dyDescent="0.2">
      <c r="A3286" s="30">
        <v>44426</v>
      </c>
      <c r="B3286" s="30">
        <v>44426</v>
      </c>
      <c r="C3286" s="39" t="s">
        <v>3367</v>
      </c>
      <c r="D3286" s="35">
        <v>45</v>
      </c>
      <c r="E3286" s="33" t="s">
        <v>13</v>
      </c>
      <c r="F3286" s="15">
        <f t="shared" si="54"/>
        <v>246359.81999999649</v>
      </c>
      <c r="G3286" s="10"/>
    </row>
    <row r="3287" spans="1:7" s="1" customFormat="1" ht="10.199999999999999" hidden="1" x14ac:dyDescent="0.2">
      <c r="A3287" s="30">
        <v>44426</v>
      </c>
      <c r="B3287" s="30">
        <v>44426</v>
      </c>
      <c r="C3287" s="39" t="s">
        <v>3368</v>
      </c>
      <c r="D3287" s="35">
        <v>-3220.26</v>
      </c>
      <c r="E3287" s="33" t="s">
        <v>24</v>
      </c>
      <c r="F3287" s="15">
        <f t="shared" si="54"/>
        <v>243139.55999999648</v>
      </c>
      <c r="G3287" s="10"/>
    </row>
    <row r="3288" spans="1:7" s="1" customFormat="1" ht="10.199999999999999" hidden="1" x14ac:dyDescent="0.2">
      <c r="A3288" s="30">
        <v>44426</v>
      </c>
      <c r="B3288" s="30">
        <v>44426</v>
      </c>
      <c r="C3288" s="39" t="s">
        <v>3369</v>
      </c>
      <c r="D3288" s="35">
        <v>-15956.86</v>
      </c>
      <c r="E3288" s="33" t="s">
        <v>24</v>
      </c>
      <c r="F3288" s="15">
        <f t="shared" si="54"/>
        <v>227182.69999999646</v>
      </c>
      <c r="G3288" s="10"/>
    </row>
    <row r="3289" spans="1:7" s="1" customFormat="1" ht="10.199999999999999" hidden="1" x14ac:dyDescent="0.2">
      <c r="A3289" s="30">
        <v>44426</v>
      </c>
      <c r="B3289" s="30">
        <v>44426</v>
      </c>
      <c r="C3289" s="39" t="s">
        <v>3370</v>
      </c>
      <c r="D3289" s="35">
        <v>-47914.95</v>
      </c>
      <c r="E3289" s="33" t="s">
        <v>24</v>
      </c>
      <c r="F3289" s="15">
        <f t="shared" si="54"/>
        <v>179267.74999999645</v>
      </c>
      <c r="G3289" s="10"/>
    </row>
    <row r="3290" spans="1:7" s="1" customFormat="1" ht="10.199999999999999" hidden="1" x14ac:dyDescent="0.2">
      <c r="A3290" s="30">
        <v>44426</v>
      </c>
      <c r="B3290" s="30">
        <v>44426</v>
      </c>
      <c r="C3290" s="39" t="s">
        <v>3371</v>
      </c>
      <c r="D3290" s="35">
        <v>-480.43</v>
      </c>
      <c r="E3290" s="33" t="s">
        <v>24</v>
      </c>
      <c r="F3290" s="15">
        <f t="shared" si="54"/>
        <v>178787.31999999646</v>
      </c>
      <c r="G3290" s="10"/>
    </row>
    <row r="3291" spans="1:7" s="1" customFormat="1" ht="10.199999999999999" hidden="1" x14ac:dyDescent="0.2">
      <c r="A3291" s="30">
        <v>44427</v>
      </c>
      <c r="B3291" s="30">
        <v>44427</v>
      </c>
      <c r="C3291" s="39" t="s">
        <v>3372</v>
      </c>
      <c r="D3291" s="35">
        <v>100000</v>
      </c>
      <c r="E3291" s="33" t="s">
        <v>13</v>
      </c>
      <c r="F3291" s="15">
        <f t="shared" si="54"/>
        <v>278787.31999999646</v>
      </c>
      <c r="G3291" s="10"/>
    </row>
    <row r="3292" spans="1:7" s="1" customFormat="1" ht="10.199999999999999" hidden="1" x14ac:dyDescent="0.2">
      <c r="A3292" s="30">
        <v>44427</v>
      </c>
      <c r="B3292" s="30">
        <v>44427</v>
      </c>
      <c r="C3292" s="39" t="s">
        <v>3373</v>
      </c>
      <c r="D3292" s="35">
        <v>100000</v>
      </c>
      <c r="E3292" s="33" t="s">
        <v>13</v>
      </c>
      <c r="F3292" s="15">
        <f t="shared" si="54"/>
        <v>378787.31999999646</v>
      </c>
      <c r="G3292" s="10"/>
    </row>
    <row r="3293" spans="1:7" s="1" customFormat="1" ht="10.199999999999999" hidden="1" x14ac:dyDescent="0.2">
      <c r="A3293" s="30">
        <v>44428</v>
      </c>
      <c r="B3293" s="30">
        <v>44428</v>
      </c>
      <c r="C3293" s="39" t="s">
        <v>3374</v>
      </c>
      <c r="D3293" s="35">
        <v>-482.06</v>
      </c>
      <c r="E3293" s="33" t="s">
        <v>9</v>
      </c>
      <c r="F3293" s="15">
        <f t="shared" si="54"/>
        <v>378305.25999999646</v>
      </c>
      <c r="G3293" s="10"/>
    </row>
    <row r="3294" spans="1:7" s="1" customFormat="1" ht="10.199999999999999" hidden="1" x14ac:dyDescent="0.2">
      <c r="A3294" s="30">
        <v>44428</v>
      </c>
      <c r="B3294" s="30">
        <v>44428</v>
      </c>
      <c r="C3294" s="39" t="s">
        <v>3375</v>
      </c>
      <c r="D3294" s="35">
        <v>-6806.76</v>
      </c>
      <c r="E3294" s="33" t="s">
        <v>9</v>
      </c>
      <c r="F3294" s="15">
        <f t="shared" si="54"/>
        <v>371498.49999999645</v>
      </c>
      <c r="G3294" s="10"/>
    </row>
    <row r="3295" spans="1:7" s="1" customFormat="1" hidden="1" x14ac:dyDescent="0.3">
      <c r="A3295" s="30">
        <v>44428</v>
      </c>
      <c r="B3295" s="30">
        <v>44428</v>
      </c>
      <c r="C3295" s="37" t="s">
        <v>3376</v>
      </c>
      <c r="D3295" s="35">
        <v>2504.16</v>
      </c>
      <c r="E3295" s="33" t="s">
        <v>13</v>
      </c>
      <c r="F3295" s="15">
        <f t="shared" si="54"/>
        <v>374002.65999999642</v>
      </c>
      <c r="G3295" s="63" t="s">
        <v>170</v>
      </c>
    </row>
    <row r="3296" spans="1:7" s="1" customFormat="1" hidden="1" x14ac:dyDescent="0.3">
      <c r="A3296" s="30">
        <v>44428</v>
      </c>
      <c r="B3296" s="30">
        <v>44428</v>
      </c>
      <c r="C3296" s="37" t="s">
        <v>3377</v>
      </c>
      <c r="D3296" s="35">
        <v>326.32</v>
      </c>
      <c r="E3296" s="33" t="s">
        <v>13</v>
      </c>
      <c r="F3296" s="15">
        <f t="shared" si="54"/>
        <v>374328.97999999643</v>
      </c>
      <c r="G3296" s="63" t="s">
        <v>170</v>
      </c>
    </row>
    <row r="3297" spans="1:9" s="1" customFormat="1" hidden="1" x14ac:dyDescent="0.3">
      <c r="A3297" s="30">
        <v>44428</v>
      </c>
      <c r="B3297" s="30">
        <v>44428</v>
      </c>
      <c r="C3297" s="37" t="s">
        <v>3378</v>
      </c>
      <c r="D3297" s="35">
        <v>235.04</v>
      </c>
      <c r="E3297" s="33" t="s">
        <v>13</v>
      </c>
      <c r="F3297" s="15">
        <f t="shared" si="54"/>
        <v>374564.01999999641</v>
      </c>
      <c r="G3297" s="63" t="s">
        <v>170</v>
      </c>
    </row>
    <row r="3298" spans="1:9" s="1" customFormat="1" hidden="1" x14ac:dyDescent="0.3">
      <c r="A3298" s="30">
        <v>44431</v>
      </c>
      <c r="B3298" s="30">
        <v>44431</v>
      </c>
      <c r="C3298" s="37" t="s">
        <v>3379</v>
      </c>
      <c r="D3298" s="35">
        <v>235.24</v>
      </c>
      <c r="E3298" s="33" t="s">
        <v>13</v>
      </c>
      <c r="F3298" s="15">
        <f t="shared" si="54"/>
        <v>374799.2599999964</v>
      </c>
      <c r="G3298" s="63" t="s">
        <v>170</v>
      </c>
    </row>
    <row r="3299" spans="1:9" s="1" customFormat="1" ht="10.199999999999999" hidden="1" x14ac:dyDescent="0.2">
      <c r="A3299" s="30">
        <v>44431</v>
      </c>
      <c r="B3299" s="30">
        <v>44431</v>
      </c>
      <c r="C3299" s="39" t="s">
        <v>3380</v>
      </c>
      <c r="D3299" s="35">
        <v>45</v>
      </c>
      <c r="E3299" s="33" t="s">
        <v>13</v>
      </c>
      <c r="F3299" s="15">
        <f t="shared" si="54"/>
        <v>374844.2599999964</v>
      </c>
      <c r="G3299" s="10"/>
    </row>
    <row r="3300" spans="1:9" s="1" customFormat="1" ht="10.199999999999999" hidden="1" x14ac:dyDescent="0.2">
      <c r="A3300" s="30">
        <v>44432</v>
      </c>
      <c r="B3300" s="30">
        <v>44432</v>
      </c>
      <c r="C3300" s="39" t="s">
        <v>3381</v>
      </c>
      <c r="D3300" s="35">
        <v>-10.96</v>
      </c>
      <c r="E3300" s="33" t="s">
        <v>9</v>
      </c>
      <c r="F3300" s="15">
        <f t="shared" si="54"/>
        <v>374833.29999999638</v>
      </c>
      <c r="G3300" s="10"/>
    </row>
    <row r="3301" spans="1:9" s="1" customFormat="1" ht="10.199999999999999" hidden="1" x14ac:dyDescent="0.2">
      <c r="A3301" s="30">
        <v>44432</v>
      </c>
      <c r="B3301" s="30">
        <v>44432</v>
      </c>
      <c r="C3301" s="39" t="s">
        <v>3382</v>
      </c>
      <c r="D3301" s="35">
        <v>-14.01</v>
      </c>
      <c r="E3301" s="33" t="s">
        <v>9</v>
      </c>
      <c r="F3301" s="15">
        <f t="shared" si="54"/>
        <v>374819.28999999637</v>
      </c>
      <c r="G3301" s="10"/>
    </row>
    <row r="3302" spans="1:9" s="1" customFormat="1" hidden="1" x14ac:dyDescent="0.3">
      <c r="A3302" s="30">
        <v>44432</v>
      </c>
      <c r="B3302" s="30">
        <v>44432</v>
      </c>
      <c r="C3302" s="37" t="s">
        <v>3383</v>
      </c>
      <c r="D3302" s="35">
        <v>1452.96</v>
      </c>
      <c r="E3302" s="33" t="s">
        <v>13</v>
      </c>
      <c r="F3302" s="15">
        <f t="shared" si="54"/>
        <v>376272.24999999639</v>
      </c>
      <c r="G3302" s="63" t="s">
        <v>170</v>
      </c>
    </row>
    <row r="3303" spans="1:9" s="1" customFormat="1" hidden="1" x14ac:dyDescent="0.3">
      <c r="A3303" s="30">
        <v>44432</v>
      </c>
      <c r="B3303" s="30">
        <v>44432</v>
      </c>
      <c r="C3303" s="37" t="s">
        <v>3384</v>
      </c>
      <c r="D3303" s="35">
        <v>534.05999999999995</v>
      </c>
      <c r="E3303" s="33" t="s">
        <v>13</v>
      </c>
      <c r="F3303" s="15">
        <f t="shared" si="54"/>
        <v>376806.30999999639</v>
      </c>
      <c r="G3303" s="63" t="s">
        <v>170</v>
      </c>
    </row>
    <row r="3304" spans="1:9" s="1" customFormat="1" ht="10.199999999999999" hidden="1" x14ac:dyDescent="0.2">
      <c r="A3304" s="30">
        <v>44433</v>
      </c>
      <c r="B3304" s="30">
        <v>44433</v>
      </c>
      <c r="C3304" s="39" t="s">
        <v>3385</v>
      </c>
      <c r="D3304" s="35">
        <v>6.6</v>
      </c>
      <c r="E3304" s="33" t="s">
        <v>13</v>
      </c>
      <c r="F3304" s="15">
        <f t="shared" si="54"/>
        <v>376812.90999999637</v>
      </c>
      <c r="G3304" s="10"/>
    </row>
    <row r="3305" spans="1:9" s="1" customFormat="1" hidden="1" x14ac:dyDescent="0.3">
      <c r="A3305" s="30">
        <v>44433</v>
      </c>
      <c r="B3305" s="30">
        <v>44433</v>
      </c>
      <c r="C3305" s="37" t="s">
        <v>3386</v>
      </c>
      <c r="D3305" s="35">
        <v>381.72</v>
      </c>
      <c r="E3305" s="33" t="s">
        <v>13</v>
      </c>
      <c r="F3305" s="15">
        <f t="shared" si="54"/>
        <v>377194.62999999634</v>
      </c>
      <c r="G3305" s="63" t="s">
        <v>170</v>
      </c>
    </row>
    <row r="3306" spans="1:9" s="1" customFormat="1" ht="10.199999999999999" hidden="1" x14ac:dyDescent="0.2">
      <c r="A3306" s="30">
        <v>44433</v>
      </c>
      <c r="B3306" s="30">
        <v>44433</v>
      </c>
      <c r="C3306" s="39" t="s">
        <v>3387</v>
      </c>
      <c r="D3306" s="35">
        <v>-200.44</v>
      </c>
      <c r="E3306" s="33" t="s">
        <v>24</v>
      </c>
      <c r="F3306" s="15">
        <f t="shared" si="54"/>
        <v>376994.18999999634</v>
      </c>
      <c r="G3306" s="10"/>
    </row>
    <row r="3307" spans="1:9" s="1" customFormat="1" ht="10.199999999999999" hidden="1" x14ac:dyDescent="0.2">
      <c r="A3307" s="30">
        <v>44434</v>
      </c>
      <c r="B3307" s="30">
        <v>44434</v>
      </c>
      <c r="C3307" s="39" t="s">
        <v>3388</v>
      </c>
      <c r="D3307" s="32">
        <v>-292194.28000000003</v>
      </c>
      <c r="E3307" s="33" t="s">
        <v>115</v>
      </c>
      <c r="F3307" s="15">
        <f t="shared" si="54"/>
        <v>84799.909999996307</v>
      </c>
      <c r="G3307" s="10"/>
    </row>
    <row r="3308" spans="1:9" s="1" customFormat="1" ht="10.199999999999999" hidden="1" x14ac:dyDescent="0.2">
      <c r="A3308" s="30">
        <v>44434</v>
      </c>
      <c r="B3308" s="30">
        <v>44434</v>
      </c>
      <c r="C3308" s="39" t="s">
        <v>3389</v>
      </c>
      <c r="D3308" s="35">
        <v>45</v>
      </c>
      <c r="E3308" s="33" t="s">
        <v>13</v>
      </c>
      <c r="F3308" s="15">
        <f t="shared" si="54"/>
        <v>84844.909999996307</v>
      </c>
      <c r="G3308" s="10"/>
    </row>
    <row r="3309" spans="1:9" s="1" customFormat="1" ht="10.199999999999999" hidden="1" x14ac:dyDescent="0.2">
      <c r="A3309" s="30">
        <v>44434</v>
      </c>
      <c r="B3309" s="30">
        <v>44434</v>
      </c>
      <c r="C3309" s="39" t="s">
        <v>3390</v>
      </c>
      <c r="D3309" s="35">
        <v>45</v>
      </c>
      <c r="E3309" s="33" t="s">
        <v>13</v>
      </c>
      <c r="F3309" s="15">
        <f t="shared" si="54"/>
        <v>84889.909999996307</v>
      </c>
      <c r="G3309" s="10"/>
      <c r="I3309" s="1">
        <v>379.47</v>
      </c>
    </row>
    <row r="3310" spans="1:9" s="1" customFormat="1" ht="10.199999999999999" hidden="1" x14ac:dyDescent="0.2">
      <c r="A3310" s="30">
        <v>44434</v>
      </c>
      <c r="B3310" s="30">
        <v>44434</v>
      </c>
      <c r="C3310" s="39" t="s">
        <v>3391</v>
      </c>
      <c r="D3310" s="32">
        <v>-93.76</v>
      </c>
      <c r="E3310" s="33" t="s">
        <v>24</v>
      </c>
      <c r="F3310" s="15">
        <f t="shared" si="54"/>
        <v>84796.149999996313</v>
      </c>
      <c r="G3310" s="10"/>
      <c r="I3310" s="1">
        <v>0.43</v>
      </c>
    </row>
    <row r="3311" spans="1:9" s="1" customFormat="1" ht="10.199999999999999" hidden="1" x14ac:dyDescent="0.2">
      <c r="A3311" s="30">
        <v>44435</v>
      </c>
      <c r="B3311" s="30">
        <v>44435</v>
      </c>
      <c r="C3311" s="39" t="s">
        <v>3392</v>
      </c>
      <c r="D3311" s="32">
        <v>-26726.15</v>
      </c>
      <c r="E3311" s="33" t="s">
        <v>115</v>
      </c>
      <c r="F3311" s="15">
        <f t="shared" si="54"/>
        <v>58069.999999996311</v>
      </c>
      <c r="G3311" s="10"/>
      <c r="I3311" s="1">
        <f>SUM(I3309:I3310)</f>
        <v>379.90000000000003</v>
      </c>
    </row>
    <row r="3312" spans="1:9" s="1" customFormat="1" ht="10.199999999999999" hidden="1" x14ac:dyDescent="0.2">
      <c r="A3312" s="30">
        <v>44435</v>
      </c>
      <c r="B3312" s="30">
        <v>44435</v>
      </c>
      <c r="C3312" s="39" t="s">
        <v>3393</v>
      </c>
      <c r="D3312" s="35">
        <v>45</v>
      </c>
      <c r="E3312" s="33" t="s">
        <v>13</v>
      </c>
      <c r="F3312" s="15">
        <f t="shared" si="54"/>
        <v>58114.999999996311</v>
      </c>
      <c r="G3312" s="10"/>
    </row>
    <row r="3313" spans="1:7" s="1" customFormat="1" ht="10.199999999999999" hidden="1" x14ac:dyDescent="0.2">
      <c r="A3313" s="30">
        <v>44435</v>
      </c>
      <c r="B3313" s="30">
        <v>44435</v>
      </c>
      <c r="C3313" s="39" t="s">
        <v>3394</v>
      </c>
      <c r="D3313" s="35">
        <v>45</v>
      </c>
      <c r="E3313" s="33" t="s">
        <v>13</v>
      </c>
      <c r="F3313" s="15">
        <f t="shared" si="54"/>
        <v>58159.999999996311</v>
      </c>
      <c r="G3313" s="10"/>
    </row>
    <row r="3314" spans="1:7" s="1" customFormat="1" ht="10.199999999999999" hidden="1" x14ac:dyDescent="0.2">
      <c r="A3314" s="30">
        <v>44435</v>
      </c>
      <c r="B3314" s="30">
        <v>44435</v>
      </c>
      <c r="C3314" s="39" t="s">
        <v>3395</v>
      </c>
      <c r="D3314" s="32">
        <v>-113.16</v>
      </c>
      <c r="E3314" s="33" t="s">
        <v>24</v>
      </c>
      <c r="F3314" s="15">
        <f t="shared" si="54"/>
        <v>58046.839999996308</v>
      </c>
      <c r="G3314" s="10"/>
    </row>
    <row r="3315" spans="1:7" s="1" customFormat="1" ht="10.199999999999999" hidden="1" x14ac:dyDescent="0.2">
      <c r="A3315" s="30">
        <v>44435</v>
      </c>
      <c r="B3315" s="30">
        <v>44435</v>
      </c>
      <c r="C3315" s="39" t="s">
        <v>3396</v>
      </c>
      <c r="D3315" s="35">
        <v>60</v>
      </c>
      <c r="E3315" s="33" t="s">
        <v>13</v>
      </c>
      <c r="F3315" s="15">
        <f t="shared" si="54"/>
        <v>58106.839999996308</v>
      </c>
      <c r="G3315" s="10"/>
    </row>
    <row r="3316" spans="1:7" s="1" customFormat="1" ht="10.199999999999999" hidden="1" x14ac:dyDescent="0.2">
      <c r="A3316" s="30">
        <v>44435</v>
      </c>
      <c r="B3316" s="30">
        <v>44435</v>
      </c>
      <c r="C3316" s="39" t="s">
        <v>3397</v>
      </c>
      <c r="D3316" s="35">
        <v>60</v>
      </c>
      <c r="E3316" s="33" t="s">
        <v>13</v>
      </c>
      <c r="F3316" s="15">
        <f t="shared" si="54"/>
        <v>58166.839999996308</v>
      </c>
      <c r="G3316" s="10"/>
    </row>
    <row r="3317" spans="1:7" s="1" customFormat="1" hidden="1" x14ac:dyDescent="0.3">
      <c r="A3317" s="30">
        <v>44438</v>
      </c>
      <c r="B3317" s="30">
        <v>44438</v>
      </c>
      <c r="C3317" s="37" t="s">
        <v>3398</v>
      </c>
      <c r="D3317" s="35">
        <v>2788.49</v>
      </c>
      <c r="E3317" s="33" t="s">
        <v>13</v>
      </c>
      <c r="F3317" s="15">
        <f t="shared" si="54"/>
        <v>60955.329999996306</v>
      </c>
      <c r="G3317" s="63" t="s">
        <v>170</v>
      </c>
    </row>
    <row r="3318" spans="1:7" s="1" customFormat="1" hidden="1" x14ac:dyDescent="0.3">
      <c r="A3318" s="30">
        <v>44438</v>
      </c>
      <c r="B3318" s="30">
        <v>44438</v>
      </c>
      <c r="C3318" s="37" t="s">
        <v>3399</v>
      </c>
      <c r="D3318" s="35">
        <v>632.79999999999995</v>
      </c>
      <c r="E3318" s="33" t="s">
        <v>13</v>
      </c>
      <c r="F3318" s="15">
        <f t="shared" si="54"/>
        <v>61588.129999996308</v>
      </c>
      <c r="G3318" s="63" t="s">
        <v>170</v>
      </c>
    </row>
    <row r="3319" spans="1:7" s="1" customFormat="1" ht="10.199999999999999" hidden="1" x14ac:dyDescent="0.2">
      <c r="A3319" s="30">
        <v>44438</v>
      </c>
      <c r="B3319" s="30">
        <v>44438</v>
      </c>
      <c r="C3319" s="39" t="s">
        <v>3400</v>
      </c>
      <c r="D3319" s="35">
        <v>45</v>
      </c>
      <c r="E3319" s="33" t="s">
        <v>13</v>
      </c>
      <c r="F3319" s="15">
        <f t="shared" si="54"/>
        <v>61633.129999996308</v>
      </c>
      <c r="G3319" s="10"/>
    </row>
    <row r="3320" spans="1:7" s="1" customFormat="1" ht="10.199999999999999" hidden="1" x14ac:dyDescent="0.2">
      <c r="A3320" s="30">
        <v>44438</v>
      </c>
      <c r="B3320" s="30">
        <v>44438</v>
      </c>
      <c r="C3320" s="39" t="s">
        <v>3401</v>
      </c>
      <c r="D3320" s="35">
        <v>45</v>
      </c>
      <c r="E3320" s="33" t="s">
        <v>13</v>
      </c>
      <c r="F3320" s="15">
        <f t="shared" si="54"/>
        <v>61678.129999996308</v>
      </c>
      <c r="G3320" s="10"/>
    </row>
    <row r="3321" spans="1:7" s="1" customFormat="1" ht="10.199999999999999" hidden="1" x14ac:dyDescent="0.2">
      <c r="A3321" s="30">
        <v>44439</v>
      </c>
      <c r="B3321" s="30">
        <v>44439</v>
      </c>
      <c r="C3321" s="39" t="s">
        <v>3402</v>
      </c>
      <c r="D3321" s="35">
        <v>-1110.2</v>
      </c>
      <c r="E3321" s="33" t="s">
        <v>9</v>
      </c>
      <c r="F3321" s="15">
        <f t="shared" si="54"/>
        <v>60567.929999996311</v>
      </c>
      <c r="G3321" s="10"/>
    </row>
    <row r="3322" spans="1:7" s="1" customFormat="1" ht="10.199999999999999" hidden="1" x14ac:dyDescent="0.2">
      <c r="A3322" s="30">
        <v>44439</v>
      </c>
      <c r="B3322" s="30">
        <v>44439</v>
      </c>
      <c r="C3322" s="39" t="s">
        <v>3403</v>
      </c>
      <c r="D3322" s="32">
        <v>-18.27</v>
      </c>
      <c r="E3322" s="33" t="s">
        <v>9</v>
      </c>
      <c r="F3322" s="15">
        <f t="shared" si="54"/>
        <v>60549.659999996315</v>
      </c>
      <c r="G3322" s="10"/>
    </row>
    <row r="3323" spans="1:7" s="1" customFormat="1" ht="10.199999999999999" hidden="1" x14ac:dyDescent="0.2">
      <c r="A3323" s="30">
        <v>44439</v>
      </c>
      <c r="B3323" s="30">
        <v>44439</v>
      </c>
      <c r="C3323" s="39" t="s">
        <v>3404</v>
      </c>
      <c r="D3323" s="35">
        <v>-585.6</v>
      </c>
      <c r="E3323" s="33" t="s">
        <v>9</v>
      </c>
      <c r="F3323" s="15">
        <f t="shared" si="54"/>
        <v>59964.059999996316</v>
      </c>
      <c r="G3323" s="10"/>
    </row>
    <row r="3324" spans="1:7" s="1" customFormat="1" ht="10.199999999999999" hidden="1" x14ac:dyDescent="0.2">
      <c r="A3324" s="30">
        <v>44439</v>
      </c>
      <c r="B3324" s="30">
        <v>44439</v>
      </c>
      <c r="C3324" s="39" t="s">
        <v>3405</v>
      </c>
      <c r="D3324" s="35">
        <v>45</v>
      </c>
      <c r="E3324" s="33" t="s">
        <v>13</v>
      </c>
      <c r="F3324" s="15">
        <f t="shared" si="54"/>
        <v>60009.059999996316</v>
      </c>
      <c r="G3324" s="10"/>
    </row>
    <row r="3325" spans="1:7" s="1" customFormat="1" ht="10.199999999999999" hidden="1" x14ac:dyDescent="0.2">
      <c r="A3325" s="30">
        <v>44439</v>
      </c>
      <c r="B3325" s="30">
        <v>44439</v>
      </c>
      <c r="C3325" s="39" t="s">
        <v>3406</v>
      </c>
      <c r="D3325" s="35">
        <v>1784.44</v>
      </c>
      <c r="E3325" s="33" t="s">
        <v>13</v>
      </c>
      <c r="F3325" s="15">
        <f t="shared" si="54"/>
        <v>61793.499999996318</v>
      </c>
      <c r="G3325" s="10"/>
    </row>
    <row r="3326" spans="1:7" s="1" customFormat="1" hidden="1" x14ac:dyDescent="0.3">
      <c r="A3326" s="30">
        <v>44439</v>
      </c>
      <c r="B3326" s="30">
        <v>44439</v>
      </c>
      <c r="C3326" s="37" t="s">
        <v>3407</v>
      </c>
      <c r="D3326" s="35">
        <v>448.48</v>
      </c>
      <c r="E3326" s="33" t="s">
        <v>13</v>
      </c>
      <c r="F3326" s="15">
        <f t="shared" si="54"/>
        <v>62241.979999996322</v>
      </c>
      <c r="G3326" s="63" t="s">
        <v>170</v>
      </c>
    </row>
    <row r="3327" spans="1:7" s="1" customFormat="1" ht="10.199999999999999" hidden="1" x14ac:dyDescent="0.2">
      <c r="A3327" s="30">
        <v>44439</v>
      </c>
      <c r="B3327" s="30">
        <v>44439</v>
      </c>
      <c r="C3327" s="39" t="s">
        <v>3408</v>
      </c>
      <c r="D3327" s="35">
        <v>45</v>
      </c>
      <c r="E3327" s="33" t="s">
        <v>13</v>
      </c>
      <c r="F3327" s="15">
        <f t="shared" si="54"/>
        <v>62286.979999996322</v>
      </c>
      <c r="G3327" s="10"/>
    </row>
    <row r="3328" spans="1:7" s="1" customFormat="1" ht="10.199999999999999" hidden="1" x14ac:dyDescent="0.2">
      <c r="A3328" s="30">
        <v>44440</v>
      </c>
      <c r="B3328" s="30">
        <v>44440</v>
      </c>
      <c r="C3328" s="39" t="s">
        <v>3441</v>
      </c>
      <c r="D3328" s="32">
        <v>-1670.43</v>
      </c>
      <c r="E3328" s="33" t="s">
        <v>24</v>
      </c>
      <c r="F3328" s="15">
        <f t="shared" si="54"/>
        <v>60616.549999996321</v>
      </c>
      <c r="G3328" s="10"/>
    </row>
    <row r="3329" spans="1:7" s="1" customFormat="1" ht="10.199999999999999" hidden="1" x14ac:dyDescent="0.2">
      <c r="A3329" s="30">
        <v>44440</v>
      </c>
      <c r="B3329" s="30">
        <v>44439</v>
      </c>
      <c r="C3329" s="39" t="s">
        <v>4</v>
      </c>
      <c r="D3329" s="32">
        <v>-8.49</v>
      </c>
      <c r="E3329" s="33" t="s">
        <v>5</v>
      </c>
      <c r="F3329" s="15">
        <f t="shared" si="54"/>
        <v>60608.059999996323</v>
      </c>
      <c r="G3329" s="10"/>
    </row>
    <row r="3330" spans="1:7" s="1" customFormat="1" hidden="1" x14ac:dyDescent="0.3">
      <c r="A3330" s="30">
        <v>44440</v>
      </c>
      <c r="B3330" s="30">
        <v>44440</v>
      </c>
      <c r="C3330" s="37" t="s">
        <v>3442</v>
      </c>
      <c r="D3330" s="35">
        <v>640</v>
      </c>
      <c r="E3330" s="33" t="s">
        <v>13</v>
      </c>
      <c r="F3330" s="15">
        <f t="shared" si="54"/>
        <v>61248.059999996323</v>
      </c>
      <c r="G3330" s="63" t="s">
        <v>170</v>
      </c>
    </row>
    <row r="3331" spans="1:7" s="1" customFormat="1" hidden="1" x14ac:dyDescent="0.3">
      <c r="A3331" s="30">
        <v>44440</v>
      </c>
      <c r="B3331" s="30">
        <v>44440</v>
      </c>
      <c r="C3331" s="37" t="s">
        <v>3443</v>
      </c>
      <c r="D3331" s="35">
        <v>306.32</v>
      </c>
      <c r="E3331" s="33" t="s">
        <v>13</v>
      </c>
      <c r="F3331" s="15">
        <f t="shared" si="54"/>
        <v>61554.379999996323</v>
      </c>
      <c r="G3331" s="63" t="s">
        <v>170</v>
      </c>
    </row>
    <row r="3332" spans="1:7" s="1" customFormat="1" ht="10.199999999999999" hidden="1" x14ac:dyDescent="0.2">
      <c r="A3332" s="30">
        <v>44440</v>
      </c>
      <c r="B3332" s="30">
        <v>44440</v>
      </c>
      <c r="C3332" s="39" t="s">
        <v>3444</v>
      </c>
      <c r="D3332" s="32">
        <v>60</v>
      </c>
      <c r="E3332" s="33" t="s">
        <v>13</v>
      </c>
      <c r="F3332" s="15">
        <f t="shared" si="54"/>
        <v>61614.379999996323</v>
      </c>
      <c r="G3332" s="10"/>
    </row>
    <row r="3333" spans="1:7" s="1" customFormat="1" hidden="1" x14ac:dyDescent="0.3">
      <c r="A3333" s="30">
        <v>44440</v>
      </c>
      <c r="B3333" s="30">
        <v>44440</v>
      </c>
      <c r="C3333" s="37" t="s">
        <v>3445</v>
      </c>
      <c r="D3333" s="35">
        <v>309.92</v>
      </c>
      <c r="E3333" s="33" t="s">
        <v>13</v>
      </c>
      <c r="F3333" s="15">
        <f t="shared" si="54"/>
        <v>61924.299999996321</v>
      </c>
      <c r="G3333" s="63" t="s">
        <v>170</v>
      </c>
    </row>
    <row r="3334" spans="1:7" s="1" customFormat="1" hidden="1" x14ac:dyDescent="0.3">
      <c r="A3334" s="30">
        <v>44440</v>
      </c>
      <c r="B3334" s="30">
        <v>44440</v>
      </c>
      <c r="C3334" s="37" t="s">
        <v>3446</v>
      </c>
      <c r="D3334" s="35">
        <v>379.56</v>
      </c>
      <c r="E3334" s="33" t="s">
        <v>13</v>
      </c>
      <c r="F3334" s="15">
        <f t="shared" si="54"/>
        <v>62303.859999996319</v>
      </c>
      <c r="G3334" s="63" t="s">
        <v>170</v>
      </c>
    </row>
    <row r="3335" spans="1:7" s="1" customFormat="1" ht="10.199999999999999" hidden="1" x14ac:dyDescent="0.2">
      <c r="A3335" s="30">
        <v>44441</v>
      </c>
      <c r="B3335" s="30">
        <v>44441</v>
      </c>
      <c r="C3335" s="39" t="s">
        <v>3447</v>
      </c>
      <c r="D3335" s="32">
        <v>-357.48</v>
      </c>
      <c r="E3335" s="33" t="s">
        <v>7</v>
      </c>
      <c r="F3335" s="15">
        <f t="shared" si="54"/>
        <v>61946.379999996316</v>
      </c>
      <c r="G3335" s="10"/>
    </row>
    <row r="3336" spans="1:7" s="1" customFormat="1" ht="10.199999999999999" hidden="1" x14ac:dyDescent="0.2">
      <c r="A3336" s="30">
        <v>44441</v>
      </c>
      <c r="B3336" s="30">
        <v>44441</v>
      </c>
      <c r="C3336" s="39" t="s">
        <v>3448</v>
      </c>
      <c r="D3336" s="32">
        <v>45</v>
      </c>
      <c r="E3336" s="33" t="s">
        <v>13</v>
      </c>
      <c r="F3336" s="15">
        <f t="shared" si="54"/>
        <v>61991.379999996316</v>
      </c>
      <c r="G3336" s="10"/>
    </row>
    <row r="3337" spans="1:7" s="1" customFormat="1" ht="10.199999999999999" hidden="1" x14ac:dyDescent="0.2">
      <c r="A3337" s="30">
        <v>44441</v>
      </c>
      <c r="B3337" s="30">
        <v>44441</v>
      </c>
      <c r="C3337" s="39" t="s">
        <v>3449</v>
      </c>
      <c r="D3337" s="32">
        <v>45</v>
      </c>
      <c r="E3337" s="33" t="s">
        <v>13</v>
      </c>
      <c r="F3337" s="15">
        <f t="shared" si="54"/>
        <v>62036.379999996316</v>
      </c>
      <c r="G3337" s="10"/>
    </row>
    <row r="3338" spans="1:7" s="1" customFormat="1" hidden="1" x14ac:dyDescent="0.3">
      <c r="A3338" s="30">
        <v>44441</v>
      </c>
      <c r="B3338" s="30">
        <v>44441</v>
      </c>
      <c r="C3338" s="37" t="s">
        <v>3450</v>
      </c>
      <c r="D3338" s="35">
        <v>356.32</v>
      </c>
      <c r="E3338" s="33" t="s">
        <v>13</v>
      </c>
      <c r="F3338" s="15">
        <f t="shared" si="54"/>
        <v>62392.699999996315</v>
      </c>
      <c r="G3338" s="63" t="s">
        <v>170</v>
      </c>
    </row>
    <row r="3339" spans="1:7" s="1" customFormat="1" ht="10.199999999999999" hidden="1" x14ac:dyDescent="0.2">
      <c r="A3339" s="30">
        <v>44441</v>
      </c>
      <c r="B3339" s="30">
        <v>44441</v>
      </c>
      <c r="C3339" s="39" t="s">
        <v>3451</v>
      </c>
      <c r="D3339" s="32">
        <v>45</v>
      </c>
      <c r="E3339" s="33" t="s">
        <v>13</v>
      </c>
      <c r="F3339" s="15">
        <f t="shared" ref="F3339:F3402" si="55">SUM(F3338+D3339)</f>
        <v>62437.699999996315</v>
      </c>
      <c r="G3339" s="10"/>
    </row>
    <row r="3340" spans="1:7" s="1" customFormat="1" ht="10.199999999999999" hidden="1" x14ac:dyDescent="0.2">
      <c r="A3340" s="30">
        <v>44441</v>
      </c>
      <c r="B3340" s="30">
        <v>44441</v>
      </c>
      <c r="C3340" s="39" t="s">
        <v>3452</v>
      </c>
      <c r="D3340" s="32">
        <v>-2.93</v>
      </c>
      <c r="E3340" s="33" t="s">
        <v>24</v>
      </c>
      <c r="F3340" s="15">
        <f t="shared" si="55"/>
        <v>62434.769999996315</v>
      </c>
      <c r="G3340" s="10"/>
    </row>
    <row r="3341" spans="1:7" s="1" customFormat="1" ht="10.199999999999999" hidden="1" x14ac:dyDescent="0.2">
      <c r="A3341" s="30">
        <v>44441</v>
      </c>
      <c r="B3341" s="30">
        <v>44441</v>
      </c>
      <c r="C3341" s="39" t="s">
        <v>3453</v>
      </c>
      <c r="D3341" s="32">
        <v>-151.29</v>
      </c>
      <c r="E3341" s="33" t="s">
        <v>24</v>
      </c>
      <c r="F3341" s="15">
        <f t="shared" si="55"/>
        <v>62283.479999996314</v>
      </c>
      <c r="G3341" s="10"/>
    </row>
    <row r="3342" spans="1:7" s="1" customFormat="1" ht="10.199999999999999" hidden="1" x14ac:dyDescent="0.2">
      <c r="A3342" s="30">
        <v>44441</v>
      </c>
      <c r="B3342" s="30">
        <v>44441</v>
      </c>
      <c r="C3342" s="39" t="s">
        <v>3454</v>
      </c>
      <c r="D3342" s="32">
        <v>45</v>
      </c>
      <c r="E3342" s="33" t="s">
        <v>13</v>
      </c>
      <c r="F3342" s="15">
        <f t="shared" si="55"/>
        <v>62328.479999996314</v>
      </c>
      <c r="G3342" s="10"/>
    </row>
    <row r="3343" spans="1:7" s="1" customFormat="1" ht="10.199999999999999" hidden="1" x14ac:dyDescent="0.2">
      <c r="A3343" s="30">
        <v>44442</v>
      </c>
      <c r="B3343" s="30">
        <v>44442</v>
      </c>
      <c r="C3343" s="39" t="s">
        <v>3455</v>
      </c>
      <c r="D3343" s="32">
        <v>45</v>
      </c>
      <c r="E3343" s="33" t="s">
        <v>13</v>
      </c>
      <c r="F3343" s="15">
        <f t="shared" si="55"/>
        <v>62373.479999996314</v>
      </c>
      <c r="G3343" s="10"/>
    </row>
    <row r="3344" spans="1:7" s="1" customFormat="1" hidden="1" x14ac:dyDescent="0.3">
      <c r="A3344" s="30">
        <v>44442</v>
      </c>
      <c r="B3344" s="30">
        <v>44442</v>
      </c>
      <c r="C3344" s="37" t="s">
        <v>3456</v>
      </c>
      <c r="D3344" s="35">
        <v>641.44000000000005</v>
      </c>
      <c r="E3344" s="33" t="s">
        <v>13</v>
      </c>
      <c r="F3344" s="15">
        <f t="shared" si="55"/>
        <v>63014.919999996317</v>
      </c>
      <c r="G3344" s="63" t="s">
        <v>170</v>
      </c>
    </row>
    <row r="3345" spans="1:7" s="1" customFormat="1" hidden="1" x14ac:dyDescent="0.3">
      <c r="A3345" s="30">
        <v>44442</v>
      </c>
      <c r="B3345" s="30">
        <v>44442</v>
      </c>
      <c r="C3345" s="37" t="s">
        <v>3457</v>
      </c>
      <c r="D3345" s="35">
        <v>819.64</v>
      </c>
      <c r="E3345" s="33" t="s">
        <v>13</v>
      </c>
      <c r="F3345" s="15">
        <f t="shared" si="55"/>
        <v>63834.559999996316</v>
      </c>
      <c r="G3345" s="63" t="s">
        <v>170</v>
      </c>
    </row>
    <row r="3346" spans="1:7" s="1" customFormat="1" ht="10.199999999999999" hidden="1" x14ac:dyDescent="0.2">
      <c r="A3346" s="30">
        <v>44442</v>
      </c>
      <c r="B3346" s="30">
        <v>44442</v>
      </c>
      <c r="C3346" s="39" t="s">
        <v>3458</v>
      </c>
      <c r="D3346" s="32">
        <v>-462.13</v>
      </c>
      <c r="E3346" s="33" t="s">
        <v>24</v>
      </c>
      <c r="F3346" s="15">
        <f t="shared" si="55"/>
        <v>63372.429999996319</v>
      </c>
      <c r="G3346" s="10"/>
    </row>
    <row r="3347" spans="1:7" s="1" customFormat="1" ht="10.199999999999999" hidden="1" x14ac:dyDescent="0.2">
      <c r="A3347" s="30">
        <v>44445</v>
      </c>
      <c r="B3347" s="30">
        <v>44445</v>
      </c>
      <c r="C3347" s="39" t="s">
        <v>3459</v>
      </c>
      <c r="D3347" s="32">
        <v>-2584.4299999999998</v>
      </c>
      <c r="E3347" s="33" t="s">
        <v>24</v>
      </c>
      <c r="F3347" s="15">
        <f t="shared" si="55"/>
        <v>60787.999999996318</v>
      </c>
      <c r="G3347" s="10"/>
    </row>
    <row r="3348" spans="1:7" s="1" customFormat="1" ht="10.199999999999999" hidden="1" x14ac:dyDescent="0.2">
      <c r="A3348" s="30">
        <v>44446</v>
      </c>
      <c r="B3348" s="30">
        <v>44446</v>
      </c>
      <c r="C3348" s="39" t="s">
        <v>3460</v>
      </c>
      <c r="D3348" s="32">
        <v>-5</v>
      </c>
      <c r="E3348" s="33" t="s">
        <v>207</v>
      </c>
      <c r="F3348" s="15">
        <f t="shared" si="55"/>
        <v>60782.999999996318</v>
      </c>
      <c r="G3348" s="10"/>
    </row>
    <row r="3349" spans="1:7" s="1" customFormat="1" hidden="1" x14ac:dyDescent="0.3">
      <c r="A3349" s="30">
        <v>44447</v>
      </c>
      <c r="B3349" s="30">
        <v>44447</v>
      </c>
      <c r="C3349" s="37" t="s">
        <v>3461</v>
      </c>
      <c r="D3349" s="35">
        <v>412.52</v>
      </c>
      <c r="E3349" s="33" t="s">
        <v>13</v>
      </c>
      <c r="F3349" s="15">
        <f t="shared" si="55"/>
        <v>61195.519999996315</v>
      </c>
      <c r="G3349" s="63" t="s">
        <v>170</v>
      </c>
    </row>
    <row r="3350" spans="1:7" s="1" customFormat="1" hidden="1" x14ac:dyDescent="0.3">
      <c r="A3350" s="30">
        <v>44447</v>
      </c>
      <c r="B3350" s="30">
        <v>44447</v>
      </c>
      <c r="C3350" s="37" t="s">
        <v>3462</v>
      </c>
      <c r="D3350" s="35">
        <v>589.91999999999996</v>
      </c>
      <c r="E3350" s="33" t="s">
        <v>13</v>
      </c>
      <c r="F3350" s="15">
        <f t="shared" si="55"/>
        <v>61785.439999996313</v>
      </c>
      <c r="G3350" s="63" t="s">
        <v>170</v>
      </c>
    </row>
    <row r="3351" spans="1:7" s="1" customFormat="1" hidden="1" x14ac:dyDescent="0.3">
      <c r="A3351" s="30">
        <v>44447</v>
      </c>
      <c r="B3351" s="30">
        <v>44447</v>
      </c>
      <c r="C3351" s="37" t="s">
        <v>3463</v>
      </c>
      <c r="D3351" s="35">
        <v>1045</v>
      </c>
      <c r="E3351" s="33" t="s">
        <v>13</v>
      </c>
      <c r="F3351" s="15">
        <f t="shared" si="55"/>
        <v>62830.439999996313</v>
      </c>
      <c r="G3351" s="63" t="s">
        <v>170</v>
      </c>
    </row>
    <row r="3352" spans="1:7" s="1" customFormat="1" ht="10.199999999999999" hidden="1" x14ac:dyDescent="0.2">
      <c r="A3352" s="30">
        <v>44447</v>
      </c>
      <c r="B3352" s="30">
        <v>44447</v>
      </c>
      <c r="C3352" s="39" t="s">
        <v>3464</v>
      </c>
      <c r="D3352" s="32">
        <v>-25936.5</v>
      </c>
      <c r="E3352" s="33" t="s">
        <v>24</v>
      </c>
      <c r="F3352" s="15">
        <f t="shared" si="55"/>
        <v>36893.939999996313</v>
      </c>
      <c r="G3352" s="10"/>
    </row>
    <row r="3353" spans="1:7" s="1" customFormat="1" ht="10.199999999999999" hidden="1" x14ac:dyDescent="0.2">
      <c r="A3353" s="30">
        <v>44447</v>
      </c>
      <c r="B3353" s="30">
        <v>44447</v>
      </c>
      <c r="C3353" s="39" t="s">
        <v>3465</v>
      </c>
      <c r="D3353" s="32">
        <v>-9419.0499999999993</v>
      </c>
      <c r="E3353" s="33" t="s">
        <v>24</v>
      </c>
      <c r="F3353" s="15">
        <f t="shared" si="55"/>
        <v>27474.889999996314</v>
      </c>
      <c r="G3353" s="10"/>
    </row>
    <row r="3354" spans="1:7" s="1" customFormat="1" hidden="1" x14ac:dyDescent="0.3">
      <c r="A3354" s="30">
        <v>44447</v>
      </c>
      <c r="B3354" s="30">
        <v>44447</v>
      </c>
      <c r="C3354" s="37" t="s">
        <v>3466</v>
      </c>
      <c r="D3354" s="35">
        <v>-941.87</v>
      </c>
      <c r="E3354" s="33" t="s">
        <v>24</v>
      </c>
      <c r="F3354" s="15">
        <f t="shared" si="55"/>
        <v>26533.019999996315</v>
      </c>
      <c r="G3354" s="63" t="s">
        <v>170</v>
      </c>
    </row>
    <row r="3355" spans="1:7" s="1" customFormat="1" ht="10.199999999999999" hidden="1" x14ac:dyDescent="0.2">
      <c r="A3355" s="30">
        <v>44447</v>
      </c>
      <c r="B3355" s="30">
        <v>44447</v>
      </c>
      <c r="C3355" s="39" t="s">
        <v>3467</v>
      </c>
      <c r="D3355" s="32">
        <v>-7054.8</v>
      </c>
      <c r="E3355" s="33" t="s">
        <v>24</v>
      </c>
      <c r="F3355" s="15">
        <f t="shared" si="55"/>
        <v>19478.219999996316</v>
      </c>
      <c r="G3355" s="10"/>
    </row>
    <row r="3356" spans="1:7" s="1" customFormat="1" ht="10.199999999999999" hidden="1" x14ac:dyDescent="0.2">
      <c r="A3356" s="30">
        <v>44447</v>
      </c>
      <c r="B3356" s="30">
        <v>44447</v>
      </c>
      <c r="C3356" s="39" t="s">
        <v>3468</v>
      </c>
      <c r="D3356" s="32">
        <v>45</v>
      </c>
      <c r="E3356" s="33" t="s">
        <v>13</v>
      </c>
      <c r="F3356" s="15">
        <f t="shared" si="55"/>
        <v>19523.219999996316</v>
      </c>
      <c r="G3356" s="10"/>
    </row>
    <row r="3357" spans="1:7" s="1" customFormat="1" ht="10.199999999999999" hidden="1" x14ac:dyDescent="0.2">
      <c r="A3357" s="30">
        <v>44448</v>
      </c>
      <c r="B3357" s="30">
        <v>44448</v>
      </c>
      <c r="C3357" s="39" t="s">
        <v>3469</v>
      </c>
      <c r="D3357" s="32">
        <v>-311.62</v>
      </c>
      <c r="E3357" s="33" t="s">
        <v>7</v>
      </c>
      <c r="F3357" s="15">
        <f t="shared" si="55"/>
        <v>19211.599999996317</v>
      </c>
      <c r="G3357" s="10"/>
    </row>
    <row r="3358" spans="1:7" s="1" customFormat="1" ht="10.199999999999999" hidden="1" x14ac:dyDescent="0.2">
      <c r="A3358" s="30">
        <v>44448</v>
      </c>
      <c r="B3358" s="30">
        <v>44448</v>
      </c>
      <c r="C3358" s="39" t="s">
        <v>3470</v>
      </c>
      <c r="D3358" s="32">
        <v>-492.95</v>
      </c>
      <c r="E3358" s="33" t="s">
        <v>7</v>
      </c>
      <c r="F3358" s="15">
        <f t="shared" si="55"/>
        <v>18718.649999996316</v>
      </c>
      <c r="G3358" s="10"/>
    </row>
    <row r="3359" spans="1:7" s="1" customFormat="1" ht="10.199999999999999" hidden="1" x14ac:dyDescent="0.2">
      <c r="A3359" s="30">
        <v>44448</v>
      </c>
      <c r="B3359" s="30">
        <v>44448</v>
      </c>
      <c r="C3359" s="39" t="s">
        <v>3471</v>
      </c>
      <c r="D3359" s="32">
        <v>-98.77</v>
      </c>
      <c r="E3359" s="33" t="s">
        <v>7</v>
      </c>
      <c r="F3359" s="15">
        <f t="shared" si="55"/>
        <v>18619.879999996316</v>
      </c>
      <c r="G3359" s="10"/>
    </row>
    <row r="3360" spans="1:7" s="1" customFormat="1" ht="10.199999999999999" hidden="1" x14ac:dyDescent="0.2">
      <c r="A3360" s="30">
        <v>44448</v>
      </c>
      <c r="B3360" s="30">
        <v>44448</v>
      </c>
      <c r="C3360" s="39" t="s">
        <v>3472</v>
      </c>
      <c r="D3360" s="32">
        <v>-398.35</v>
      </c>
      <c r="E3360" s="33" t="s">
        <v>7</v>
      </c>
      <c r="F3360" s="15">
        <f t="shared" si="55"/>
        <v>18221.529999996317</v>
      </c>
      <c r="G3360" s="10"/>
    </row>
    <row r="3361" spans="1:7" s="1" customFormat="1" ht="10.199999999999999" hidden="1" x14ac:dyDescent="0.2">
      <c r="A3361" s="30">
        <v>44448</v>
      </c>
      <c r="B3361" s="30">
        <v>44448</v>
      </c>
      <c r="C3361" s="39" t="s">
        <v>3473</v>
      </c>
      <c r="D3361" s="32">
        <v>-287.7</v>
      </c>
      <c r="E3361" s="33" t="s">
        <v>24</v>
      </c>
      <c r="F3361" s="15">
        <f t="shared" si="55"/>
        <v>17933.829999996316</v>
      </c>
      <c r="G3361" s="10"/>
    </row>
    <row r="3362" spans="1:7" s="1" customFormat="1" ht="10.199999999999999" hidden="1" x14ac:dyDescent="0.2">
      <c r="A3362" s="30">
        <v>44448</v>
      </c>
      <c r="B3362" s="30">
        <v>44448</v>
      </c>
      <c r="C3362" s="39" t="s">
        <v>3474</v>
      </c>
      <c r="D3362" s="32">
        <v>45</v>
      </c>
      <c r="E3362" s="33" t="s">
        <v>13</v>
      </c>
      <c r="F3362" s="15">
        <f t="shared" si="55"/>
        <v>17978.829999996316</v>
      </c>
      <c r="G3362" s="10"/>
    </row>
    <row r="3363" spans="1:7" s="1" customFormat="1" ht="10.199999999999999" hidden="1" x14ac:dyDescent="0.2">
      <c r="A3363" s="30">
        <v>44448</v>
      </c>
      <c r="B3363" s="30">
        <v>44448</v>
      </c>
      <c r="C3363" s="39" t="s">
        <v>3475</v>
      </c>
      <c r="D3363" s="32">
        <v>-5516.43</v>
      </c>
      <c r="E3363" s="33" t="s">
        <v>24</v>
      </c>
      <c r="F3363" s="15">
        <f t="shared" si="55"/>
        <v>12462.399999996316</v>
      </c>
      <c r="G3363" s="10"/>
    </row>
    <row r="3364" spans="1:7" s="1" customFormat="1" ht="10.199999999999999" hidden="1" x14ac:dyDescent="0.2">
      <c r="A3364" s="30">
        <v>44448</v>
      </c>
      <c r="B3364" s="30">
        <v>44448</v>
      </c>
      <c r="C3364" s="39" t="s">
        <v>3476</v>
      </c>
      <c r="D3364" s="32">
        <v>-15177.43</v>
      </c>
      <c r="E3364" s="33" t="s">
        <v>24</v>
      </c>
      <c r="F3364" s="15">
        <f t="shared" si="55"/>
        <v>-2715.0300000036841</v>
      </c>
      <c r="G3364" s="10"/>
    </row>
    <row r="3365" spans="1:7" s="1" customFormat="1" ht="10.199999999999999" hidden="1" x14ac:dyDescent="0.2">
      <c r="A3365" s="30">
        <v>44448</v>
      </c>
      <c r="B3365" s="30">
        <v>44448</v>
      </c>
      <c r="C3365" s="39" t="s">
        <v>3477</v>
      </c>
      <c r="D3365" s="32">
        <v>-828.43</v>
      </c>
      <c r="E3365" s="33" t="s">
        <v>24</v>
      </c>
      <c r="F3365" s="15">
        <f t="shared" si="55"/>
        <v>-3543.4600000036839</v>
      </c>
      <c r="G3365" s="10"/>
    </row>
    <row r="3366" spans="1:7" s="1" customFormat="1" ht="10.199999999999999" hidden="1" x14ac:dyDescent="0.2">
      <c r="A3366" s="30">
        <v>44449</v>
      </c>
      <c r="B3366" s="30">
        <v>44449</v>
      </c>
      <c r="C3366" s="39" t="s">
        <v>3478</v>
      </c>
      <c r="D3366" s="32">
        <v>-6.78</v>
      </c>
      <c r="E3366" s="33" t="s">
        <v>36</v>
      </c>
      <c r="F3366" s="15">
        <f t="shared" si="55"/>
        <v>-3550.2400000036841</v>
      </c>
      <c r="G3366" s="10"/>
    </row>
    <row r="3367" spans="1:7" s="1" customFormat="1" ht="10.199999999999999" hidden="1" x14ac:dyDescent="0.2">
      <c r="A3367" s="30">
        <v>44449</v>
      </c>
      <c r="B3367" s="30">
        <v>44449</v>
      </c>
      <c r="C3367" s="39" t="s">
        <v>3479</v>
      </c>
      <c r="D3367" s="32">
        <v>-421.37</v>
      </c>
      <c r="E3367" s="33" t="s">
        <v>24</v>
      </c>
      <c r="F3367" s="15">
        <f t="shared" si="55"/>
        <v>-3971.610000003684</v>
      </c>
      <c r="G3367" s="10"/>
    </row>
    <row r="3368" spans="1:7" s="1" customFormat="1" ht="10.199999999999999" hidden="1" x14ac:dyDescent="0.2">
      <c r="A3368" s="30">
        <v>44449</v>
      </c>
      <c r="B3368" s="30">
        <v>44449</v>
      </c>
      <c r="C3368" s="39" t="s">
        <v>3480</v>
      </c>
      <c r="D3368" s="32">
        <v>45</v>
      </c>
      <c r="E3368" s="33" t="s">
        <v>13</v>
      </c>
      <c r="F3368" s="15">
        <f t="shared" si="55"/>
        <v>-3926.610000003684</v>
      </c>
      <c r="G3368" s="10"/>
    </row>
    <row r="3369" spans="1:7" s="1" customFormat="1" hidden="1" x14ac:dyDescent="0.3">
      <c r="A3369" s="30">
        <v>44449</v>
      </c>
      <c r="B3369" s="30">
        <v>44449</v>
      </c>
      <c r="C3369" s="37" t="s">
        <v>3481</v>
      </c>
      <c r="D3369" s="35">
        <v>97.58</v>
      </c>
      <c r="E3369" s="33" t="s">
        <v>13</v>
      </c>
      <c r="F3369" s="15">
        <f t="shared" si="55"/>
        <v>-3829.0300000036841</v>
      </c>
      <c r="G3369" s="63" t="s">
        <v>170</v>
      </c>
    </row>
    <row r="3370" spans="1:7" s="1" customFormat="1" hidden="1" x14ac:dyDescent="0.3">
      <c r="A3370" s="30">
        <v>44449</v>
      </c>
      <c r="B3370" s="30">
        <v>44449</v>
      </c>
      <c r="C3370" s="37" t="s">
        <v>3482</v>
      </c>
      <c r="D3370" s="35">
        <v>303.7</v>
      </c>
      <c r="E3370" s="33" t="s">
        <v>13</v>
      </c>
      <c r="F3370" s="15">
        <f t="shared" si="55"/>
        <v>-3525.3300000036843</v>
      </c>
      <c r="G3370" s="63" t="s">
        <v>170</v>
      </c>
    </row>
    <row r="3371" spans="1:7" s="1" customFormat="1" ht="10.199999999999999" hidden="1" x14ac:dyDescent="0.2">
      <c r="A3371" s="30">
        <v>44449</v>
      </c>
      <c r="B3371" s="30">
        <v>44449</v>
      </c>
      <c r="C3371" s="39" t="s">
        <v>3483</v>
      </c>
      <c r="D3371" s="32">
        <v>50000</v>
      </c>
      <c r="E3371" s="33" t="s">
        <v>13</v>
      </c>
      <c r="F3371" s="15">
        <f t="shared" si="55"/>
        <v>46474.669999996317</v>
      </c>
      <c r="G3371" s="10"/>
    </row>
    <row r="3372" spans="1:7" s="1" customFormat="1" ht="10.199999999999999" hidden="1" x14ac:dyDescent="0.2">
      <c r="A3372" s="30">
        <v>44449</v>
      </c>
      <c r="B3372" s="30">
        <v>44449</v>
      </c>
      <c r="C3372" s="39" t="s">
        <v>3484</v>
      </c>
      <c r="D3372" s="32">
        <v>100000</v>
      </c>
      <c r="E3372" s="33" t="s">
        <v>13</v>
      </c>
      <c r="F3372" s="15">
        <f t="shared" si="55"/>
        <v>146474.66999999632</v>
      </c>
      <c r="G3372" s="10"/>
    </row>
    <row r="3373" spans="1:7" s="1" customFormat="1" ht="10.199999999999999" hidden="1" x14ac:dyDescent="0.2">
      <c r="A3373" s="30">
        <v>44449</v>
      </c>
      <c r="B3373" s="30">
        <v>44449</v>
      </c>
      <c r="C3373" s="39" t="s">
        <v>3485</v>
      </c>
      <c r="D3373" s="32">
        <v>45</v>
      </c>
      <c r="E3373" s="33" t="s">
        <v>13</v>
      </c>
      <c r="F3373" s="15">
        <f t="shared" si="55"/>
        <v>146519.66999999632</v>
      </c>
      <c r="G3373" s="10"/>
    </row>
    <row r="3374" spans="1:7" s="1" customFormat="1" ht="10.199999999999999" hidden="1" x14ac:dyDescent="0.2">
      <c r="A3374" s="30">
        <v>44449</v>
      </c>
      <c r="B3374" s="30">
        <v>44449</v>
      </c>
      <c r="C3374" s="39" t="s">
        <v>3486</v>
      </c>
      <c r="D3374" s="32">
        <v>45</v>
      </c>
      <c r="E3374" s="33" t="s">
        <v>13</v>
      </c>
      <c r="F3374" s="15">
        <f t="shared" si="55"/>
        <v>146564.66999999632</v>
      </c>
      <c r="G3374" s="10"/>
    </row>
    <row r="3375" spans="1:7" s="1" customFormat="1" ht="10.199999999999999" hidden="1" x14ac:dyDescent="0.2">
      <c r="A3375" s="30">
        <v>44452</v>
      </c>
      <c r="B3375" s="30">
        <v>44452</v>
      </c>
      <c r="C3375" s="39" t="s">
        <v>3487</v>
      </c>
      <c r="D3375" s="32">
        <v>45</v>
      </c>
      <c r="E3375" s="33" t="s">
        <v>13</v>
      </c>
      <c r="F3375" s="15">
        <f t="shared" si="55"/>
        <v>146609.66999999632</v>
      </c>
      <c r="G3375" s="10"/>
    </row>
    <row r="3376" spans="1:7" s="1" customFormat="1" ht="10.199999999999999" hidden="1" x14ac:dyDescent="0.2">
      <c r="A3376" s="30">
        <v>44452</v>
      </c>
      <c r="B3376" s="30">
        <v>44452</v>
      </c>
      <c r="C3376" s="39" t="s">
        <v>3488</v>
      </c>
      <c r="D3376" s="32">
        <v>-40.76</v>
      </c>
      <c r="E3376" s="33" t="s">
        <v>36</v>
      </c>
      <c r="F3376" s="15">
        <f t="shared" si="55"/>
        <v>146568.90999999631</v>
      </c>
      <c r="G3376" s="10"/>
    </row>
    <row r="3377" spans="1:7" s="1" customFormat="1" ht="10.199999999999999" hidden="1" x14ac:dyDescent="0.2">
      <c r="A3377" s="30">
        <v>44452</v>
      </c>
      <c r="B3377" s="30">
        <v>44452</v>
      </c>
      <c r="C3377" s="39" t="s">
        <v>3489</v>
      </c>
      <c r="D3377" s="32">
        <v>45</v>
      </c>
      <c r="E3377" s="33" t="s">
        <v>13</v>
      </c>
      <c r="F3377" s="15">
        <f t="shared" si="55"/>
        <v>146613.90999999631</v>
      </c>
      <c r="G3377" s="10"/>
    </row>
    <row r="3378" spans="1:7" s="1" customFormat="1" ht="10.199999999999999" hidden="1" x14ac:dyDescent="0.2">
      <c r="A3378" s="30">
        <v>44452</v>
      </c>
      <c r="B3378" s="30">
        <v>44452</v>
      </c>
      <c r="C3378" s="39" t="s">
        <v>3490</v>
      </c>
      <c r="D3378" s="32">
        <v>45</v>
      </c>
      <c r="E3378" s="33" t="s">
        <v>13</v>
      </c>
      <c r="F3378" s="15">
        <f t="shared" si="55"/>
        <v>146658.90999999631</v>
      </c>
      <c r="G3378" s="10"/>
    </row>
    <row r="3379" spans="1:7" s="1" customFormat="1" ht="10.199999999999999" hidden="1" x14ac:dyDescent="0.2">
      <c r="A3379" s="30">
        <v>44452</v>
      </c>
      <c r="B3379" s="30">
        <v>44452</v>
      </c>
      <c r="C3379" s="39" t="s">
        <v>3491</v>
      </c>
      <c r="D3379" s="32">
        <v>45</v>
      </c>
      <c r="E3379" s="33" t="s">
        <v>13</v>
      </c>
      <c r="F3379" s="15">
        <f t="shared" si="55"/>
        <v>146703.90999999631</v>
      </c>
      <c r="G3379" s="10"/>
    </row>
    <row r="3380" spans="1:7" s="1" customFormat="1" ht="10.199999999999999" hidden="1" x14ac:dyDescent="0.2">
      <c r="A3380" s="30">
        <v>44452</v>
      </c>
      <c r="B3380" s="30">
        <v>44452</v>
      </c>
      <c r="C3380" s="39" t="s">
        <v>3492</v>
      </c>
      <c r="D3380" s="32">
        <v>45</v>
      </c>
      <c r="E3380" s="33" t="s">
        <v>13</v>
      </c>
      <c r="F3380" s="15">
        <f t="shared" si="55"/>
        <v>146748.90999999631</v>
      </c>
      <c r="G3380" s="10"/>
    </row>
    <row r="3381" spans="1:7" s="1" customFormat="1" hidden="1" x14ac:dyDescent="0.3">
      <c r="A3381" s="30">
        <v>44452</v>
      </c>
      <c r="B3381" s="30">
        <v>44452</v>
      </c>
      <c r="C3381" s="37" t="s">
        <v>3493</v>
      </c>
      <c r="D3381" s="35">
        <v>427.4</v>
      </c>
      <c r="E3381" s="33" t="s">
        <v>13</v>
      </c>
      <c r="F3381" s="15">
        <f t="shared" si="55"/>
        <v>147176.3099999963</v>
      </c>
      <c r="G3381" s="63" t="s">
        <v>170</v>
      </c>
    </row>
    <row r="3382" spans="1:7" s="1" customFormat="1" ht="10.199999999999999" hidden="1" x14ac:dyDescent="0.2">
      <c r="A3382" s="30">
        <v>44452</v>
      </c>
      <c r="B3382" s="30">
        <v>44452</v>
      </c>
      <c r="C3382" s="39" t="s">
        <v>3494</v>
      </c>
      <c r="D3382" s="32">
        <v>-180778.79</v>
      </c>
      <c r="E3382" s="33" t="s">
        <v>24</v>
      </c>
      <c r="F3382" s="15">
        <f t="shared" si="55"/>
        <v>-33602.480000003707</v>
      </c>
      <c r="G3382" s="10"/>
    </row>
    <row r="3383" spans="1:7" s="1" customFormat="1" ht="10.199999999999999" hidden="1" x14ac:dyDescent="0.2">
      <c r="A3383" s="30">
        <v>44453</v>
      </c>
      <c r="B3383" s="30">
        <v>44453</v>
      </c>
      <c r="C3383" s="39" t="s">
        <v>3495</v>
      </c>
      <c r="D3383" s="32">
        <v>-376.11</v>
      </c>
      <c r="E3383" s="33" t="s">
        <v>7</v>
      </c>
      <c r="F3383" s="15">
        <f t="shared" si="55"/>
        <v>-33978.590000003707</v>
      </c>
      <c r="G3383" s="10"/>
    </row>
    <row r="3384" spans="1:7" s="1" customFormat="1" ht="10.199999999999999" hidden="1" x14ac:dyDescent="0.2">
      <c r="A3384" s="30">
        <v>44453</v>
      </c>
      <c r="B3384" s="30">
        <v>44453</v>
      </c>
      <c r="C3384" s="39" t="s">
        <v>3496</v>
      </c>
      <c r="D3384" s="32">
        <v>-273.52</v>
      </c>
      <c r="E3384" s="33" t="s">
        <v>7</v>
      </c>
      <c r="F3384" s="15">
        <f t="shared" si="55"/>
        <v>-34252.110000003704</v>
      </c>
      <c r="G3384" s="10"/>
    </row>
    <row r="3385" spans="1:7" s="1" customFormat="1" ht="10.199999999999999" hidden="1" x14ac:dyDescent="0.2">
      <c r="A3385" s="30">
        <v>44453</v>
      </c>
      <c r="B3385" s="30">
        <v>44453</v>
      </c>
      <c r="C3385" s="39" t="s">
        <v>3497</v>
      </c>
      <c r="D3385" s="32">
        <v>-410.51</v>
      </c>
      <c r="E3385" s="33" t="s">
        <v>7</v>
      </c>
      <c r="F3385" s="15">
        <f t="shared" si="55"/>
        <v>-34662.620000003706</v>
      </c>
      <c r="G3385" s="10"/>
    </row>
    <row r="3386" spans="1:7" s="1" customFormat="1" ht="10.199999999999999" hidden="1" x14ac:dyDescent="0.2">
      <c r="A3386" s="30">
        <v>44453</v>
      </c>
      <c r="B3386" s="30">
        <v>44453</v>
      </c>
      <c r="C3386" s="39" t="s">
        <v>3498</v>
      </c>
      <c r="D3386" s="32">
        <v>45</v>
      </c>
      <c r="E3386" s="33" t="s">
        <v>13</v>
      </c>
      <c r="F3386" s="15">
        <f t="shared" si="55"/>
        <v>-34617.620000003706</v>
      </c>
      <c r="G3386" s="10"/>
    </row>
    <row r="3387" spans="1:7" s="1" customFormat="1" ht="10.199999999999999" hidden="1" x14ac:dyDescent="0.2">
      <c r="A3387" s="30">
        <v>44453</v>
      </c>
      <c r="B3387" s="30">
        <v>44453</v>
      </c>
      <c r="C3387" s="39" t="s">
        <v>3499</v>
      </c>
      <c r="D3387" s="32">
        <v>45</v>
      </c>
      <c r="E3387" s="33" t="s">
        <v>13</v>
      </c>
      <c r="F3387" s="15">
        <f t="shared" si="55"/>
        <v>-34572.620000003706</v>
      </c>
      <c r="G3387" s="10"/>
    </row>
    <row r="3388" spans="1:7" s="1" customFormat="1" ht="10.199999999999999" hidden="1" x14ac:dyDescent="0.2">
      <c r="A3388" s="30">
        <v>44453</v>
      </c>
      <c r="B3388" s="30">
        <v>44453</v>
      </c>
      <c r="C3388" s="39" t="s">
        <v>3500</v>
      </c>
      <c r="D3388" s="32">
        <v>45</v>
      </c>
      <c r="E3388" s="33" t="s">
        <v>13</v>
      </c>
      <c r="F3388" s="15">
        <f t="shared" si="55"/>
        <v>-34527.620000003706</v>
      </c>
      <c r="G3388" s="10"/>
    </row>
    <row r="3389" spans="1:7" s="1" customFormat="1" ht="10.199999999999999" hidden="1" x14ac:dyDescent="0.2">
      <c r="A3389" s="30">
        <v>44453</v>
      </c>
      <c r="B3389" s="30">
        <v>44453</v>
      </c>
      <c r="C3389" s="39" t="s">
        <v>3501</v>
      </c>
      <c r="D3389" s="32">
        <v>45</v>
      </c>
      <c r="E3389" s="33" t="s">
        <v>13</v>
      </c>
      <c r="F3389" s="15">
        <f t="shared" si="55"/>
        <v>-34482.620000003706</v>
      </c>
      <c r="G3389" s="10"/>
    </row>
    <row r="3390" spans="1:7" s="1" customFormat="1" ht="10.199999999999999" hidden="1" x14ac:dyDescent="0.2">
      <c r="A3390" s="30">
        <v>44453</v>
      </c>
      <c r="B3390" s="30">
        <v>44453</v>
      </c>
      <c r="C3390" s="39" t="s">
        <v>3502</v>
      </c>
      <c r="D3390" s="32">
        <v>45</v>
      </c>
      <c r="E3390" s="33" t="s">
        <v>13</v>
      </c>
      <c r="F3390" s="15">
        <f t="shared" si="55"/>
        <v>-34437.620000003706</v>
      </c>
      <c r="G3390" s="10"/>
    </row>
    <row r="3391" spans="1:7" s="1" customFormat="1" ht="10.199999999999999" x14ac:dyDescent="0.2">
      <c r="A3391" s="30">
        <v>44454</v>
      </c>
      <c r="B3391" s="30">
        <v>44454</v>
      </c>
      <c r="C3391" s="39" t="s">
        <v>3503</v>
      </c>
      <c r="D3391" s="32">
        <v>2600</v>
      </c>
      <c r="E3391" s="33" t="s">
        <v>131</v>
      </c>
      <c r="F3391" s="15">
        <f t="shared" si="55"/>
        <v>-31837.620000003706</v>
      </c>
      <c r="G3391" s="10"/>
    </row>
    <row r="3392" spans="1:7" s="1" customFormat="1" ht="10.199999999999999" x14ac:dyDescent="0.2">
      <c r="A3392" s="30">
        <v>44454</v>
      </c>
      <c r="B3392" s="30">
        <v>44454</v>
      </c>
      <c r="C3392" s="39" t="s">
        <v>3504</v>
      </c>
      <c r="D3392" s="32">
        <v>566.29999999999995</v>
      </c>
      <c r="E3392" s="33" t="s">
        <v>131</v>
      </c>
      <c r="F3392" s="15">
        <f t="shared" si="55"/>
        <v>-31271.320000003707</v>
      </c>
      <c r="G3392" s="10"/>
    </row>
    <row r="3393" spans="1:7" s="1" customFormat="1" ht="10.199999999999999" hidden="1" x14ac:dyDescent="0.2">
      <c r="A3393" s="30">
        <v>44454</v>
      </c>
      <c r="B3393" s="30">
        <v>44454</v>
      </c>
      <c r="C3393" s="39" t="s">
        <v>3505</v>
      </c>
      <c r="D3393" s="32">
        <v>45</v>
      </c>
      <c r="E3393" s="33" t="s">
        <v>13</v>
      </c>
      <c r="F3393" s="15">
        <f t="shared" si="55"/>
        <v>-31226.320000003707</v>
      </c>
      <c r="G3393" s="10"/>
    </row>
    <row r="3394" spans="1:7" s="1" customFormat="1" hidden="1" x14ac:dyDescent="0.3">
      <c r="A3394" s="30">
        <v>44454</v>
      </c>
      <c r="B3394" s="30">
        <v>44454</v>
      </c>
      <c r="C3394" s="37" t="s">
        <v>3506</v>
      </c>
      <c r="D3394" s="35">
        <v>239.92</v>
      </c>
      <c r="E3394" s="33" t="s">
        <v>13</v>
      </c>
      <c r="F3394" s="15">
        <f t="shared" si="55"/>
        <v>-30986.400000003709</v>
      </c>
      <c r="G3394" s="63" t="s">
        <v>170</v>
      </c>
    </row>
    <row r="3395" spans="1:7" s="1" customFormat="1" ht="10.199999999999999" hidden="1" x14ac:dyDescent="0.2">
      <c r="A3395" s="30">
        <v>44454</v>
      </c>
      <c r="B3395" s="30">
        <v>44454</v>
      </c>
      <c r="C3395" s="39" t="s">
        <v>3507</v>
      </c>
      <c r="D3395" s="32">
        <v>-1500.43</v>
      </c>
      <c r="E3395" s="33" t="s">
        <v>24</v>
      </c>
      <c r="F3395" s="15">
        <f t="shared" si="55"/>
        <v>-32486.830000003709</v>
      </c>
      <c r="G3395" s="10"/>
    </row>
    <row r="3396" spans="1:7" s="1" customFormat="1" ht="10.199999999999999" hidden="1" x14ac:dyDescent="0.2">
      <c r="A3396" s="30">
        <v>44455</v>
      </c>
      <c r="B3396" s="30">
        <v>44455</v>
      </c>
      <c r="C3396" s="39" t="s">
        <v>59</v>
      </c>
      <c r="D3396" s="32">
        <v>-11318.21</v>
      </c>
      <c r="E3396" s="33" t="s">
        <v>60</v>
      </c>
      <c r="F3396" s="15">
        <f t="shared" si="55"/>
        <v>-43805.040000003704</v>
      </c>
      <c r="G3396" s="10"/>
    </row>
    <row r="3397" spans="1:7" s="1" customFormat="1" ht="10.199999999999999" hidden="1" x14ac:dyDescent="0.2">
      <c r="A3397" s="30">
        <v>44455</v>
      </c>
      <c r="B3397" s="30">
        <v>44455</v>
      </c>
      <c r="C3397" s="39" t="s">
        <v>61</v>
      </c>
      <c r="D3397" s="32">
        <v>-209120.63</v>
      </c>
      <c r="E3397" s="33" t="s">
        <v>60</v>
      </c>
      <c r="F3397" s="15">
        <f t="shared" si="55"/>
        <v>-252925.67000000371</v>
      </c>
      <c r="G3397" s="10"/>
    </row>
    <row r="3398" spans="1:7" s="1" customFormat="1" hidden="1" x14ac:dyDescent="0.3">
      <c r="A3398" s="30">
        <v>44455</v>
      </c>
      <c r="B3398" s="30">
        <v>44455</v>
      </c>
      <c r="C3398" s="37" t="s">
        <v>3508</v>
      </c>
      <c r="D3398" s="35">
        <v>589.91999999999996</v>
      </c>
      <c r="E3398" s="33" t="s">
        <v>13</v>
      </c>
      <c r="F3398" s="15">
        <f t="shared" si="55"/>
        <v>-252335.7500000037</v>
      </c>
      <c r="G3398" s="63" t="s">
        <v>170</v>
      </c>
    </row>
    <row r="3399" spans="1:7" s="1" customFormat="1" ht="10.199999999999999" hidden="1" x14ac:dyDescent="0.2">
      <c r="A3399" s="30">
        <v>44455</v>
      </c>
      <c r="B3399" s="30">
        <v>44455</v>
      </c>
      <c r="C3399" s="39" t="s">
        <v>3509</v>
      </c>
      <c r="D3399" s="32">
        <v>45</v>
      </c>
      <c r="E3399" s="33" t="s">
        <v>13</v>
      </c>
      <c r="F3399" s="15">
        <f t="shared" si="55"/>
        <v>-252290.7500000037</v>
      </c>
      <c r="G3399" s="10"/>
    </row>
    <row r="3400" spans="1:7" s="1" customFormat="1" ht="10.199999999999999" hidden="1" x14ac:dyDescent="0.2">
      <c r="A3400" s="30">
        <v>44455</v>
      </c>
      <c r="B3400" s="30">
        <v>44455</v>
      </c>
      <c r="C3400" s="39" t="s">
        <v>3510</v>
      </c>
      <c r="D3400" s="32">
        <v>57.84</v>
      </c>
      <c r="E3400" s="33" t="s">
        <v>3511</v>
      </c>
      <c r="F3400" s="15">
        <f t="shared" si="55"/>
        <v>-252232.9100000037</v>
      </c>
      <c r="G3400" s="10"/>
    </row>
    <row r="3401" spans="1:7" s="1" customFormat="1" hidden="1" x14ac:dyDescent="0.3">
      <c r="A3401" s="30">
        <v>44456</v>
      </c>
      <c r="B3401" s="30">
        <v>44456</v>
      </c>
      <c r="C3401" s="37" t="s">
        <v>3512</v>
      </c>
      <c r="D3401" s="35">
        <v>645.66999999999996</v>
      </c>
      <c r="E3401" s="33" t="s">
        <v>13</v>
      </c>
      <c r="F3401" s="15">
        <f t="shared" si="55"/>
        <v>-251587.24000000369</v>
      </c>
      <c r="G3401" s="63" t="s">
        <v>170</v>
      </c>
    </row>
    <row r="3402" spans="1:7" s="1" customFormat="1" hidden="1" x14ac:dyDescent="0.3">
      <c r="A3402" s="30">
        <v>44456</v>
      </c>
      <c r="B3402" s="30">
        <v>44456</v>
      </c>
      <c r="C3402" s="37" t="s">
        <v>3513</v>
      </c>
      <c r="D3402" s="35">
        <v>236.32</v>
      </c>
      <c r="E3402" s="33" t="s">
        <v>13</v>
      </c>
      <c r="F3402" s="15">
        <f t="shared" si="55"/>
        <v>-251350.92000000368</v>
      </c>
      <c r="G3402" s="63" t="s">
        <v>170</v>
      </c>
    </row>
    <row r="3403" spans="1:7" s="1" customFormat="1" hidden="1" x14ac:dyDescent="0.3">
      <c r="A3403" s="30">
        <v>44456</v>
      </c>
      <c r="B3403" s="30">
        <v>44456</v>
      </c>
      <c r="C3403" s="37" t="s">
        <v>3514</v>
      </c>
      <c r="D3403" s="35">
        <v>673.87</v>
      </c>
      <c r="E3403" s="33" t="s">
        <v>13</v>
      </c>
      <c r="F3403" s="15">
        <f t="shared" ref="F3403:F3466" si="56">SUM(F3402+D3403)</f>
        <v>-250677.05000000368</v>
      </c>
      <c r="G3403" s="63" t="s">
        <v>170</v>
      </c>
    </row>
    <row r="3404" spans="1:7" s="1" customFormat="1" ht="10.199999999999999" hidden="1" x14ac:dyDescent="0.2">
      <c r="A3404" s="30">
        <v>44456</v>
      </c>
      <c r="B3404" s="30">
        <v>44456</v>
      </c>
      <c r="C3404" s="39" t="s">
        <v>3515</v>
      </c>
      <c r="D3404" s="32">
        <v>96</v>
      </c>
      <c r="E3404" s="33" t="s">
        <v>13</v>
      </c>
      <c r="F3404" s="15">
        <f t="shared" si="56"/>
        <v>-250581.05000000368</v>
      </c>
      <c r="G3404" s="10"/>
    </row>
    <row r="3405" spans="1:7" s="1" customFormat="1" ht="10.199999999999999" hidden="1" x14ac:dyDescent="0.2">
      <c r="A3405" s="30">
        <v>44456</v>
      </c>
      <c r="B3405" s="30">
        <v>44456</v>
      </c>
      <c r="C3405" s="39" t="s">
        <v>3516</v>
      </c>
      <c r="D3405" s="32">
        <v>45</v>
      </c>
      <c r="E3405" s="33" t="s">
        <v>13</v>
      </c>
      <c r="F3405" s="15">
        <f t="shared" si="56"/>
        <v>-250536.05000000368</v>
      </c>
      <c r="G3405" s="10"/>
    </row>
    <row r="3406" spans="1:7" s="1" customFormat="1" ht="10.199999999999999" hidden="1" x14ac:dyDescent="0.2">
      <c r="A3406" s="30">
        <v>44456</v>
      </c>
      <c r="B3406" s="30">
        <v>44456</v>
      </c>
      <c r="C3406" s="39" t="s">
        <v>3517</v>
      </c>
      <c r="D3406" s="32">
        <v>60</v>
      </c>
      <c r="E3406" s="33" t="s">
        <v>13</v>
      </c>
      <c r="F3406" s="15">
        <f t="shared" si="56"/>
        <v>-250476.05000000368</v>
      </c>
      <c r="G3406" s="10"/>
    </row>
    <row r="3407" spans="1:7" s="1" customFormat="1" ht="10.199999999999999" hidden="1" x14ac:dyDescent="0.2">
      <c r="A3407" s="30">
        <v>44456</v>
      </c>
      <c r="B3407" s="30">
        <v>44456</v>
      </c>
      <c r="C3407" s="39" t="s">
        <v>3518</v>
      </c>
      <c r="D3407" s="32">
        <v>60</v>
      </c>
      <c r="E3407" s="33" t="s">
        <v>13</v>
      </c>
      <c r="F3407" s="15">
        <f t="shared" si="56"/>
        <v>-250416.05000000368</v>
      </c>
      <c r="G3407" s="10"/>
    </row>
    <row r="3408" spans="1:7" s="1" customFormat="1" ht="10.199999999999999" hidden="1" x14ac:dyDescent="0.2">
      <c r="A3408" s="30">
        <v>44459</v>
      </c>
      <c r="B3408" s="30">
        <v>44459</v>
      </c>
      <c r="C3408" s="39" t="s">
        <v>3519</v>
      </c>
      <c r="D3408" s="32">
        <v>-561.49</v>
      </c>
      <c r="E3408" s="33" t="s">
        <v>7</v>
      </c>
      <c r="F3408" s="15">
        <f t="shared" si="56"/>
        <v>-250977.54000000368</v>
      </c>
      <c r="G3408" s="10"/>
    </row>
    <row r="3409" spans="1:7" s="1" customFormat="1" ht="10.199999999999999" hidden="1" x14ac:dyDescent="0.2">
      <c r="A3409" s="30">
        <v>44459</v>
      </c>
      <c r="B3409" s="30">
        <v>44459</v>
      </c>
      <c r="C3409" s="39" t="s">
        <v>3520</v>
      </c>
      <c r="D3409" s="32">
        <v>-328.97</v>
      </c>
      <c r="E3409" s="33" t="s">
        <v>7</v>
      </c>
      <c r="F3409" s="15">
        <f t="shared" si="56"/>
        <v>-251306.51000000368</v>
      </c>
      <c r="G3409" s="10"/>
    </row>
    <row r="3410" spans="1:7" s="1" customFormat="1" ht="10.199999999999999" hidden="1" x14ac:dyDescent="0.2">
      <c r="A3410" s="30">
        <v>44459</v>
      </c>
      <c r="B3410" s="30">
        <v>44459</v>
      </c>
      <c r="C3410" s="39" t="s">
        <v>3521</v>
      </c>
      <c r="D3410" s="32">
        <v>45</v>
      </c>
      <c r="E3410" s="33" t="s">
        <v>13</v>
      </c>
      <c r="F3410" s="15">
        <f t="shared" si="56"/>
        <v>-251261.51000000368</v>
      </c>
      <c r="G3410" s="10"/>
    </row>
    <row r="3411" spans="1:7" s="1" customFormat="1" ht="10.199999999999999" hidden="1" x14ac:dyDescent="0.2">
      <c r="A3411" s="30">
        <v>44459</v>
      </c>
      <c r="B3411" s="30">
        <v>44459</v>
      </c>
      <c r="C3411" s="39" t="s">
        <v>3522</v>
      </c>
      <c r="D3411" s="32">
        <v>45</v>
      </c>
      <c r="E3411" s="33" t="s">
        <v>13</v>
      </c>
      <c r="F3411" s="15">
        <f t="shared" si="56"/>
        <v>-251216.51000000368</v>
      </c>
      <c r="G3411" s="10"/>
    </row>
    <row r="3412" spans="1:7" s="1" customFormat="1" ht="10.199999999999999" hidden="1" x14ac:dyDescent="0.2">
      <c r="A3412" s="30">
        <v>44459</v>
      </c>
      <c r="B3412" s="30">
        <v>44459</v>
      </c>
      <c r="C3412" s="39" t="s">
        <v>3523</v>
      </c>
      <c r="D3412" s="32">
        <v>-9322.98</v>
      </c>
      <c r="E3412" s="33" t="s">
        <v>24</v>
      </c>
      <c r="F3412" s="15">
        <f t="shared" si="56"/>
        <v>-260539.49000000369</v>
      </c>
      <c r="G3412" s="10"/>
    </row>
    <row r="3413" spans="1:7" s="1" customFormat="1" ht="10.199999999999999" hidden="1" x14ac:dyDescent="0.2">
      <c r="A3413" s="30">
        <v>44459</v>
      </c>
      <c r="B3413" s="30">
        <v>44459</v>
      </c>
      <c r="C3413" s="39" t="s">
        <v>3524</v>
      </c>
      <c r="D3413" s="32">
        <v>-5668.43</v>
      </c>
      <c r="E3413" s="33" t="s">
        <v>24</v>
      </c>
      <c r="F3413" s="15">
        <f t="shared" si="56"/>
        <v>-266207.92000000371</v>
      </c>
      <c r="G3413" s="10"/>
    </row>
    <row r="3414" spans="1:7" s="1" customFormat="1" ht="10.199999999999999" hidden="1" x14ac:dyDescent="0.2">
      <c r="A3414" s="30">
        <v>44459</v>
      </c>
      <c r="B3414" s="30">
        <v>44459</v>
      </c>
      <c r="C3414" s="39" t="s">
        <v>3525</v>
      </c>
      <c r="D3414" s="32">
        <v>-9659.77</v>
      </c>
      <c r="E3414" s="33" t="s">
        <v>24</v>
      </c>
      <c r="F3414" s="15">
        <f t="shared" si="56"/>
        <v>-275867.69000000373</v>
      </c>
      <c r="G3414" s="10"/>
    </row>
    <row r="3415" spans="1:7" s="1" customFormat="1" ht="10.199999999999999" x14ac:dyDescent="0.2">
      <c r="A3415" s="30">
        <v>44460</v>
      </c>
      <c r="B3415" s="30">
        <v>44460</v>
      </c>
      <c r="C3415" s="39" t="s">
        <v>3526</v>
      </c>
      <c r="D3415" s="32">
        <v>32500</v>
      </c>
      <c r="E3415" s="33" t="s">
        <v>131</v>
      </c>
      <c r="F3415" s="15">
        <f t="shared" si="56"/>
        <v>-243367.69000000373</v>
      </c>
      <c r="G3415" s="10"/>
    </row>
    <row r="3416" spans="1:7" s="1" customFormat="1" ht="10.199999999999999" x14ac:dyDescent="0.2">
      <c r="A3416" s="30">
        <v>44460</v>
      </c>
      <c r="B3416" s="30">
        <v>44460</v>
      </c>
      <c r="C3416" s="39" t="s">
        <v>3527</v>
      </c>
      <c r="D3416" s="32">
        <v>32500</v>
      </c>
      <c r="E3416" s="33" t="s">
        <v>131</v>
      </c>
      <c r="F3416" s="15">
        <f t="shared" si="56"/>
        <v>-210867.69000000373</v>
      </c>
      <c r="G3416" s="10"/>
    </row>
    <row r="3417" spans="1:7" s="1" customFormat="1" ht="10.199999999999999" hidden="1" x14ac:dyDescent="0.2">
      <c r="A3417" s="30">
        <v>44460</v>
      </c>
      <c r="B3417" s="30">
        <v>44460</v>
      </c>
      <c r="C3417" s="39" t="s">
        <v>3528</v>
      </c>
      <c r="D3417" s="32">
        <v>45</v>
      </c>
      <c r="E3417" s="33" t="s">
        <v>13</v>
      </c>
      <c r="F3417" s="15">
        <f t="shared" si="56"/>
        <v>-210822.69000000373</v>
      </c>
      <c r="G3417" s="10"/>
    </row>
    <row r="3418" spans="1:7" s="1" customFormat="1" hidden="1" x14ac:dyDescent="0.3">
      <c r="A3418" s="30">
        <v>44460</v>
      </c>
      <c r="B3418" s="30">
        <v>44460</v>
      </c>
      <c r="C3418" s="37" t="s">
        <v>3529</v>
      </c>
      <c r="D3418" s="35">
        <v>1044.68</v>
      </c>
      <c r="E3418" s="33" t="s">
        <v>13</v>
      </c>
      <c r="F3418" s="15">
        <f t="shared" si="56"/>
        <v>-209778.01000000373</v>
      </c>
      <c r="G3418" s="63" t="s">
        <v>170</v>
      </c>
    </row>
    <row r="3419" spans="1:7" s="1" customFormat="1" ht="10.199999999999999" hidden="1" x14ac:dyDescent="0.2">
      <c r="A3419" s="30">
        <v>44460</v>
      </c>
      <c r="B3419" s="30">
        <v>44460</v>
      </c>
      <c r="C3419" s="39" t="s">
        <v>3530</v>
      </c>
      <c r="D3419" s="32">
        <v>60</v>
      </c>
      <c r="E3419" s="33" t="s">
        <v>13</v>
      </c>
      <c r="F3419" s="15">
        <f t="shared" si="56"/>
        <v>-209718.01000000373</v>
      </c>
      <c r="G3419" s="10"/>
    </row>
    <row r="3420" spans="1:7" s="1" customFormat="1" ht="10.199999999999999" hidden="1" x14ac:dyDescent="0.2">
      <c r="A3420" s="30">
        <v>44460</v>
      </c>
      <c r="B3420" s="30">
        <v>44460</v>
      </c>
      <c r="C3420" s="39" t="s">
        <v>3531</v>
      </c>
      <c r="D3420" s="32">
        <v>45</v>
      </c>
      <c r="E3420" s="33" t="s">
        <v>13</v>
      </c>
      <c r="F3420" s="15">
        <f t="shared" si="56"/>
        <v>-209673.01000000373</v>
      </c>
      <c r="G3420" s="10"/>
    </row>
    <row r="3421" spans="1:7" s="1" customFormat="1" ht="10.199999999999999" hidden="1" x14ac:dyDescent="0.2">
      <c r="A3421" s="30">
        <v>44460</v>
      </c>
      <c r="B3421" s="30">
        <v>44460</v>
      </c>
      <c r="C3421" s="39" t="s">
        <v>3532</v>
      </c>
      <c r="D3421" s="32">
        <v>45</v>
      </c>
      <c r="E3421" s="33" t="s">
        <v>13</v>
      </c>
      <c r="F3421" s="15">
        <f t="shared" si="56"/>
        <v>-209628.01000000373</v>
      </c>
      <c r="G3421" s="10"/>
    </row>
    <row r="3422" spans="1:7" s="1" customFormat="1" ht="10.199999999999999" hidden="1" x14ac:dyDescent="0.2">
      <c r="A3422" s="30">
        <v>44460</v>
      </c>
      <c r="B3422" s="30">
        <v>44460</v>
      </c>
      <c r="C3422" s="39" t="s">
        <v>3533</v>
      </c>
      <c r="D3422" s="32">
        <v>45</v>
      </c>
      <c r="E3422" s="33" t="s">
        <v>13</v>
      </c>
      <c r="F3422" s="15">
        <f t="shared" si="56"/>
        <v>-209583.01000000373</v>
      </c>
      <c r="G3422" s="10"/>
    </row>
    <row r="3423" spans="1:7" s="1" customFormat="1" ht="10.199999999999999" hidden="1" x14ac:dyDescent="0.2">
      <c r="A3423" s="30">
        <v>44460</v>
      </c>
      <c r="B3423" s="30">
        <v>44460</v>
      </c>
      <c r="C3423" s="39" t="s">
        <v>3534</v>
      </c>
      <c r="D3423" s="32">
        <v>15</v>
      </c>
      <c r="E3423" s="33" t="s">
        <v>13</v>
      </c>
      <c r="F3423" s="15">
        <f t="shared" si="56"/>
        <v>-209568.01000000373</v>
      </c>
      <c r="G3423" s="10"/>
    </row>
    <row r="3424" spans="1:7" s="1" customFormat="1" ht="10.199999999999999" hidden="1" x14ac:dyDescent="0.2">
      <c r="A3424" s="30">
        <v>44460</v>
      </c>
      <c r="B3424" s="30">
        <v>44460</v>
      </c>
      <c r="C3424" s="39" t="s">
        <v>3535</v>
      </c>
      <c r="D3424" s="32">
        <v>45</v>
      </c>
      <c r="E3424" s="33" t="s">
        <v>13</v>
      </c>
      <c r="F3424" s="15">
        <f t="shared" si="56"/>
        <v>-209523.01000000373</v>
      </c>
      <c r="G3424" s="10"/>
    </row>
    <row r="3425" spans="1:7" s="1" customFormat="1" ht="10.199999999999999" hidden="1" x14ac:dyDescent="0.2">
      <c r="A3425" s="30">
        <v>44461</v>
      </c>
      <c r="B3425" s="30">
        <v>44461</v>
      </c>
      <c r="C3425" s="39" t="s">
        <v>3536</v>
      </c>
      <c r="D3425" s="32">
        <v>-14.01</v>
      </c>
      <c r="E3425" s="33" t="s">
        <v>9</v>
      </c>
      <c r="F3425" s="15">
        <f t="shared" si="56"/>
        <v>-209537.02000000374</v>
      </c>
      <c r="G3425" s="10"/>
    </row>
    <row r="3426" spans="1:7" s="1" customFormat="1" ht="10.199999999999999" hidden="1" x14ac:dyDescent="0.2">
      <c r="A3426" s="30">
        <v>44461</v>
      </c>
      <c r="B3426" s="30">
        <v>44461</v>
      </c>
      <c r="C3426" s="39" t="s">
        <v>3537</v>
      </c>
      <c r="D3426" s="32">
        <v>-10.96</v>
      </c>
      <c r="E3426" s="33" t="s">
        <v>9</v>
      </c>
      <c r="F3426" s="15">
        <f t="shared" si="56"/>
        <v>-209547.98000000374</v>
      </c>
      <c r="G3426" s="10"/>
    </row>
    <row r="3427" spans="1:7" s="1" customFormat="1" ht="10.199999999999999" hidden="1" x14ac:dyDescent="0.2">
      <c r="A3427" s="30">
        <v>44461</v>
      </c>
      <c r="B3427" s="30">
        <v>44461</v>
      </c>
      <c r="C3427" s="39" t="s">
        <v>3538</v>
      </c>
      <c r="D3427" s="32">
        <v>45</v>
      </c>
      <c r="E3427" s="33" t="s">
        <v>13</v>
      </c>
      <c r="F3427" s="15">
        <f t="shared" si="56"/>
        <v>-209502.98000000374</v>
      </c>
      <c r="G3427" s="10"/>
    </row>
    <row r="3428" spans="1:7" s="1" customFormat="1" ht="10.199999999999999" hidden="1" x14ac:dyDescent="0.2">
      <c r="A3428" s="30">
        <v>44461</v>
      </c>
      <c r="B3428" s="30">
        <v>44461</v>
      </c>
      <c r="C3428" s="39" t="s">
        <v>3539</v>
      </c>
      <c r="D3428" s="32">
        <v>45</v>
      </c>
      <c r="E3428" s="33" t="s">
        <v>13</v>
      </c>
      <c r="F3428" s="15">
        <f t="shared" si="56"/>
        <v>-209457.98000000374</v>
      </c>
      <c r="G3428" s="10"/>
    </row>
    <row r="3429" spans="1:7" s="1" customFormat="1" ht="10.199999999999999" hidden="1" x14ac:dyDescent="0.2">
      <c r="A3429" s="30">
        <v>44461</v>
      </c>
      <c r="B3429" s="30">
        <v>44461</v>
      </c>
      <c r="C3429" s="39" t="s">
        <v>3540</v>
      </c>
      <c r="D3429" s="32">
        <v>45</v>
      </c>
      <c r="E3429" s="33" t="s">
        <v>13</v>
      </c>
      <c r="F3429" s="15">
        <f t="shared" si="56"/>
        <v>-209412.98000000374</v>
      </c>
      <c r="G3429" s="10"/>
    </row>
    <row r="3430" spans="1:7" s="1" customFormat="1" ht="10.199999999999999" hidden="1" x14ac:dyDescent="0.2">
      <c r="A3430" s="30">
        <v>44461</v>
      </c>
      <c r="B3430" s="30">
        <v>44461</v>
      </c>
      <c r="C3430" s="39" t="s">
        <v>3541</v>
      </c>
      <c r="D3430" s="32">
        <v>45</v>
      </c>
      <c r="E3430" s="33" t="s">
        <v>13</v>
      </c>
      <c r="F3430" s="15">
        <f t="shared" si="56"/>
        <v>-209367.98000000374</v>
      </c>
      <c r="G3430" s="10"/>
    </row>
    <row r="3431" spans="1:7" s="1" customFormat="1" ht="10.199999999999999" hidden="1" x14ac:dyDescent="0.2">
      <c r="A3431" s="30">
        <v>44461</v>
      </c>
      <c r="B3431" s="30">
        <v>44461</v>
      </c>
      <c r="C3431" s="39" t="s">
        <v>3542</v>
      </c>
      <c r="D3431" s="32">
        <v>45</v>
      </c>
      <c r="E3431" s="33" t="s">
        <v>13</v>
      </c>
      <c r="F3431" s="15">
        <f t="shared" si="56"/>
        <v>-209322.98000000374</v>
      </c>
      <c r="G3431" s="10"/>
    </row>
    <row r="3432" spans="1:7" s="1" customFormat="1" ht="10.199999999999999" hidden="1" x14ac:dyDescent="0.2">
      <c r="A3432" s="30">
        <v>44461</v>
      </c>
      <c r="B3432" s="30">
        <v>44461</v>
      </c>
      <c r="C3432" s="39" t="s">
        <v>3543</v>
      </c>
      <c r="D3432" s="32">
        <v>-25.43</v>
      </c>
      <c r="E3432" s="33" t="s">
        <v>24</v>
      </c>
      <c r="F3432" s="15">
        <f t="shared" si="56"/>
        <v>-209348.41000000373</v>
      </c>
      <c r="G3432" s="10"/>
    </row>
    <row r="3433" spans="1:7" s="1" customFormat="1" hidden="1" x14ac:dyDescent="0.3">
      <c r="A3433" s="30">
        <v>44461</v>
      </c>
      <c r="B3433" s="30">
        <v>44461</v>
      </c>
      <c r="C3433" s="37" t="s">
        <v>3544</v>
      </c>
      <c r="D3433" s="35">
        <v>-379.9</v>
      </c>
      <c r="E3433" s="33" t="s">
        <v>24</v>
      </c>
      <c r="F3433" s="15">
        <f t="shared" si="56"/>
        <v>-209728.31000000372</v>
      </c>
      <c r="G3433" s="63" t="s">
        <v>170</v>
      </c>
    </row>
    <row r="3434" spans="1:7" s="1" customFormat="1" ht="10.199999999999999" hidden="1" x14ac:dyDescent="0.2">
      <c r="A3434" s="30">
        <v>44461</v>
      </c>
      <c r="B3434" s="30">
        <v>44461</v>
      </c>
      <c r="C3434" s="39" t="s">
        <v>3545</v>
      </c>
      <c r="D3434" s="32">
        <v>-24.23</v>
      </c>
      <c r="E3434" s="33" t="s">
        <v>24</v>
      </c>
      <c r="F3434" s="15">
        <f t="shared" si="56"/>
        <v>-209752.54000000373</v>
      </c>
      <c r="G3434" s="10"/>
    </row>
    <row r="3435" spans="1:7" s="1" customFormat="1" ht="10.199999999999999" hidden="1" x14ac:dyDescent="0.2">
      <c r="A3435" s="30">
        <v>44462</v>
      </c>
      <c r="B3435" s="30">
        <v>44462</v>
      </c>
      <c r="C3435" s="39" t="s">
        <v>3546</v>
      </c>
      <c r="D3435" s="32">
        <v>45</v>
      </c>
      <c r="E3435" s="33" t="s">
        <v>13</v>
      </c>
      <c r="F3435" s="15">
        <f t="shared" si="56"/>
        <v>-209707.54000000373</v>
      </c>
      <c r="G3435" s="10"/>
    </row>
    <row r="3436" spans="1:7" s="1" customFormat="1" ht="10.199999999999999" hidden="1" x14ac:dyDescent="0.2">
      <c r="A3436" s="30">
        <v>44462</v>
      </c>
      <c r="B3436" s="30">
        <v>44462</v>
      </c>
      <c r="C3436" s="39" t="s">
        <v>3547</v>
      </c>
      <c r="D3436" s="32">
        <v>45</v>
      </c>
      <c r="E3436" s="33" t="s">
        <v>13</v>
      </c>
      <c r="F3436" s="15">
        <f t="shared" si="56"/>
        <v>-209662.54000000373</v>
      </c>
      <c r="G3436" s="10"/>
    </row>
    <row r="3437" spans="1:7" s="1" customFormat="1" hidden="1" x14ac:dyDescent="0.3">
      <c r="A3437" s="30">
        <v>44462</v>
      </c>
      <c r="B3437" s="30">
        <v>44462</v>
      </c>
      <c r="C3437" s="37" t="s">
        <v>3548</v>
      </c>
      <c r="D3437" s="35">
        <v>235.24</v>
      </c>
      <c r="E3437" s="33" t="s">
        <v>13</v>
      </c>
      <c r="F3437" s="15">
        <f t="shared" si="56"/>
        <v>-209427.30000000374</v>
      </c>
      <c r="G3437" s="63" t="s">
        <v>170</v>
      </c>
    </row>
    <row r="3438" spans="1:7" s="1" customFormat="1" ht="10.199999999999999" hidden="1" x14ac:dyDescent="0.2">
      <c r="A3438" s="30">
        <v>44462</v>
      </c>
      <c r="B3438" s="30">
        <v>44462</v>
      </c>
      <c r="C3438" s="39" t="s">
        <v>3549</v>
      </c>
      <c r="D3438" s="32">
        <v>45</v>
      </c>
      <c r="E3438" s="33" t="s">
        <v>13</v>
      </c>
      <c r="F3438" s="15">
        <f t="shared" si="56"/>
        <v>-209382.30000000374</v>
      </c>
      <c r="G3438" s="10"/>
    </row>
    <row r="3439" spans="1:7" s="1" customFormat="1" ht="10.199999999999999" hidden="1" x14ac:dyDescent="0.2">
      <c r="A3439" s="30">
        <v>44462</v>
      </c>
      <c r="B3439" s="30">
        <v>44462</v>
      </c>
      <c r="C3439" s="39" t="s">
        <v>3550</v>
      </c>
      <c r="D3439" s="32">
        <v>45</v>
      </c>
      <c r="E3439" s="33" t="s">
        <v>13</v>
      </c>
      <c r="F3439" s="15">
        <f t="shared" si="56"/>
        <v>-209337.30000000374</v>
      </c>
      <c r="G3439" s="10"/>
    </row>
    <row r="3440" spans="1:7" s="1" customFormat="1" ht="10.199999999999999" hidden="1" x14ac:dyDescent="0.2">
      <c r="A3440" s="30">
        <v>44462</v>
      </c>
      <c r="B3440" s="30">
        <v>44462</v>
      </c>
      <c r="C3440" s="39" t="s">
        <v>3551</v>
      </c>
      <c r="D3440" s="32">
        <v>45</v>
      </c>
      <c r="E3440" s="33" t="s">
        <v>13</v>
      </c>
      <c r="F3440" s="15">
        <f t="shared" si="56"/>
        <v>-209292.30000000374</v>
      </c>
      <c r="G3440" s="10"/>
    </row>
    <row r="3441" spans="1:9" s="1" customFormat="1" ht="10.199999999999999" hidden="1" x14ac:dyDescent="0.2">
      <c r="A3441" s="30">
        <v>44462</v>
      </c>
      <c r="B3441" s="30">
        <v>44462</v>
      </c>
      <c r="C3441" s="39" t="s">
        <v>3552</v>
      </c>
      <c r="D3441" s="32">
        <v>60</v>
      </c>
      <c r="E3441" s="33" t="s">
        <v>13</v>
      </c>
      <c r="F3441" s="15">
        <f t="shared" si="56"/>
        <v>-209232.30000000374</v>
      </c>
      <c r="G3441" s="10"/>
    </row>
    <row r="3442" spans="1:9" s="1" customFormat="1" ht="10.199999999999999" hidden="1" x14ac:dyDescent="0.2">
      <c r="A3442" s="30">
        <v>44462</v>
      </c>
      <c r="B3442" s="30">
        <v>44462</v>
      </c>
      <c r="C3442" s="39" t="s">
        <v>3553</v>
      </c>
      <c r="D3442" s="32">
        <v>-18.93</v>
      </c>
      <c r="E3442" s="33" t="s">
        <v>24</v>
      </c>
      <c r="F3442" s="15">
        <f t="shared" si="56"/>
        <v>-209251.23000000374</v>
      </c>
      <c r="G3442" s="10"/>
    </row>
    <row r="3443" spans="1:9" s="1" customFormat="1" ht="10.199999999999999" hidden="1" x14ac:dyDescent="0.2">
      <c r="A3443" s="30">
        <v>44462</v>
      </c>
      <c r="B3443" s="30">
        <v>44462</v>
      </c>
      <c r="C3443" s="39" t="s">
        <v>3554</v>
      </c>
      <c r="D3443" s="32">
        <v>-8906.43</v>
      </c>
      <c r="E3443" s="33" t="s">
        <v>24</v>
      </c>
      <c r="F3443" s="15">
        <f t="shared" si="56"/>
        <v>-218157.66000000373</v>
      </c>
      <c r="G3443" s="10"/>
    </row>
    <row r="3444" spans="1:9" s="1" customFormat="1" hidden="1" x14ac:dyDescent="0.3">
      <c r="A3444" s="30">
        <v>44462</v>
      </c>
      <c r="B3444" s="30">
        <v>44462</v>
      </c>
      <c r="C3444" s="37" t="s">
        <v>3555</v>
      </c>
      <c r="D3444" s="35">
        <v>-147.09</v>
      </c>
      <c r="E3444" s="33" t="s">
        <v>24</v>
      </c>
      <c r="F3444" s="15">
        <f t="shared" si="56"/>
        <v>-218304.75000000373</v>
      </c>
      <c r="G3444" s="63" t="s">
        <v>170</v>
      </c>
    </row>
    <row r="3445" spans="1:9" s="1" customFormat="1" ht="10.199999999999999" hidden="1" x14ac:dyDescent="0.2">
      <c r="A3445" s="30">
        <v>44462</v>
      </c>
      <c r="B3445" s="30">
        <v>44462</v>
      </c>
      <c r="C3445" s="39" t="s">
        <v>3556</v>
      </c>
      <c r="D3445" s="32">
        <v>45</v>
      </c>
      <c r="E3445" s="33" t="s">
        <v>13</v>
      </c>
      <c r="F3445" s="15">
        <f t="shared" si="56"/>
        <v>-218259.75000000373</v>
      </c>
      <c r="G3445" s="10"/>
    </row>
    <row r="3446" spans="1:9" s="1" customFormat="1" ht="10.199999999999999" hidden="1" x14ac:dyDescent="0.2">
      <c r="A3446" s="30">
        <v>44463</v>
      </c>
      <c r="B3446" s="30">
        <v>44463</v>
      </c>
      <c r="C3446" s="39" t="s">
        <v>3557</v>
      </c>
      <c r="D3446" s="32">
        <v>60</v>
      </c>
      <c r="E3446" s="33" t="s">
        <v>13</v>
      </c>
      <c r="F3446" s="15">
        <f t="shared" si="56"/>
        <v>-218199.75000000373</v>
      </c>
      <c r="G3446" s="10"/>
    </row>
    <row r="3447" spans="1:9" s="1" customFormat="1" ht="10.199999999999999" hidden="1" x14ac:dyDescent="0.2">
      <c r="A3447" s="30">
        <v>44463</v>
      </c>
      <c r="B3447" s="30">
        <v>44463</v>
      </c>
      <c r="C3447" s="39" t="s">
        <v>3558</v>
      </c>
      <c r="D3447" s="32">
        <v>45</v>
      </c>
      <c r="E3447" s="33" t="s">
        <v>13</v>
      </c>
      <c r="F3447" s="15">
        <f t="shared" si="56"/>
        <v>-218154.75000000373</v>
      </c>
      <c r="G3447" s="10"/>
    </row>
    <row r="3448" spans="1:9" s="1" customFormat="1" ht="10.199999999999999" hidden="1" x14ac:dyDescent="0.2">
      <c r="A3448" s="30">
        <v>44463</v>
      </c>
      <c r="B3448" s="30">
        <v>44463</v>
      </c>
      <c r="C3448" s="39" t="s">
        <v>3559</v>
      </c>
      <c r="D3448" s="32">
        <v>45</v>
      </c>
      <c r="E3448" s="33" t="s">
        <v>13</v>
      </c>
      <c r="F3448" s="15">
        <f t="shared" si="56"/>
        <v>-218109.75000000373</v>
      </c>
      <c r="G3448" s="10"/>
    </row>
    <row r="3449" spans="1:9" s="1" customFormat="1" ht="10.199999999999999" hidden="1" x14ac:dyDescent="0.2">
      <c r="A3449" s="30">
        <v>44463</v>
      </c>
      <c r="B3449" s="30">
        <v>44463</v>
      </c>
      <c r="C3449" s="39" t="s">
        <v>3560</v>
      </c>
      <c r="D3449" s="32">
        <v>45</v>
      </c>
      <c r="E3449" s="33" t="s">
        <v>13</v>
      </c>
      <c r="F3449" s="15">
        <f t="shared" si="56"/>
        <v>-218064.75000000373</v>
      </c>
      <c r="G3449" s="10"/>
      <c r="I3449" s="1">
        <v>941.44</v>
      </c>
    </row>
    <row r="3450" spans="1:9" s="1" customFormat="1" ht="10.199999999999999" hidden="1" x14ac:dyDescent="0.2">
      <c r="A3450" s="30">
        <v>44463</v>
      </c>
      <c r="B3450" s="30">
        <v>44463</v>
      </c>
      <c r="C3450" s="39" t="s">
        <v>3561</v>
      </c>
      <c r="D3450" s="32">
        <v>663.44</v>
      </c>
      <c r="E3450" s="33" t="s">
        <v>13</v>
      </c>
      <c r="F3450" s="15">
        <f t="shared" si="56"/>
        <v>-217401.31000000372</v>
      </c>
      <c r="G3450" s="10"/>
      <c r="I3450" s="1">
        <v>0.43</v>
      </c>
    </row>
    <row r="3451" spans="1:9" s="1" customFormat="1" ht="10.199999999999999" hidden="1" x14ac:dyDescent="0.2">
      <c r="A3451" s="30">
        <v>44463</v>
      </c>
      <c r="B3451" s="30">
        <v>44463</v>
      </c>
      <c r="C3451" s="39" t="s">
        <v>3562</v>
      </c>
      <c r="D3451" s="32">
        <v>329.92</v>
      </c>
      <c r="E3451" s="33" t="s">
        <v>13</v>
      </c>
      <c r="F3451" s="15">
        <f t="shared" si="56"/>
        <v>-217071.39000000371</v>
      </c>
      <c r="G3451" s="10"/>
      <c r="I3451" s="1">
        <f>SUM(I3449:I3450)</f>
        <v>941.87</v>
      </c>
    </row>
    <row r="3452" spans="1:9" s="1" customFormat="1" ht="10.199999999999999" hidden="1" x14ac:dyDescent="0.2">
      <c r="A3452" s="30">
        <v>44463</v>
      </c>
      <c r="B3452" s="30">
        <v>44463</v>
      </c>
      <c r="C3452" s="39" t="s">
        <v>3563</v>
      </c>
      <c r="D3452" s="32">
        <v>90</v>
      </c>
      <c r="E3452" s="33" t="s">
        <v>13</v>
      </c>
      <c r="F3452" s="15">
        <f t="shared" si="56"/>
        <v>-216981.39000000371</v>
      </c>
      <c r="G3452" s="10"/>
    </row>
    <row r="3453" spans="1:9" s="1" customFormat="1" ht="10.199999999999999" hidden="1" x14ac:dyDescent="0.2">
      <c r="A3453" s="30">
        <v>44463</v>
      </c>
      <c r="B3453" s="30">
        <v>44463</v>
      </c>
      <c r="C3453" s="39" t="s">
        <v>3564</v>
      </c>
      <c r="D3453" s="32">
        <v>45</v>
      </c>
      <c r="E3453" s="33" t="s">
        <v>13</v>
      </c>
      <c r="F3453" s="15">
        <f t="shared" si="56"/>
        <v>-216936.39000000371</v>
      </c>
      <c r="G3453" s="10"/>
    </row>
    <row r="3454" spans="1:9" s="1" customFormat="1" ht="10.199999999999999" hidden="1" x14ac:dyDescent="0.2">
      <c r="A3454" s="30">
        <v>44463</v>
      </c>
      <c r="B3454" s="30">
        <v>44463</v>
      </c>
      <c r="C3454" s="39" t="s">
        <v>3565</v>
      </c>
      <c r="D3454" s="32">
        <v>45</v>
      </c>
      <c r="E3454" s="33" t="s">
        <v>13</v>
      </c>
      <c r="F3454" s="15">
        <f t="shared" si="56"/>
        <v>-216891.39000000371</v>
      </c>
      <c r="G3454" s="10"/>
    </row>
    <row r="3455" spans="1:9" s="1" customFormat="1" ht="10.199999999999999" hidden="1" x14ac:dyDescent="0.2">
      <c r="A3455" s="30">
        <v>44463</v>
      </c>
      <c r="B3455" s="30">
        <v>44463</v>
      </c>
      <c r="C3455" s="39" t="s">
        <v>3566</v>
      </c>
      <c r="D3455" s="32">
        <v>45</v>
      </c>
      <c r="E3455" s="33" t="s">
        <v>13</v>
      </c>
      <c r="F3455" s="15">
        <f t="shared" si="56"/>
        <v>-216846.39000000371</v>
      </c>
      <c r="G3455" s="10"/>
    </row>
    <row r="3456" spans="1:9" s="1" customFormat="1" ht="10.199999999999999" hidden="1" x14ac:dyDescent="0.2">
      <c r="A3456" s="30">
        <v>44463</v>
      </c>
      <c r="B3456" s="30">
        <v>44463</v>
      </c>
      <c r="C3456" s="39" t="s">
        <v>3567</v>
      </c>
      <c r="D3456" s="32">
        <v>-105.86</v>
      </c>
      <c r="E3456" s="33" t="s">
        <v>24</v>
      </c>
      <c r="F3456" s="15">
        <f t="shared" si="56"/>
        <v>-216952.2500000037</v>
      </c>
      <c r="G3456" s="10"/>
    </row>
    <row r="3457" spans="1:7" s="1" customFormat="1" ht="10.199999999999999" hidden="1" x14ac:dyDescent="0.2">
      <c r="A3457" s="30">
        <v>44463</v>
      </c>
      <c r="B3457" s="30">
        <v>44463</v>
      </c>
      <c r="C3457" s="39" t="s">
        <v>3568</v>
      </c>
      <c r="D3457" s="32">
        <v>-316632.68</v>
      </c>
      <c r="E3457" s="33" t="s">
        <v>115</v>
      </c>
      <c r="F3457" s="15">
        <f t="shared" si="56"/>
        <v>-533584.93000000366</v>
      </c>
      <c r="G3457" s="10"/>
    </row>
    <row r="3458" spans="1:7" s="1" customFormat="1" ht="10.199999999999999" hidden="1" x14ac:dyDescent="0.2">
      <c r="A3458" s="30">
        <v>44463</v>
      </c>
      <c r="B3458" s="30">
        <v>44463</v>
      </c>
      <c r="C3458" s="39" t="s">
        <v>3569</v>
      </c>
      <c r="D3458" s="32">
        <v>45</v>
      </c>
      <c r="E3458" s="33" t="s">
        <v>13</v>
      </c>
      <c r="F3458" s="15">
        <f t="shared" si="56"/>
        <v>-533539.93000000366</v>
      </c>
      <c r="G3458" s="10"/>
    </row>
    <row r="3459" spans="1:7" s="1" customFormat="1" ht="10.199999999999999" hidden="1" x14ac:dyDescent="0.2">
      <c r="A3459" s="30">
        <v>44466</v>
      </c>
      <c r="B3459" s="30">
        <v>44466</v>
      </c>
      <c r="C3459" s="39" t="s">
        <v>3570</v>
      </c>
      <c r="D3459" s="32">
        <v>-20999.72</v>
      </c>
      <c r="E3459" s="33" t="s">
        <v>115</v>
      </c>
      <c r="F3459" s="15">
        <f t="shared" si="56"/>
        <v>-554539.65000000363</v>
      </c>
      <c r="G3459" s="10"/>
    </row>
    <row r="3460" spans="1:7" s="1" customFormat="1" ht="10.199999999999999" hidden="1" x14ac:dyDescent="0.2">
      <c r="A3460" s="30">
        <v>44466</v>
      </c>
      <c r="B3460" s="30">
        <v>44466</v>
      </c>
      <c r="C3460" s="39" t="s">
        <v>3571</v>
      </c>
      <c r="D3460" s="32">
        <v>45</v>
      </c>
      <c r="E3460" s="33" t="s">
        <v>13</v>
      </c>
      <c r="F3460" s="15">
        <f t="shared" si="56"/>
        <v>-554494.65000000363</v>
      </c>
      <c r="G3460" s="10"/>
    </row>
    <row r="3461" spans="1:7" s="1" customFormat="1" ht="10.199999999999999" hidden="1" x14ac:dyDescent="0.2">
      <c r="A3461" s="30">
        <v>44466</v>
      </c>
      <c r="B3461" s="30">
        <v>44466</v>
      </c>
      <c r="C3461" s="39" t="s">
        <v>3572</v>
      </c>
      <c r="D3461" s="32">
        <v>45</v>
      </c>
      <c r="E3461" s="33" t="s">
        <v>13</v>
      </c>
      <c r="F3461" s="15">
        <f t="shared" si="56"/>
        <v>-554449.65000000363</v>
      </c>
      <c r="G3461" s="10"/>
    </row>
    <row r="3462" spans="1:7" s="1" customFormat="1" hidden="1" x14ac:dyDescent="0.3">
      <c r="A3462" s="30">
        <v>44466</v>
      </c>
      <c r="B3462" s="30">
        <v>44466</v>
      </c>
      <c r="C3462" s="37" t="s">
        <v>3573</v>
      </c>
      <c r="D3462" s="35">
        <v>4740.8900000000003</v>
      </c>
      <c r="E3462" s="33" t="s">
        <v>13</v>
      </c>
      <c r="F3462" s="15">
        <f t="shared" si="56"/>
        <v>-549708.76000000362</v>
      </c>
      <c r="G3462" s="63" t="s">
        <v>170</v>
      </c>
    </row>
    <row r="3463" spans="1:7" s="1" customFormat="1" ht="10.199999999999999" hidden="1" x14ac:dyDescent="0.2">
      <c r="A3463" s="30">
        <v>44466</v>
      </c>
      <c r="B3463" s="30">
        <v>44466</v>
      </c>
      <c r="C3463" s="39" t="s">
        <v>3574</v>
      </c>
      <c r="D3463" s="32">
        <v>58485.3</v>
      </c>
      <c r="E3463" s="33" t="s">
        <v>13</v>
      </c>
      <c r="F3463" s="15">
        <f t="shared" si="56"/>
        <v>-491223.46000000363</v>
      </c>
      <c r="G3463" s="10"/>
    </row>
    <row r="3464" spans="1:7" s="1" customFormat="1" ht="10.199999999999999" hidden="1" x14ac:dyDescent="0.2">
      <c r="A3464" s="30">
        <v>44466</v>
      </c>
      <c r="B3464" s="30">
        <v>44466</v>
      </c>
      <c r="C3464" s="39" t="s">
        <v>3575</v>
      </c>
      <c r="D3464" s="32">
        <v>45</v>
      </c>
      <c r="E3464" s="33" t="s">
        <v>13</v>
      </c>
      <c r="F3464" s="15">
        <f t="shared" si="56"/>
        <v>-491178.46000000363</v>
      </c>
      <c r="G3464" s="10"/>
    </row>
    <row r="3465" spans="1:7" s="1" customFormat="1" ht="10.199999999999999" hidden="1" x14ac:dyDescent="0.2">
      <c r="A3465" s="30">
        <v>44467</v>
      </c>
      <c r="B3465" s="30">
        <v>44467</v>
      </c>
      <c r="C3465" s="39" t="s">
        <v>3576</v>
      </c>
      <c r="D3465" s="32">
        <v>45</v>
      </c>
      <c r="E3465" s="33" t="s">
        <v>13</v>
      </c>
      <c r="F3465" s="15">
        <f t="shared" si="56"/>
        <v>-491133.46000000363</v>
      </c>
      <c r="G3465" s="10"/>
    </row>
    <row r="3466" spans="1:7" s="1" customFormat="1" ht="10.199999999999999" hidden="1" x14ac:dyDescent="0.2">
      <c r="A3466" s="30">
        <v>44467</v>
      </c>
      <c r="B3466" s="30">
        <v>44467</v>
      </c>
      <c r="C3466" s="39" t="s">
        <v>3577</v>
      </c>
      <c r="D3466" s="32">
        <v>45</v>
      </c>
      <c r="E3466" s="33" t="s">
        <v>13</v>
      </c>
      <c r="F3466" s="15">
        <f t="shared" si="56"/>
        <v>-491088.46000000363</v>
      </c>
      <c r="G3466" s="10"/>
    </row>
    <row r="3467" spans="1:7" s="1" customFormat="1" ht="10.199999999999999" hidden="1" x14ac:dyDescent="0.2">
      <c r="A3467" s="30">
        <v>44467</v>
      </c>
      <c r="B3467" s="30">
        <v>44467</v>
      </c>
      <c r="C3467" s="39" t="s">
        <v>3578</v>
      </c>
      <c r="D3467" s="32">
        <v>280</v>
      </c>
      <c r="E3467" s="33" t="s">
        <v>457</v>
      </c>
      <c r="F3467" s="15">
        <f t="shared" ref="F3467:F3530" si="57">SUM(F3466+D3467)</f>
        <v>-490808.46000000363</v>
      </c>
      <c r="G3467" s="10"/>
    </row>
    <row r="3468" spans="1:7" s="1" customFormat="1" ht="10.199999999999999" hidden="1" x14ac:dyDescent="0.2">
      <c r="A3468" s="30">
        <v>44467</v>
      </c>
      <c r="B3468" s="30">
        <v>44467</v>
      </c>
      <c r="C3468" s="39" t="s">
        <v>3579</v>
      </c>
      <c r="D3468" s="32">
        <v>700</v>
      </c>
      <c r="E3468" s="33" t="s">
        <v>457</v>
      </c>
      <c r="F3468" s="15">
        <f t="shared" si="57"/>
        <v>-490108.46000000363</v>
      </c>
      <c r="G3468" s="10"/>
    </row>
    <row r="3469" spans="1:7" s="1" customFormat="1" ht="10.199999999999999" hidden="1" x14ac:dyDescent="0.2">
      <c r="A3469" s="30">
        <v>44467</v>
      </c>
      <c r="B3469" s="30">
        <v>44467</v>
      </c>
      <c r="C3469" s="39" t="s">
        <v>3580</v>
      </c>
      <c r="D3469" s="32">
        <v>350</v>
      </c>
      <c r="E3469" s="33" t="s">
        <v>457</v>
      </c>
      <c r="F3469" s="15">
        <f t="shared" si="57"/>
        <v>-489758.46000000363</v>
      </c>
      <c r="G3469" s="10"/>
    </row>
    <row r="3470" spans="1:7" s="1" customFormat="1" ht="10.199999999999999" hidden="1" x14ac:dyDescent="0.2">
      <c r="A3470" s="30">
        <v>44467</v>
      </c>
      <c r="B3470" s="30">
        <v>44467</v>
      </c>
      <c r="C3470" s="39" t="s">
        <v>3581</v>
      </c>
      <c r="D3470" s="32">
        <v>630</v>
      </c>
      <c r="E3470" s="33" t="s">
        <v>457</v>
      </c>
      <c r="F3470" s="15">
        <f t="shared" si="57"/>
        <v>-489128.46000000363</v>
      </c>
      <c r="G3470" s="10"/>
    </row>
    <row r="3471" spans="1:7" s="1" customFormat="1" ht="10.199999999999999" hidden="1" x14ac:dyDescent="0.2">
      <c r="A3471" s="30">
        <v>44468</v>
      </c>
      <c r="B3471" s="30">
        <v>44468</v>
      </c>
      <c r="C3471" s="39" t="s">
        <v>3582</v>
      </c>
      <c r="D3471" s="32">
        <v>-12255.59</v>
      </c>
      <c r="E3471" s="33" t="s">
        <v>24</v>
      </c>
      <c r="F3471" s="15">
        <f t="shared" si="57"/>
        <v>-501384.05000000366</v>
      </c>
      <c r="G3471" s="10"/>
    </row>
    <row r="3472" spans="1:7" s="1" customFormat="1" ht="10.199999999999999" hidden="1" x14ac:dyDescent="0.2">
      <c r="A3472" s="30">
        <v>44468</v>
      </c>
      <c r="B3472" s="30">
        <v>44468</v>
      </c>
      <c r="C3472" s="39" t="s">
        <v>3583</v>
      </c>
      <c r="D3472" s="32">
        <v>45</v>
      </c>
      <c r="E3472" s="33" t="s">
        <v>13</v>
      </c>
      <c r="F3472" s="15">
        <f t="shared" si="57"/>
        <v>-501339.05000000366</v>
      </c>
      <c r="G3472" s="10"/>
    </row>
    <row r="3473" spans="1:7" s="1" customFormat="1" ht="10.199999999999999" hidden="1" x14ac:dyDescent="0.2">
      <c r="A3473" s="30">
        <v>44468</v>
      </c>
      <c r="B3473" s="30">
        <v>44468</v>
      </c>
      <c r="C3473" s="39" t="s">
        <v>3584</v>
      </c>
      <c r="D3473" s="32">
        <v>-158.47999999999999</v>
      </c>
      <c r="E3473" s="33" t="s">
        <v>115</v>
      </c>
      <c r="F3473" s="15">
        <f t="shared" si="57"/>
        <v>-501497.53000000364</v>
      </c>
      <c r="G3473" s="10"/>
    </row>
    <row r="3474" spans="1:7" s="1" customFormat="1" ht="10.199999999999999" hidden="1" x14ac:dyDescent="0.2">
      <c r="A3474" s="30">
        <v>44468</v>
      </c>
      <c r="B3474" s="30">
        <v>44468</v>
      </c>
      <c r="C3474" s="39" t="s">
        <v>3585</v>
      </c>
      <c r="D3474" s="32">
        <v>-9.7200000000000006</v>
      </c>
      <c r="E3474" s="33" t="s">
        <v>24</v>
      </c>
      <c r="F3474" s="15">
        <f t="shared" si="57"/>
        <v>-501507.25000000361</v>
      </c>
      <c r="G3474" s="10"/>
    </row>
    <row r="3475" spans="1:7" s="1" customFormat="1" ht="10.199999999999999" hidden="1" x14ac:dyDescent="0.2">
      <c r="A3475" s="30">
        <v>44468</v>
      </c>
      <c r="B3475" s="30">
        <v>44468</v>
      </c>
      <c r="C3475" s="39" t="s">
        <v>3586</v>
      </c>
      <c r="D3475" s="32">
        <v>-2.4300000000000002</v>
      </c>
      <c r="E3475" s="33" t="s">
        <v>24</v>
      </c>
      <c r="F3475" s="15">
        <f t="shared" si="57"/>
        <v>-501509.6800000036</v>
      </c>
      <c r="G3475" s="10"/>
    </row>
    <row r="3476" spans="1:7" s="1" customFormat="1" ht="10.199999999999999" hidden="1" x14ac:dyDescent="0.2">
      <c r="A3476" s="30">
        <v>44469</v>
      </c>
      <c r="B3476" s="30">
        <v>44469</v>
      </c>
      <c r="C3476" s="39" t="s">
        <v>3587</v>
      </c>
      <c r="D3476" s="32">
        <v>-814.5</v>
      </c>
      <c r="E3476" s="33" t="s">
        <v>9</v>
      </c>
      <c r="F3476" s="15">
        <f t="shared" si="57"/>
        <v>-502324.1800000036</v>
      </c>
      <c r="G3476" s="10"/>
    </row>
    <row r="3477" spans="1:7" s="1" customFormat="1" ht="10.199999999999999" hidden="1" x14ac:dyDescent="0.2">
      <c r="A3477" s="30">
        <v>44469</v>
      </c>
      <c r="B3477" s="30">
        <v>44469</v>
      </c>
      <c r="C3477" s="39" t="s">
        <v>3588</v>
      </c>
      <c r="D3477" s="32">
        <v>-2970.71</v>
      </c>
      <c r="E3477" s="33" t="s">
        <v>9</v>
      </c>
      <c r="F3477" s="15">
        <f t="shared" si="57"/>
        <v>-505294.89000000362</v>
      </c>
      <c r="G3477" s="10"/>
    </row>
    <row r="3478" spans="1:7" s="1" customFormat="1" ht="10.199999999999999" hidden="1" x14ac:dyDescent="0.2">
      <c r="A3478" s="30">
        <v>44469</v>
      </c>
      <c r="B3478" s="30">
        <v>44469</v>
      </c>
      <c r="C3478" s="39" t="s">
        <v>3589</v>
      </c>
      <c r="D3478" s="32">
        <v>192.66</v>
      </c>
      <c r="E3478" s="33" t="s">
        <v>13</v>
      </c>
      <c r="F3478" s="15">
        <f t="shared" si="57"/>
        <v>-505102.23000000365</v>
      </c>
      <c r="G3478" s="10"/>
    </row>
    <row r="3479" spans="1:7" s="1" customFormat="1" ht="10.199999999999999" hidden="1" x14ac:dyDescent="0.2">
      <c r="A3479" s="30">
        <v>44469</v>
      </c>
      <c r="B3479" s="30">
        <v>44469</v>
      </c>
      <c r="C3479" s="39" t="s">
        <v>3590</v>
      </c>
      <c r="D3479" s="32">
        <v>594.02</v>
      </c>
      <c r="E3479" s="33" t="s">
        <v>13</v>
      </c>
      <c r="F3479" s="15">
        <f t="shared" si="57"/>
        <v>-504508.21000000363</v>
      </c>
      <c r="G3479" s="10"/>
    </row>
    <row r="3480" spans="1:7" s="1" customFormat="1" ht="10.199999999999999" hidden="1" x14ac:dyDescent="0.2">
      <c r="A3480" s="30">
        <v>44469</v>
      </c>
      <c r="B3480" s="30">
        <v>44469</v>
      </c>
      <c r="C3480" s="39" t="s">
        <v>61</v>
      </c>
      <c r="D3480" s="32">
        <v>-246</v>
      </c>
      <c r="E3480" s="33" t="s">
        <v>60</v>
      </c>
      <c r="F3480" s="15">
        <f t="shared" si="57"/>
        <v>-504754.21000000363</v>
      </c>
      <c r="G3480" s="10"/>
    </row>
    <row r="3481" spans="1:7" s="1" customFormat="1" hidden="1" x14ac:dyDescent="0.3">
      <c r="A3481" s="30">
        <v>44469</v>
      </c>
      <c r="B3481" s="30">
        <v>44469</v>
      </c>
      <c r="C3481" s="37" t="s">
        <v>3591</v>
      </c>
      <c r="D3481" s="35">
        <v>743.6</v>
      </c>
      <c r="E3481" s="33" t="s">
        <v>13</v>
      </c>
      <c r="F3481" s="15">
        <f t="shared" si="57"/>
        <v>-504010.61000000365</v>
      </c>
      <c r="G3481" s="63" t="s">
        <v>170</v>
      </c>
    </row>
    <row r="3482" spans="1:7" s="1" customFormat="1" ht="10.199999999999999" hidden="1" x14ac:dyDescent="0.2">
      <c r="A3482" s="30">
        <v>44469</v>
      </c>
      <c r="B3482" s="30">
        <v>44469</v>
      </c>
      <c r="C3482" s="39" t="s">
        <v>402</v>
      </c>
      <c r="D3482" s="32">
        <v>-1087.72</v>
      </c>
      <c r="E3482" s="33" t="s">
        <v>347</v>
      </c>
      <c r="F3482" s="15">
        <f t="shared" si="57"/>
        <v>-505098.33000000363</v>
      </c>
      <c r="G3482" s="10"/>
    </row>
    <row r="3483" spans="1:7" s="1" customFormat="1" ht="10.199999999999999" hidden="1" x14ac:dyDescent="0.2">
      <c r="A3483" s="30">
        <v>44470</v>
      </c>
      <c r="B3483" s="30">
        <v>44470</v>
      </c>
      <c r="C3483" s="39" t="s">
        <v>3613</v>
      </c>
      <c r="D3483" s="32">
        <v>-18.27</v>
      </c>
      <c r="E3483" s="33" t="s">
        <v>9</v>
      </c>
      <c r="F3483" s="15">
        <f t="shared" si="57"/>
        <v>-505116.60000000364</v>
      </c>
      <c r="G3483" s="10"/>
    </row>
    <row r="3484" spans="1:7" s="1" customFormat="1" ht="10.199999999999999" hidden="1" x14ac:dyDescent="0.2">
      <c r="A3484" s="30">
        <v>44470</v>
      </c>
      <c r="B3484" s="30">
        <v>44470</v>
      </c>
      <c r="C3484" s="39" t="s">
        <v>3614</v>
      </c>
      <c r="D3484" s="32">
        <v>45</v>
      </c>
      <c r="E3484" s="33" t="s">
        <v>13</v>
      </c>
      <c r="F3484" s="15">
        <f t="shared" si="57"/>
        <v>-505071.60000000364</v>
      </c>
      <c r="G3484" s="10"/>
    </row>
    <row r="3485" spans="1:7" s="1" customFormat="1" ht="10.199999999999999" hidden="1" x14ac:dyDescent="0.2">
      <c r="A3485" s="30">
        <v>44470</v>
      </c>
      <c r="B3485" s="30">
        <v>44470</v>
      </c>
      <c r="C3485" s="39" t="s">
        <v>3615</v>
      </c>
      <c r="D3485" s="32">
        <v>-484.29</v>
      </c>
      <c r="E3485" s="33" t="s">
        <v>24</v>
      </c>
      <c r="F3485" s="15">
        <f t="shared" si="57"/>
        <v>-505555.89000000362</v>
      </c>
      <c r="G3485" s="10"/>
    </row>
    <row r="3486" spans="1:7" s="1" customFormat="1" ht="10.199999999999999" hidden="1" x14ac:dyDescent="0.2">
      <c r="A3486" s="30">
        <v>44470</v>
      </c>
      <c r="B3486" s="30">
        <v>44470</v>
      </c>
      <c r="C3486" s="39" t="s">
        <v>3616</v>
      </c>
      <c r="D3486" s="32">
        <v>-1600.43</v>
      </c>
      <c r="E3486" s="33" t="s">
        <v>24</v>
      </c>
      <c r="F3486" s="15">
        <f t="shared" si="57"/>
        <v>-507156.32000000362</v>
      </c>
      <c r="G3486" s="10"/>
    </row>
    <row r="3487" spans="1:7" s="1" customFormat="1" ht="10.199999999999999" hidden="1" x14ac:dyDescent="0.2">
      <c r="A3487" s="30">
        <v>44470</v>
      </c>
      <c r="B3487" s="30">
        <v>44470</v>
      </c>
      <c r="C3487" s="39" t="s">
        <v>3617</v>
      </c>
      <c r="D3487" s="32">
        <v>-4376.43</v>
      </c>
      <c r="E3487" s="33" t="s">
        <v>24</v>
      </c>
      <c r="F3487" s="15">
        <f t="shared" si="57"/>
        <v>-511532.75000000361</v>
      </c>
      <c r="G3487" s="10"/>
    </row>
    <row r="3488" spans="1:7" s="1" customFormat="1" ht="10.199999999999999" hidden="1" x14ac:dyDescent="0.2">
      <c r="A3488" s="30">
        <v>44470</v>
      </c>
      <c r="B3488" s="30">
        <v>44470</v>
      </c>
      <c r="C3488" s="39" t="s">
        <v>3618</v>
      </c>
      <c r="D3488" s="32">
        <v>-500.43</v>
      </c>
      <c r="E3488" s="33" t="s">
        <v>24</v>
      </c>
      <c r="F3488" s="15">
        <f t="shared" si="57"/>
        <v>-512033.1800000036</v>
      </c>
      <c r="G3488" s="10"/>
    </row>
    <row r="3489" spans="1:7" s="1" customFormat="1" ht="10.199999999999999" hidden="1" x14ac:dyDescent="0.2">
      <c r="A3489" s="30">
        <v>44470</v>
      </c>
      <c r="B3489" s="30">
        <v>44469</v>
      </c>
      <c r="C3489" s="39" t="s">
        <v>4</v>
      </c>
      <c r="D3489" s="32">
        <v>-8.2200000000000006</v>
      </c>
      <c r="E3489" s="33" t="s">
        <v>5</v>
      </c>
      <c r="F3489" s="15">
        <f t="shared" si="57"/>
        <v>-512041.40000000357</v>
      </c>
      <c r="G3489" s="10"/>
    </row>
    <row r="3490" spans="1:7" s="1" customFormat="1" ht="10.199999999999999" hidden="1" x14ac:dyDescent="0.2">
      <c r="A3490" s="30">
        <v>44473</v>
      </c>
      <c r="B3490" s="30">
        <v>44473</v>
      </c>
      <c r="C3490" s="39" t="s">
        <v>3619</v>
      </c>
      <c r="D3490" s="32">
        <v>-460.16</v>
      </c>
      <c r="E3490" s="33" t="s">
        <v>7</v>
      </c>
      <c r="F3490" s="15">
        <f t="shared" si="57"/>
        <v>-512501.56000000355</v>
      </c>
      <c r="G3490" s="10"/>
    </row>
    <row r="3491" spans="1:7" s="1" customFormat="1" ht="10.199999999999999" hidden="1" x14ac:dyDescent="0.2">
      <c r="A3491" s="30">
        <v>44473</v>
      </c>
      <c r="B3491" s="30">
        <v>44473</v>
      </c>
      <c r="C3491" s="39" t="s">
        <v>3620</v>
      </c>
      <c r="D3491" s="32">
        <v>-322.86</v>
      </c>
      <c r="E3491" s="33" t="s">
        <v>24</v>
      </c>
      <c r="F3491" s="15">
        <f t="shared" si="57"/>
        <v>-512824.42000000353</v>
      </c>
      <c r="G3491" s="10"/>
    </row>
    <row r="3492" spans="1:7" s="1" customFormat="1" ht="10.199999999999999" hidden="1" x14ac:dyDescent="0.2">
      <c r="A3492" s="30">
        <v>44473</v>
      </c>
      <c r="B3492" s="30">
        <v>44473</v>
      </c>
      <c r="C3492" s="39" t="s">
        <v>3621</v>
      </c>
      <c r="D3492" s="32">
        <v>30</v>
      </c>
      <c r="E3492" s="33" t="s">
        <v>13</v>
      </c>
      <c r="F3492" s="15">
        <f t="shared" si="57"/>
        <v>-512794.42000000353</v>
      </c>
      <c r="G3492" s="10"/>
    </row>
    <row r="3493" spans="1:7" s="1" customFormat="1" ht="10.199999999999999" hidden="1" x14ac:dyDescent="0.2">
      <c r="A3493" s="30">
        <v>44474</v>
      </c>
      <c r="B3493" s="30">
        <v>44474</v>
      </c>
      <c r="C3493" s="39" t="s">
        <v>3622</v>
      </c>
      <c r="D3493" s="32">
        <v>-2584.4299999999998</v>
      </c>
      <c r="E3493" s="33" t="s">
        <v>24</v>
      </c>
      <c r="F3493" s="15">
        <f t="shared" si="57"/>
        <v>-515378.85000000353</v>
      </c>
      <c r="G3493" s="10"/>
    </row>
    <row r="3494" spans="1:7" s="1" customFormat="1" ht="10.199999999999999" hidden="1" x14ac:dyDescent="0.2">
      <c r="A3494" s="30">
        <v>44474</v>
      </c>
      <c r="B3494" s="30">
        <v>44474</v>
      </c>
      <c r="C3494" s="39" t="s">
        <v>3623</v>
      </c>
      <c r="D3494" s="32">
        <v>60</v>
      </c>
      <c r="E3494" s="33" t="s">
        <v>13</v>
      </c>
      <c r="F3494" s="15">
        <f t="shared" si="57"/>
        <v>-515318.85000000353</v>
      </c>
      <c r="G3494" s="10"/>
    </row>
    <row r="3495" spans="1:7" s="1" customFormat="1" ht="10.199999999999999" hidden="1" x14ac:dyDescent="0.2">
      <c r="A3495" s="30">
        <v>44474</v>
      </c>
      <c r="B3495" s="30">
        <v>44474</v>
      </c>
      <c r="C3495" s="39" t="s">
        <v>3624</v>
      </c>
      <c r="D3495" s="32">
        <v>30</v>
      </c>
      <c r="E3495" s="33" t="s">
        <v>13</v>
      </c>
      <c r="F3495" s="15">
        <f t="shared" si="57"/>
        <v>-515288.85000000353</v>
      </c>
      <c r="G3495" s="10"/>
    </row>
    <row r="3496" spans="1:7" s="1" customFormat="1" ht="10.199999999999999" hidden="1" x14ac:dyDescent="0.2">
      <c r="A3496" s="30">
        <v>44474</v>
      </c>
      <c r="B3496" s="30">
        <v>44474</v>
      </c>
      <c r="C3496" s="39" t="s">
        <v>3625</v>
      </c>
      <c r="D3496" s="32">
        <v>30</v>
      </c>
      <c r="E3496" s="33" t="s">
        <v>13</v>
      </c>
      <c r="F3496" s="15">
        <f t="shared" si="57"/>
        <v>-515258.85000000353</v>
      </c>
      <c r="G3496" s="10"/>
    </row>
    <row r="3497" spans="1:7" s="1" customFormat="1" ht="10.199999999999999" hidden="1" x14ac:dyDescent="0.2">
      <c r="A3497" s="30">
        <v>44474</v>
      </c>
      <c r="B3497" s="30">
        <v>44474</v>
      </c>
      <c r="C3497" s="39" t="s">
        <v>3626</v>
      </c>
      <c r="D3497" s="32">
        <v>-980.86</v>
      </c>
      <c r="E3497" s="33" t="s">
        <v>24</v>
      </c>
      <c r="F3497" s="15">
        <f t="shared" si="57"/>
        <v>-516239.71000000351</v>
      </c>
      <c r="G3497" s="10"/>
    </row>
    <row r="3498" spans="1:7" s="1" customFormat="1" ht="10.199999999999999" hidden="1" x14ac:dyDescent="0.2">
      <c r="A3498" s="30">
        <v>44474</v>
      </c>
      <c r="B3498" s="30">
        <v>44474</v>
      </c>
      <c r="C3498" s="39" t="s">
        <v>3627</v>
      </c>
      <c r="D3498" s="32">
        <v>-2160.4299999999998</v>
      </c>
      <c r="E3498" s="33" t="s">
        <v>24</v>
      </c>
      <c r="F3498" s="15">
        <f t="shared" si="57"/>
        <v>-518400.14000000351</v>
      </c>
      <c r="G3498" s="10"/>
    </row>
    <row r="3499" spans="1:7" s="1" customFormat="1" ht="10.199999999999999" hidden="1" x14ac:dyDescent="0.2">
      <c r="A3499" s="30">
        <v>44474</v>
      </c>
      <c r="B3499" s="30">
        <v>44474</v>
      </c>
      <c r="C3499" s="39" t="s">
        <v>3628</v>
      </c>
      <c r="D3499" s="32">
        <v>-33395.839999999997</v>
      </c>
      <c r="E3499" s="33" t="s">
        <v>24</v>
      </c>
      <c r="F3499" s="15">
        <f t="shared" si="57"/>
        <v>-551795.98000000347</v>
      </c>
      <c r="G3499" s="10"/>
    </row>
    <row r="3500" spans="1:7" s="1" customFormat="1" ht="10.199999999999999" hidden="1" x14ac:dyDescent="0.2">
      <c r="A3500" s="30">
        <v>44474</v>
      </c>
      <c r="B3500" s="30">
        <v>44474</v>
      </c>
      <c r="C3500" s="39" t="s">
        <v>3629</v>
      </c>
      <c r="D3500" s="32">
        <v>-4178.03</v>
      </c>
      <c r="E3500" s="33" t="s">
        <v>24</v>
      </c>
      <c r="F3500" s="15">
        <f t="shared" si="57"/>
        <v>-555974.0100000035</v>
      </c>
      <c r="G3500" s="10"/>
    </row>
    <row r="3501" spans="1:7" s="1" customFormat="1" ht="10.199999999999999" hidden="1" x14ac:dyDescent="0.2">
      <c r="A3501" s="30">
        <v>44475</v>
      </c>
      <c r="B3501" s="30">
        <v>44475</v>
      </c>
      <c r="C3501" s="39" t="s">
        <v>3630</v>
      </c>
      <c r="D3501" s="32">
        <v>30</v>
      </c>
      <c r="E3501" s="33" t="s">
        <v>13</v>
      </c>
      <c r="F3501" s="15">
        <f t="shared" si="57"/>
        <v>-555944.0100000035</v>
      </c>
      <c r="G3501" s="10"/>
    </row>
    <row r="3502" spans="1:7" s="1" customFormat="1" ht="10.199999999999999" hidden="1" x14ac:dyDescent="0.2">
      <c r="A3502" s="30">
        <v>44475</v>
      </c>
      <c r="B3502" s="30">
        <v>44475</v>
      </c>
      <c r="C3502" s="39" t="s">
        <v>3631</v>
      </c>
      <c r="D3502" s="32">
        <v>45</v>
      </c>
      <c r="E3502" s="33" t="s">
        <v>13</v>
      </c>
      <c r="F3502" s="15">
        <f t="shared" si="57"/>
        <v>-555899.0100000035</v>
      </c>
      <c r="G3502" s="10"/>
    </row>
    <row r="3503" spans="1:7" s="1" customFormat="1" ht="10.199999999999999" hidden="1" x14ac:dyDescent="0.2">
      <c r="A3503" s="30">
        <v>44475</v>
      </c>
      <c r="B3503" s="30">
        <v>44475</v>
      </c>
      <c r="C3503" s="39" t="s">
        <v>3632</v>
      </c>
      <c r="D3503" s="32">
        <v>30</v>
      </c>
      <c r="E3503" s="33" t="s">
        <v>13</v>
      </c>
      <c r="F3503" s="15">
        <f t="shared" si="57"/>
        <v>-555869.0100000035</v>
      </c>
      <c r="G3503" s="10"/>
    </row>
    <row r="3504" spans="1:7" s="1" customFormat="1" ht="10.199999999999999" hidden="1" x14ac:dyDescent="0.2">
      <c r="A3504" s="30">
        <v>44475</v>
      </c>
      <c r="B3504" s="30">
        <v>44475</v>
      </c>
      <c r="C3504" s="39" t="s">
        <v>3633</v>
      </c>
      <c r="D3504" s="32">
        <v>45</v>
      </c>
      <c r="E3504" s="33" t="s">
        <v>13</v>
      </c>
      <c r="F3504" s="15">
        <f t="shared" si="57"/>
        <v>-555824.0100000035</v>
      </c>
      <c r="G3504" s="10"/>
    </row>
    <row r="3505" spans="1:7" s="1" customFormat="1" ht="10.199999999999999" hidden="1" x14ac:dyDescent="0.2">
      <c r="A3505" s="30">
        <v>44475</v>
      </c>
      <c r="B3505" s="30">
        <v>44475</v>
      </c>
      <c r="C3505" s="39" t="s">
        <v>3634</v>
      </c>
      <c r="D3505" s="32">
        <v>45</v>
      </c>
      <c r="E3505" s="33" t="s">
        <v>13</v>
      </c>
      <c r="F3505" s="15">
        <f t="shared" si="57"/>
        <v>-555779.0100000035</v>
      </c>
      <c r="G3505" s="10"/>
    </row>
    <row r="3506" spans="1:7" s="1" customFormat="1" ht="10.199999999999999" hidden="1" x14ac:dyDescent="0.2">
      <c r="A3506" s="30">
        <v>44475</v>
      </c>
      <c r="B3506" s="30">
        <v>44475</v>
      </c>
      <c r="C3506" s="39" t="s">
        <v>3635</v>
      </c>
      <c r="D3506" s="32">
        <v>30</v>
      </c>
      <c r="E3506" s="33" t="s">
        <v>13</v>
      </c>
      <c r="F3506" s="15">
        <f t="shared" si="57"/>
        <v>-555749.0100000035</v>
      </c>
      <c r="G3506" s="10"/>
    </row>
    <row r="3507" spans="1:7" s="1" customFormat="1" ht="10.199999999999999" hidden="1" x14ac:dyDescent="0.2">
      <c r="A3507" s="30">
        <v>44475</v>
      </c>
      <c r="B3507" s="30">
        <v>44475</v>
      </c>
      <c r="C3507" s="39" t="s">
        <v>3636</v>
      </c>
      <c r="D3507" s="32">
        <v>45</v>
      </c>
      <c r="E3507" s="33" t="s">
        <v>13</v>
      </c>
      <c r="F3507" s="15">
        <f t="shared" si="57"/>
        <v>-555704.0100000035</v>
      </c>
      <c r="G3507" s="10"/>
    </row>
    <row r="3508" spans="1:7" s="1" customFormat="1" ht="10.199999999999999" hidden="1" x14ac:dyDescent="0.2">
      <c r="A3508" s="30">
        <v>44475</v>
      </c>
      <c r="B3508" s="30">
        <v>44475</v>
      </c>
      <c r="C3508" s="39" t="s">
        <v>3637</v>
      </c>
      <c r="D3508" s="32">
        <v>604.32000000000005</v>
      </c>
      <c r="E3508" s="33" t="s">
        <v>13</v>
      </c>
      <c r="F3508" s="15">
        <f t="shared" si="57"/>
        <v>-555099.69000000355</v>
      </c>
      <c r="G3508" s="10"/>
    </row>
    <row r="3509" spans="1:7" s="1" customFormat="1" ht="10.199999999999999" hidden="1" x14ac:dyDescent="0.2">
      <c r="A3509" s="30">
        <v>44475</v>
      </c>
      <c r="B3509" s="30">
        <v>44475</v>
      </c>
      <c r="C3509" s="39" t="s">
        <v>3638</v>
      </c>
      <c r="D3509" s="32">
        <v>-980.86</v>
      </c>
      <c r="E3509" s="33" t="s">
        <v>24</v>
      </c>
      <c r="F3509" s="15">
        <f t="shared" si="57"/>
        <v>-556080.55000000354</v>
      </c>
      <c r="G3509" s="10"/>
    </row>
    <row r="3510" spans="1:7" s="1" customFormat="1" ht="10.199999999999999" hidden="1" x14ac:dyDescent="0.2">
      <c r="A3510" s="30">
        <v>44476</v>
      </c>
      <c r="B3510" s="30">
        <v>44476</v>
      </c>
      <c r="C3510" s="39" t="s">
        <v>3639</v>
      </c>
      <c r="D3510" s="32">
        <v>-420.68</v>
      </c>
      <c r="E3510" s="33" t="s">
        <v>7</v>
      </c>
      <c r="F3510" s="15">
        <f t="shared" si="57"/>
        <v>-556501.23000000359</v>
      </c>
      <c r="G3510" s="10"/>
    </row>
    <row r="3511" spans="1:7" s="1" customFormat="1" ht="10.199999999999999" hidden="1" x14ac:dyDescent="0.2">
      <c r="A3511" s="30">
        <v>44476</v>
      </c>
      <c r="B3511" s="30">
        <v>44476</v>
      </c>
      <c r="C3511" s="39" t="s">
        <v>3640</v>
      </c>
      <c r="D3511" s="32">
        <v>30</v>
      </c>
      <c r="E3511" s="33" t="s">
        <v>13</v>
      </c>
      <c r="F3511" s="15">
        <f t="shared" si="57"/>
        <v>-556471.23000000359</v>
      </c>
      <c r="G3511" s="10"/>
    </row>
    <row r="3512" spans="1:7" s="1" customFormat="1" ht="10.199999999999999" x14ac:dyDescent="0.2">
      <c r="A3512" s="30">
        <v>44476</v>
      </c>
      <c r="B3512" s="30">
        <v>44476</v>
      </c>
      <c r="C3512" s="39" t="s">
        <v>3641</v>
      </c>
      <c r="D3512" s="32">
        <v>3085.98</v>
      </c>
      <c r="E3512" s="33" t="s">
        <v>131</v>
      </c>
      <c r="F3512" s="15">
        <f t="shared" si="57"/>
        <v>-553385.25000000361</v>
      </c>
      <c r="G3512" s="10"/>
    </row>
    <row r="3513" spans="1:7" s="1" customFormat="1" ht="10.199999999999999" x14ac:dyDescent="0.2">
      <c r="A3513" s="30">
        <v>44476</v>
      </c>
      <c r="B3513" s="30">
        <v>44476</v>
      </c>
      <c r="C3513" s="39" t="s">
        <v>3642</v>
      </c>
      <c r="D3513" s="32">
        <v>2160.19</v>
      </c>
      <c r="E3513" s="33" t="s">
        <v>131</v>
      </c>
      <c r="F3513" s="15">
        <f t="shared" si="57"/>
        <v>-551225.06000000366</v>
      </c>
      <c r="G3513" s="10"/>
    </row>
    <row r="3514" spans="1:7" s="1" customFormat="1" ht="10.199999999999999" x14ac:dyDescent="0.2">
      <c r="A3514" s="30">
        <v>44476</v>
      </c>
      <c r="B3514" s="30">
        <v>44476</v>
      </c>
      <c r="C3514" s="39" t="s">
        <v>3643</v>
      </c>
      <c r="D3514" s="32">
        <v>925.79</v>
      </c>
      <c r="E3514" s="33" t="s">
        <v>131</v>
      </c>
      <c r="F3514" s="15">
        <f t="shared" si="57"/>
        <v>-550299.27000000363</v>
      </c>
      <c r="G3514" s="10"/>
    </row>
    <row r="3515" spans="1:7" s="1" customFormat="1" ht="10.199999999999999" hidden="1" x14ac:dyDescent="0.2">
      <c r="A3515" s="30">
        <v>44476</v>
      </c>
      <c r="B3515" s="30">
        <v>44476</v>
      </c>
      <c r="C3515" s="39" t="s">
        <v>3644</v>
      </c>
      <c r="D3515" s="32">
        <v>30</v>
      </c>
      <c r="E3515" s="33" t="s">
        <v>13</v>
      </c>
      <c r="F3515" s="15">
        <f t="shared" si="57"/>
        <v>-550269.27000000363</v>
      </c>
      <c r="G3515" s="10"/>
    </row>
    <row r="3516" spans="1:7" s="1" customFormat="1" ht="10.199999999999999" hidden="1" x14ac:dyDescent="0.2">
      <c r="A3516" s="30">
        <v>44476</v>
      </c>
      <c r="B3516" s="30">
        <v>44476</v>
      </c>
      <c r="C3516" s="39" t="s">
        <v>3645</v>
      </c>
      <c r="D3516" s="32">
        <v>30</v>
      </c>
      <c r="E3516" s="33" t="s">
        <v>13</v>
      </c>
      <c r="F3516" s="15">
        <f t="shared" si="57"/>
        <v>-550239.27000000363</v>
      </c>
      <c r="G3516" s="10"/>
    </row>
    <row r="3517" spans="1:7" s="1" customFormat="1" ht="10.199999999999999" hidden="1" x14ac:dyDescent="0.2">
      <c r="A3517" s="30">
        <v>44476</v>
      </c>
      <c r="B3517" s="30">
        <v>44476</v>
      </c>
      <c r="C3517" s="39" t="s">
        <v>3646</v>
      </c>
      <c r="D3517" s="32">
        <v>-5</v>
      </c>
      <c r="E3517" s="33" t="s">
        <v>207</v>
      </c>
      <c r="F3517" s="15">
        <f t="shared" si="57"/>
        <v>-550244.27000000363</v>
      </c>
      <c r="G3517" s="10"/>
    </row>
    <row r="3518" spans="1:7" s="1" customFormat="1" ht="10.199999999999999" hidden="1" x14ac:dyDescent="0.2">
      <c r="A3518" s="30">
        <v>44477</v>
      </c>
      <c r="B3518" s="30">
        <v>44477</v>
      </c>
      <c r="C3518" s="39" t="s">
        <v>3647</v>
      </c>
      <c r="D3518" s="32">
        <v>-274.26</v>
      </c>
      <c r="E3518" s="33" t="s">
        <v>24</v>
      </c>
      <c r="F3518" s="15">
        <f t="shared" si="57"/>
        <v>-550518.53000000364</v>
      </c>
      <c r="G3518" s="10"/>
    </row>
    <row r="3519" spans="1:7" s="1" customFormat="1" ht="10.199999999999999" x14ac:dyDescent="0.2">
      <c r="A3519" s="30">
        <v>44477</v>
      </c>
      <c r="B3519" s="30">
        <v>44477</v>
      </c>
      <c r="C3519" s="39" t="s">
        <v>3648</v>
      </c>
      <c r="D3519" s="32">
        <v>2422086.7400000002</v>
      </c>
      <c r="E3519" s="33" t="s">
        <v>131</v>
      </c>
      <c r="F3519" s="15">
        <f t="shared" si="57"/>
        <v>1871568.2099999967</v>
      </c>
      <c r="G3519" s="10"/>
    </row>
    <row r="3520" spans="1:7" s="1" customFormat="1" ht="10.199999999999999" hidden="1" x14ac:dyDescent="0.2">
      <c r="A3520" s="30">
        <v>44477</v>
      </c>
      <c r="B3520" s="30">
        <v>44477</v>
      </c>
      <c r="C3520" s="39" t="s">
        <v>3649</v>
      </c>
      <c r="D3520" s="32">
        <v>30</v>
      </c>
      <c r="E3520" s="33" t="s">
        <v>13</v>
      </c>
      <c r="F3520" s="15">
        <f t="shared" si="57"/>
        <v>1871598.2099999967</v>
      </c>
      <c r="G3520" s="10"/>
    </row>
    <row r="3521" spans="1:7" s="1" customFormat="1" ht="10.199999999999999" hidden="1" x14ac:dyDescent="0.2">
      <c r="A3521" s="30">
        <v>44477</v>
      </c>
      <c r="B3521" s="30">
        <v>44477</v>
      </c>
      <c r="C3521" s="39" t="s">
        <v>3650</v>
      </c>
      <c r="D3521" s="32">
        <v>30</v>
      </c>
      <c r="E3521" s="33" t="s">
        <v>13</v>
      </c>
      <c r="F3521" s="15">
        <f t="shared" si="57"/>
        <v>1871628.2099999967</v>
      </c>
      <c r="G3521" s="10"/>
    </row>
    <row r="3522" spans="1:7" s="1" customFormat="1" ht="10.199999999999999" hidden="1" x14ac:dyDescent="0.2">
      <c r="A3522" s="30">
        <v>44477</v>
      </c>
      <c r="B3522" s="30">
        <v>44477</v>
      </c>
      <c r="C3522" s="39" t="s">
        <v>3651</v>
      </c>
      <c r="D3522" s="32">
        <v>60</v>
      </c>
      <c r="E3522" s="33" t="s">
        <v>13</v>
      </c>
      <c r="F3522" s="15">
        <f t="shared" si="57"/>
        <v>1871688.2099999967</v>
      </c>
      <c r="G3522" s="10"/>
    </row>
    <row r="3523" spans="1:7" s="1" customFormat="1" ht="10.199999999999999" hidden="1" x14ac:dyDescent="0.2">
      <c r="A3523" s="30">
        <v>44477</v>
      </c>
      <c r="B3523" s="30">
        <v>44477</v>
      </c>
      <c r="C3523" s="39" t="s">
        <v>3652</v>
      </c>
      <c r="D3523" s="32">
        <v>30</v>
      </c>
      <c r="E3523" s="33" t="s">
        <v>13</v>
      </c>
      <c r="F3523" s="15">
        <f t="shared" si="57"/>
        <v>1871718.2099999967</v>
      </c>
      <c r="G3523" s="10"/>
    </row>
    <row r="3524" spans="1:7" s="1" customFormat="1" ht="10.199999999999999" hidden="1" x14ac:dyDescent="0.2">
      <c r="A3524" s="30">
        <v>44477</v>
      </c>
      <c r="B3524" s="30">
        <v>44477</v>
      </c>
      <c r="C3524" s="39" t="s">
        <v>3653</v>
      </c>
      <c r="D3524" s="32">
        <v>-45668.07</v>
      </c>
      <c r="E3524" s="33" t="s">
        <v>24</v>
      </c>
      <c r="F3524" s="15">
        <f t="shared" si="57"/>
        <v>1826050.1399999966</v>
      </c>
      <c r="G3524" s="10"/>
    </row>
    <row r="3525" spans="1:7" s="1" customFormat="1" ht="10.199999999999999" hidden="1" x14ac:dyDescent="0.2">
      <c r="A3525" s="30">
        <v>44477</v>
      </c>
      <c r="B3525" s="30">
        <v>44477</v>
      </c>
      <c r="C3525" s="39" t="s">
        <v>3654</v>
      </c>
      <c r="D3525" s="32">
        <v>-7086.38</v>
      </c>
      <c r="E3525" s="33" t="s">
        <v>24</v>
      </c>
      <c r="F3525" s="15">
        <f t="shared" si="57"/>
        <v>1818963.7599999967</v>
      </c>
      <c r="G3525" s="10"/>
    </row>
    <row r="3526" spans="1:7" s="1" customFormat="1" ht="10.199999999999999" hidden="1" x14ac:dyDescent="0.2">
      <c r="A3526" s="30">
        <v>44477</v>
      </c>
      <c r="B3526" s="30">
        <v>44477</v>
      </c>
      <c r="C3526" s="39" t="s">
        <v>3655</v>
      </c>
      <c r="D3526" s="32">
        <v>-3284.22</v>
      </c>
      <c r="E3526" s="33" t="s">
        <v>24</v>
      </c>
      <c r="F3526" s="15">
        <f t="shared" si="57"/>
        <v>1815679.5399999968</v>
      </c>
      <c r="G3526" s="10"/>
    </row>
    <row r="3527" spans="1:7" s="1" customFormat="1" ht="10.199999999999999" hidden="1" x14ac:dyDescent="0.2">
      <c r="A3527" s="30">
        <v>44477</v>
      </c>
      <c r="B3527" s="30">
        <v>44477</v>
      </c>
      <c r="C3527" s="39" t="s">
        <v>3656</v>
      </c>
      <c r="D3527" s="32">
        <v>-343.25</v>
      </c>
      <c r="E3527" s="33" t="s">
        <v>24</v>
      </c>
      <c r="F3527" s="15">
        <f t="shared" si="57"/>
        <v>1815336.2899999968</v>
      </c>
      <c r="G3527" s="10"/>
    </row>
    <row r="3528" spans="1:7" s="1" customFormat="1" ht="10.199999999999999" hidden="1" x14ac:dyDescent="0.2">
      <c r="A3528" s="30">
        <v>44477</v>
      </c>
      <c r="B3528" s="30">
        <v>44477</v>
      </c>
      <c r="C3528" s="39" t="s">
        <v>3657</v>
      </c>
      <c r="D3528" s="32">
        <v>-11143.11</v>
      </c>
      <c r="E3528" s="33" t="s">
        <v>24</v>
      </c>
      <c r="F3528" s="15">
        <f t="shared" si="57"/>
        <v>1804193.1799999967</v>
      </c>
      <c r="G3528" s="10"/>
    </row>
    <row r="3529" spans="1:7" s="1" customFormat="1" ht="10.199999999999999" hidden="1" x14ac:dyDescent="0.2">
      <c r="A3529" s="30">
        <v>44477</v>
      </c>
      <c r="B3529" s="30">
        <v>44477</v>
      </c>
      <c r="C3529" s="39" t="s">
        <v>3658</v>
      </c>
      <c r="D3529" s="32">
        <v>45</v>
      </c>
      <c r="E3529" s="33" t="s">
        <v>13</v>
      </c>
      <c r="F3529" s="15">
        <f t="shared" si="57"/>
        <v>1804238.1799999967</v>
      </c>
      <c r="G3529" s="10"/>
    </row>
    <row r="3530" spans="1:7" s="1" customFormat="1" ht="10.199999999999999" hidden="1" x14ac:dyDescent="0.2">
      <c r="A3530" s="30">
        <v>44480</v>
      </c>
      <c r="B3530" s="30">
        <v>44480</v>
      </c>
      <c r="C3530" s="39" t="s">
        <v>3659</v>
      </c>
      <c r="D3530" s="32">
        <v>30</v>
      </c>
      <c r="E3530" s="33" t="s">
        <v>13</v>
      </c>
      <c r="F3530" s="15">
        <f t="shared" si="57"/>
        <v>1804268.1799999967</v>
      </c>
      <c r="G3530" s="10"/>
    </row>
    <row r="3531" spans="1:7" s="1" customFormat="1" ht="10.199999999999999" hidden="1" x14ac:dyDescent="0.2">
      <c r="A3531" s="30">
        <v>44480</v>
      </c>
      <c r="B3531" s="30">
        <v>44480</v>
      </c>
      <c r="C3531" s="39" t="s">
        <v>3660</v>
      </c>
      <c r="D3531" s="32">
        <v>-520.25</v>
      </c>
      <c r="E3531" s="33" t="s">
        <v>7</v>
      </c>
      <c r="F3531" s="15">
        <f t="shared" ref="F3531:F3594" si="58">SUM(F3530+D3531)</f>
        <v>1803747.9299999967</v>
      </c>
      <c r="G3531" s="10"/>
    </row>
    <row r="3532" spans="1:7" s="1" customFormat="1" ht="10.199999999999999" hidden="1" x14ac:dyDescent="0.2">
      <c r="A3532" s="30">
        <v>44480</v>
      </c>
      <c r="B3532" s="30">
        <v>44480</v>
      </c>
      <c r="C3532" s="39" t="s">
        <v>3661</v>
      </c>
      <c r="D3532" s="32">
        <v>-823.97</v>
      </c>
      <c r="E3532" s="33" t="s">
        <v>7</v>
      </c>
      <c r="F3532" s="15">
        <f t="shared" si="58"/>
        <v>1802923.9599999967</v>
      </c>
      <c r="G3532" s="10"/>
    </row>
    <row r="3533" spans="1:7" s="1" customFormat="1" ht="10.199999999999999" hidden="1" x14ac:dyDescent="0.2">
      <c r="A3533" s="30">
        <v>44480</v>
      </c>
      <c r="B3533" s="30">
        <v>44480</v>
      </c>
      <c r="C3533" s="39" t="s">
        <v>3662</v>
      </c>
      <c r="D3533" s="32">
        <v>-393.39</v>
      </c>
      <c r="E3533" s="33" t="s">
        <v>7</v>
      </c>
      <c r="F3533" s="15">
        <f t="shared" si="58"/>
        <v>1802530.5699999968</v>
      </c>
      <c r="G3533" s="10"/>
    </row>
    <row r="3534" spans="1:7" s="1" customFormat="1" ht="10.199999999999999" hidden="1" x14ac:dyDescent="0.2">
      <c r="A3534" s="30">
        <v>44480</v>
      </c>
      <c r="B3534" s="30">
        <v>44480</v>
      </c>
      <c r="C3534" s="39" t="s">
        <v>3663</v>
      </c>
      <c r="D3534" s="32">
        <v>-397.73</v>
      </c>
      <c r="E3534" s="33" t="s">
        <v>7</v>
      </c>
      <c r="F3534" s="15">
        <f t="shared" si="58"/>
        <v>1802132.8399999968</v>
      </c>
      <c r="G3534" s="10"/>
    </row>
    <row r="3535" spans="1:7" s="1" customFormat="1" ht="10.199999999999999" hidden="1" x14ac:dyDescent="0.2">
      <c r="A3535" s="30">
        <v>44480</v>
      </c>
      <c r="B3535" s="30">
        <v>44480</v>
      </c>
      <c r="C3535" s="39" t="s">
        <v>3664</v>
      </c>
      <c r="D3535" s="32">
        <v>-371.81</v>
      </c>
      <c r="E3535" s="33" t="s">
        <v>24</v>
      </c>
      <c r="F3535" s="15">
        <f t="shared" si="58"/>
        <v>1801761.0299999968</v>
      </c>
      <c r="G3535" s="10"/>
    </row>
    <row r="3536" spans="1:7" s="1" customFormat="1" ht="10.199999999999999" hidden="1" x14ac:dyDescent="0.2">
      <c r="A3536" s="30">
        <v>44480</v>
      </c>
      <c r="B3536" s="30">
        <v>44480</v>
      </c>
      <c r="C3536" s="39" t="s">
        <v>3665</v>
      </c>
      <c r="D3536" s="32">
        <v>45</v>
      </c>
      <c r="E3536" s="33" t="s">
        <v>13</v>
      </c>
      <c r="F3536" s="15">
        <f t="shared" si="58"/>
        <v>1801806.0299999968</v>
      </c>
      <c r="G3536" s="10"/>
    </row>
    <row r="3537" spans="1:7" s="1" customFormat="1" ht="10.199999999999999" hidden="1" x14ac:dyDescent="0.2">
      <c r="A3537" s="30">
        <v>44480</v>
      </c>
      <c r="B3537" s="30">
        <v>44480</v>
      </c>
      <c r="C3537" s="39" t="s">
        <v>3666</v>
      </c>
      <c r="D3537" s="32">
        <v>306.32</v>
      </c>
      <c r="E3537" s="33" t="s">
        <v>13</v>
      </c>
      <c r="F3537" s="15">
        <f t="shared" si="58"/>
        <v>1802112.3499999968</v>
      </c>
      <c r="G3537" s="10"/>
    </row>
    <row r="3538" spans="1:7" s="1" customFormat="1" ht="10.199999999999999" hidden="1" x14ac:dyDescent="0.2">
      <c r="A3538" s="30">
        <v>44480</v>
      </c>
      <c r="B3538" s="30">
        <v>44480</v>
      </c>
      <c r="C3538" s="39" t="s">
        <v>3667</v>
      </c>
      <c r="D3538" s="32">
        <v>998</v>
      </c>
      <c r="E3538" s="33" t="s">
        <v>13</v>
      </c>
      <c r="F3538" s="15">
        <f t="shared" si="58"/>
        <v>1803110.3499999968</v>
      </c>
      <c r="G3538" s="10"/>
    </row>
    <row r="3539" spans="1:7" s="1" customFormat="1" ht="10.199999999999999" hidden="1" x14ac:dyDescent="0.2">
      <c r="A3539" s="30">
        <v>44480</v>
      </c>
      <c r="B3539" s="30">
        <v>44480</v>
      </c>
      <c r="C3539" s="39" t="s">
        <v>3668</v>
      </c>
      <c r="D3539" s="32">
        <v>30</v>
      </c>
      <c r="E3539" s="33" t="s">
        <v>13</v>
      </c>
      <c r="F3539" s="15">
        <f t="shared" si="58"/>
        <v>1803140.3499999968</v>
      </c>
      <c r="G3539" s="10"/>
    </row>
    <row r="3540" spans="1:7" s="1" customFormat="1" ht="10.199999999999999" hidden="1" x14ac:dyDescent="0.2">
      <c r="A3540" s="30">
        <v>44480</v>
      </c>
      <c r="B3540" s="30">
        <v>44480</v>
      </c>
      <c r="C3540" s="39" t="s">
        <v>3669</v>
      </c>
      <c r="D3540" s="32">
        <v>45</v>
      </c>
      <c r="E3540" s="33" t="s">
        <v>13</v>
      </c>
      <c r="F3540" s="15">
        <f t="shared" si="58"/>
        <v>1803185.3499999968</v>
      </c>
      <c r="G3540" s="10"/>
    </row>
    <row r="3541" spans="1:7" s="1" customFormat="1" ht="10.199999999999999" hidden="1" x14ac:dyDescent="0.2">
      <c r="A3541" s="30">
        <v>44480</v>
      </c>
      <c r="B3541" s="30">
        <v>44480</v>
      </c>
      <c r="C3541" s="39" t="s">
        <v>3670</v>
      </c>
      <c r="D3541" s="32">
        <v>35</v>
      </c>
      <c r="E3541" s="33" t="s">
        <v>13</v>
      </c>
      <c r="F3541" s="15">
        <f t="shared" si="58"/>
        <v>1803220.3499999968</v>
      </c>
      <c r="G3541" s="10"/>
    </row>
    <row r="3542" spans="1:7" s="1" customFormat="1" ht="10.199999999999999" hidden="1" x14ac:dyDescent="0.2">
      <c r="A3542" s="30">
        <v>44480</v>
      </c>
      <c r="B3542" s="30">
        <v>44480</v>
      </c>
      <c r="C3542" s="39" t="s">
        <v>3671</v>
      </c>
      <c r="D3542" s="32">
        <v>30</v>
      </c>
      <c r="E3542" s="33" t="s">
        <v>13</v>
      </c>
      <c r="F3542" s="15">
        <f t="shared" si="58"/>
        <v>1803250.3499999968</v>
      </c>
      <c r="G3542" s="10"/>
    </row>
    <row r="3543" spans="1:7" s="1" customFormat="1" ht="10.199999999999999" hidden="1" x14ac:dyDescent="0.2">
      <c r="A3543" s="30">
        <v>44480</v>
      </c>
      <c r="B3543" s="30">
        <v>44480</v>
      </c>
      <c r="C3543" s="39" t="s">
        <v>3672</v>
      </c>
      <c r="D3543" s="32">
        <v>30</v>
      </c>
      <c r="E3543" s="33" t="s">
        <v>13</v>
      </c>
      <c r="F3543" s="15">
        <f t="shared" si="58"/>
        <v>1803280.3499999968</v>
      </c>
      <c r="G3543" s="10"/>
    </row>
    <row r="3544" spans="1:7" s="1" customFormat="1" ht="10.199999999999999" hidden="1" x14ac:dyDescent="0.2">
      <c r="A3544" s="30">
        <v>44480</v>
      </c>
      <c r="B3544" s="30">
        <v>44480</v>
      </c>
      <c r="C3544" s="39" t="s">
        <v>3673</v>
      </c>
      <c r="D3544" s="32">
        <v>35</v>
      </c>
      <c r="E3544" s="33" t="s">
        <v>13</v>
      </c>
      <c r="F3544" s="15">
        <f t="shared" si="58"/>
        <v>1803315.3499999968</v>
      </c>
      <c r="G3544" s="10"/>
    </row>
    <row r="3545" spans="1:7" s="1" customFormat="1" ht="10.199999999999999" hidden="1" x14ac:dyDescent="0.2">
      <c r="A3545" s="30">
        <v>44480</v>
      </c>
      <c r="B3545" s="30">
        <v>44480</v>
      </c>
      <c r="C3545" s="39" t="s">
        <v>3674</v>
      </c>
      <c r="D3545" s="32">
        <v>30</v>
      </c>
      <c r="E3545" s="33" t="s">
        <v>13</v>
      </c>
      <c r="F3545" s="15">
        <f t="shared" si="58"/>
        <v>1803345.3499999968</v>
      </c>
      <c r="G3545" s="10"/>
    </row>
    <row r="3546" spans="1:7" s="1" customFormat="1" ht="10.199999999999999" hidden="1" x14ac:dyDescent="0.2">
      <c r="A3546" s="30">
        <v>44480</v>
      </c>
      <c r="B3546" s="30">
        <v>44480</v>
      </c>
      <c r="C3546" s="39" t="s">
        <v>3675</v>
      </c>
      <c r="D3546" s="32">
        <v>30</v>
      </c>
      <c r="E3546" s="33" t="s">
        <v>13</v>
      </c>
      <c r="F3546" s="15">
        <f t="shared" si="58"/>
        <v>1803375.3499999968</v>
      </c>
      <c r="G3546" s="10"/>
    </row>
    <row r="3547" spans="1:7" s="1" customFormat="1" ht="10.199999999999999" hidden="1" x14ac:dyDescent="0.2">
      <c r="A3547" s="30">
        <v>44480</v>
      </c>
      <c r="B3547" s="30">
        <v>44480</v>
      </c>
      <c r="C3547" s="39" t="s">
        <v>3676</v>
      </c>
      <c r="D3547" s="32">
        <v>30</v>
      </c>
      <c r="E3547" s="33" t="s">
        <v>13</v>
      </c>
      <c r="F3547" s="15">
        <f t="shared" si="58"/>
        <v>1803405.3499999968</v>
      </c>
      <c r="G3547" s="10"/>
    </row>
    <row r="3548" spans="1:7" s="1" customFormat="1" ht="10.199999999999999" hidden="1" x14ac:dyDescent="0.2">
      <c r="A3548" s="30">
        <v>44480</v>
      </c>
      <c r="B3548" s="30">
        <v>44480</v>
      </c>
      <c r="C3548" s="39" t="s">
        <v>3677</v>
      </c>
      <c r="D3548" s="32">
        <v>-320.43</v>
      </c>
      <c r="E3548" s="33" t="s">
        <v>24</v>
      </c>
      <c r="F3548" s="15">
        <f t="shared" si="58"/>
        <v>1803084.9199999969</v>
      </c>
      <c r="G3548" s="10"/>
    </row>
    <row r="3549" spans="1:7" s="1" customFormat="1" ht="10.199999999999999" hidden="1" x14ac:dyDescent="0.2">
      <c r="A3549" s="30">
        <v>44481</v>
      </c>
      <c r="B3549" s="30">
        <v>44481</v>
      </c>
      <c r="C3549" s="39" t="s">
        <v>3678</v>
      </c>
      <c r="D3549" s="32">
        <v>-96.64</v>
      </c>
      <c r="E3549" s="33" t="s">
        <v>7</v>
      </c>
      <c r="F3549" s="15">
        <f t="shared" si="58"/>
        <v>1802988.279999997</v>
      </c>
      <c r="G3549" s="10"/>
    </row>
    <row r="3550" spans="1:7" s="1" customFormat="1" ht="10.199999999999999" hidden="1" x14ac:dyDescent="0.2">
      <c r="A3550" s="30">
        <v>44481</v>
      </c>
      <c r="B3550" s="30">
        <v>44481</v>
      </c>
      <c r="C3550" s="39" t="s">
        <v>3679</v>
      </c>
      <c r="D3550" s="32">
        <v>-22.63</v>
      </c>
      <c r="E3550" s="33" t="s">
        <v>7</v>
      </c>
      <c r="F3550" s="15">
        <f t="shared" si="58"/>
        <v>1802965.6499999971</v>
      </c>
      <c r="G3550" s="10"/>
    </row>
    <row r="3551" spans="1:7" s="1" customFormat="1" ht="10.199999999999999" hidden="1" x14ac:dyDescent="0.2">
      <c r="A3551" s="30">
        <v>44481</v>
      </c>
      <c r="B3551" s="30">
        <v>44481</v>
      </c>
      <c r="C3551" s="39" t="s">
        <v>3680</v>
      </c>
      <c r="D3551" s="32">
        <v>-28.93</v>
      </c>
      <c r="E3551" s="33" t="s">
        <v>7</v>
      </c>
      <c r="F3551" s="15">
        <f t="shared" si="58"/>
        <v>1802936.7199999972</v>
      </c>
      <c r="G3551" s="10"/>
    </row>
    <row r="3552" spans="1:7" s="1" customFormat="1" ht="10.199999999999999" hidden="1" x14ac:dyDescent="0.2">
      <c r="A3552" s="30">
        <v>44481</v>
      </c>
      <c r="B3552" s="30">
        <v>44481</v>
      </c>
      <c r="C3552" s="39" t="s">
        <v>3681</v>
      </c>
      <c r="D3552" s="32">
        <v>-147.62</v>
      </c>
      <c r="E3552" s="33" t="s">
        <v>7</v>
      </c>
      <c r="F3552" s="15">
        <f t="shared" si="58"/>
        <v>1802789.0999999971</v>
      </c>
      <c r="G3552" s="10"/>
    </row>
    <row r="3553" spans="1:7" s="1" customFormat="1" ht="10.199999999999999" hidden="1" x14ac:dyDescent="0.2">
      <c r="A3553" s="30">
        <v>44481</v>
      </c>
      <c r="B3553" s="30">
        <v>44481</v>
      </c>
      <c r="C3553" s="39" t="s">
        <v>3682</v>
      </c>
      <c r="D3553" s="32">
        <v>-115.17</v>
      </c>
      <c r="E3553" s="33" t="s">
        <v>7</v>
      </c>
      <c r="F3553" s="15">
        <f t="shared" si="58"/>
        <v>1802673.9299999971</v>
      </c>
      <c r="G3553" s="10"/>
    </row>
    <row r="3554" spans="1:7" s="1" customFormat="1" ht="10.199999999999999" hidden="1" x14ac:dyDescent="0.2">
      <c r="A3554" s="30">
        <v>44481</v>
      </c>
      <c r="B3554" s="30">
        <v>44481</v>
      </c>
      <c r="C3554" s="39" t="s">
        <v>3683</v>
      </c>
      <c r="D3554" s="32">
        <v>-166.17</v>
      </c>
      <c r="E3554" s="33" t="s">
        <v>7</v>
      </c>
      <c r="F3554" s="15">
        <f t="shared" si="58"/>
        <v>1802507.7599999972</v>
      </c>
      <c r="G3554" s="10"/>
    </row>
    <row r="3555" spans="1:7" s="1" customFormat="1" ht="10.199999999999999" hidden="1" x14ac:dyDescent="0.2">
      <c r="A3555" s="30">
        <v>44481</v>
      </c>
      <c r="B3555" s="30">
        <v>44481</v>
      </c>
      <c r="C3555" s="39" t="s">
        <v>3684</v>
      </c>
      <c r="D3555" s="32">
        <v>35</v>
      </c>
      <c r="E3555" s="33" t="s">
        <v>13</v>
      </c>
      <c r="F3555" s="15">
        <f t="shared" si="58"/>
        <v>1802542.7599999972</v>
      </c>
      <c r="G3555" s="10"/>
    </row>
    <row r="3556" spans="1:7" s="1" customFormat="1" ht="10.199999999999999" hidden="1" x14ac:dyDescent="0.2">
      <c r="A3556" s="30">
        <v>44481</v>
      </c>
      <c r="B3556" s="30">
        <v>44481</v>
      </c>
      <c r="C3556" s="39" t="s">
        <v>3685</v>
      </c>
      <c r="D3556" s="32">
        <v>30</v>
      </c>
      <c r="E3556" s="33" t="s">
        <v>13</v>
      </c>
      <c r="F3556" s="15">
        <f t="shared" si="58"/>
        <v>1802572.7599999972</v>
      </c>
      <c r="G3556" s="10"/>
    </row>
    <row r="3557" spans="1:7" s="1" customFormat="1" ht="10.199999999999999" hidden="1" x14ac:dyDescent="0.2">
      <c r="A3557" s="30">
        <v>44481</v>
      </c>
      <c r="B3557" s="30">
        <v>44481</v>
      </c>
      <c r="C3557" s="39" t="s">
        <v>3686</v>
      </c>
      <c r="D3557" s="32">
        <v>35</v>
      </c>
      <c r="E3557" s="33" t="s">
        <v>13</v>
      </c>
      <c r="F3557" s="15">
        <f t="shared" si="58"/>
        <v>1802607.7599999972</v>
      </c>
      <c r="G3557" s="10"/>
    </row>
    <row r="3558" spans="1:7" s="1" customFormat="1" ht="10.199999999999999" hidden="1" x14ac:dyDescent="0.2">
      <c r="A3558" s="30">
        <v>44481</v>
      </c>
      <c r="B3558" s="30">
        <v>44481</v>
      </c>
      <c r="C3558" s="39" t="s">
        <v>3687</v>
      </c>
      <c r="D3558" s="32">
        <v>35</v>
      </c>
      <c r="E3558" s="33" t="s">
        <v>13</v>
      </c>
      <c r="F3558" s="15">
        <f t="shared" si="58"/>
        <v>1802642.7599999972</v>
      </c>
      <c r="G3558" s="10"/>
    </row>
    <row r="3559" spans="1:7" s="1" customFormat="1" ht="10.199999999999999" hidden="1" x14ac:dyDescent="0.2">
      <c r="A3559" s="30">
        <v>44481</v>
      </c>
      <c r="B3559" s="30">
        <v>44481</v>
      </c>
      <c r="C3559" s="39" t="s">
        <v>3688</v>
      </c>
      <c r="D3559" s="32">
        <v>35</v>
      </c>
      <c r="E3559" s="33" t="s">
        <v>13</v>
      </c>
      <c r="F3559" s="15">
        <f t="shared" si="58"/>
        <v>1802677.7599999972</v>
      </c>
      <c r="G3559" s="10"/>
    </row>
    <row r="3560" spans="1:7" s="1" customFormat="1" ht="10.199999999999999" hidden="1" x14ac:dyDescent="0.2">
      <c r="A3560" s="30">
        <v>44481</v>
      </c>
      <c r="B3560" s="30">
        <v>44481</v>
      </c>
      <c r="C3560" s="39" t="s">
        <v>3689</v>
      </c>
      <c r="D3560" s="32">
        <v>35</v>
      </c>
      <c r="E3560" s="33" t="s">
        <v>13</v>
      </c>
      <c r="F3560" s="15">
        <f t="shared" si="58"/>
        <v>1802712.7599999972</v>
      </c>
      <c r="G3560" s="10"/>
    </row>
    <row r="3561" spans="1:7" s="1" customFormat="1" ht="10.199999999999999" hidden="1" x14ac:dyDescent="0.2">
      <c r="A3561" s="30">
        <v>44481</v>
      </c>
      <c r="B3561" s="30">
        <v>44481</v>
      </c>
      <c r="C3561" s="39" t="s">
        <v>3690</v>
      </c>
      <c r="D3561" s="32">
        <v>35</v>
      </c>
      <c r="E3561" s="33" t="s">
        <v>13</v>
      </c>
      <c r="F3561" s="15">
        <f t="shared" si="58"/>
        <v>1802747.7599999972</v>
      </c>
      <c r="G3561" s="10"/>
    </row>
    <row r="3562" spans="1:7" s="1" customFormat="1" ht="10.199999999999999" hidden="1" x14ac:dyDescent="0.2">
      <c r="A3562" s="30">
        <v>44481</v>
      </c>
      <c r="B3562" s="30">
        <v>44481</v>
      </c>
      <c r="C3562" s="39" t="s">
        <v>3691</v>
      </c>
      <c r="D3562" s="32">
        <v>35</v>
      </c>
      <c r="E3562" s="33" t="s">
        <v>13</v>
      </c>
      <c r="F3562" s="15">
        <f t="shared" si="58"/>
        <v>1802782.7599999972</v>
      </c>
      <c r="G3562" s="10"/>
    </row>
    <row r="3563" spans="1:7" s="1" customFormat="1" ht="10.199999999999999" hidden="1" x14ac:dyDescent="0.2">
      <c r="A3563" s="30">
        <v>44481</v>
      </c>
      <c r="B3563" s="30">
        <v>44481</v>
      </c>
      <c r="C3563" s="39" t="s">
        <v>3692</v>
      </c>
      <c r="D3563" s="32">
        <v>30</v>
      </c>
      <c r="E3563" s="33" t="s">
        <v>13</v>
      </c>
      <c r="F3563" s="15">
        <f t="shared" si="58"/>
        <v>1802812.7599999972</v>
      </c>
      <c r="G3563" s="10"/>
    </row>
    <row r="3564" spans="1:7" s="1" customFormat="1" ht="10.199999999999999" hidden="1" x14ac:dyDescent="0.2">
      <c r="A3564" s="30">
        <v>44482</v>
      </c>
      <c r="B3564" s="30">
        <v>44482</v>
      </c>
      <c r="C3564" s="39" t="s">
        <v>3693</v>
      </c>
      <c r="D3564" s="32">
        <v>35</v>
      </c>
      <c r="E3564" s="33" t="s">
        <v>13</v>
      </c>
      <c r="F3564" s="15">
        <f t="shared" si="58"/>
        <v>1802847.7599999972</v>
      </c>
      <c r="G3564" s="10"/>
    </row>
    <row r="3565" spans="1:7" s="1" customFormat="1" ht="10.199999999999999" hidden="1" x14ac:dyDescent="0.2">
      <c r="A3565" s="30">
        <v>44482</v>
      </c>
      <c r="B3565" s="30">
        <v>44482</v>
      </c>
      <c r="C3565" s="39" t="s">
        <v>3694</v>
      </c>
      <c r="D3565" s="32">
        <v>35</v>
      </c>
      <c r="E3565" s="33" t="s">
        <v>13</v>
      </c>
      <c r="F3565" s="15">
        <f t="shared" si="58"/>
        <v>1802882.7599999972</v>
      </c>
      <c r="G3565" s="10"/>
    </row>
    <row r="3566" spans="1:7" s="1" customFormat="1" ht="10.199999999999999" hidden="1" x14ac:dyDescent="0.2">
      <c r="A3566" s="30">
        <v>44482</v>
      </c>
      <c r="B3566" s="30">
        <v>44482</v>
      </c>
      <c r="C3566" s="39" t="s">
        <v>3695</v>
      </c>
      <c r="D3566" s="32">
        <v>35</v>
      </c>
      <c r="E3566" s="33" t="s">
        <v>13</v>
      </c>
      <c r="F3566" s="15">
        <f t="shared" si="58"/>
        <v>1802917.7599999972</v>
      </c>
      <c r="G3566" s="10"/>
    </row>
    <row r="3567" spans="1:7" s="1" customFormat="1" ht="10.199999999999999" hidden="1" x14ac:dyDescent="0.2">
      <c r="A3567" s="30">
        <v>44482</v>
      </c>
      <c r="B3567" s="30">
        <v>44482</v>
      </c>
      <c r="C3567" s="39" t="s">
        <v>3696</v>
      </c>
      <c r="D3567" s="32">
        <v>35</v>
      </c>
      <c r="E3567" s="33" t="s">
        <v>13</v>
      </c>
      <c r="F3567" s="15">
        <f t="shared" si="58"/>
        <v>1802952.7599999972</v>
      </c>
      <c r="G3567" s="10"/>
    </row>
    <row r="3568" spans="1:7" s="1" customFormat="1" ht="10.199999999999999" hidden="1" x14ac:dyDescent="0.2">
      <c r="A3568" s="30">
        <v>44482</v>
      </c>
      <c r="B3568" s="30">
        <v>44482</v>
      </c>
      <c r="C3568" s="39" t="s">
        <v>3697</v>
      </c>
      <c r="D3568" s="32">
        <v>30</v>
      </c>
      <c r="E3568" s="33" t="s">
        <v>13</v>
      </c>
      <c r="F3568" s="15">
        <f t="shared" si="58"/>
        <v>1802982.7599999972</v>
      </c>
      <c r="G3568" s="10"/>
    </row>
    <row r="3569" spans="1:7" s="1" customFormat="1" ht="10.199999999999999" hidden="1" x14ac:dyDescent="0.2">
      <c r="A3569" s="30">
        <v>44482</v>
      </c>
      <c r="B3569" s="30">
        <v>44482</v>
      </c>
      <c r="C3569" s="39" t="s">
        <v>3698</v>
      </c>
      <c r="D3569" s="32">
        <v>35</v>
      </c>
      <c r="E3569" s="33" t="s">
        <v>13</v>
      </c>
      <c r="F3569" s="15">
        <f t="shared" si="58"/>
        <v>1803017.7599999972</v>
      </c>
      <c r="G3569" s="10"/>
    </row>
    <row r="3570" spans="1:7" s="1" customFormat="1" ht="10.199999999999999" hidden="1" x14ac:dyDescent="0.2">
      <c r="A3570" s="30">
        <v>44482</v>
      </c>
      <c r="B3570" s="30">
        <v>44482</v>
      </c>
      <c r="C3570" s="39" t="s">
        <v>3699</v>
      </c>
      <c r="D3570" s="32">
        <v>35</v>
      </c>
      <c r="E3570" s="33" t="s">
        <v>13</v>
      </c>
      <c r="F3570" s="15">
        <f t="shared" si="58"/>
        <v>1803052.7599999972</v>
      </c>
      <c r="G3570" s="10"/>
    </row>
    <row r="3571" spans="1:7" s="1" customFormat="1" ht="10.199999999999999" hidden="1" x14ac:dyDescent="0.2">
      <c r="A3571" s="30">
        <v>44482</v>
      </c>
      <c r="B3571" s="30">
        <v>44482</v>
      </c>
      <c r="C3571" s="39" t="s">
        <v>3700</v>
      </c>
      <c r="D3571" s="32">
        <v>-747.12</v>
      </c>
      <c r="E3571" s="33" t="s">
        <v>2154</v>
      </c>
      <c r="F3571" s="15">
        <f t="shared" si="58"/>
        <v>1802305.6399999971</v>
      </c>
      <c r="G3571" s="10"/>
    </row>
    <row r="3572" spans="1:7" s="1" customFormat="1" ht="10.199999999999999" hidden="1" x14ac:dyDescent="0.2">
      <c r="A3572" s="30">
        <v>44482</v>
      </c>
      <c r="B3572" s="30">
        <v>44482</v>
      </c>
      <c r="C3572" s="39" t="s">
        <v>3701</v>
      </c>
      <c r="D3572" s="32">
        <v>-15.43</v>
      </c>
      <c r="E3572" s="33" t="s">
        <v>24</v>
      </c>
      <c r="F3572" s="15">
        <f t="shared" si="58"/>
        <v>1802290.2099999972</v>
      </c>
      <c r="G3572" s="10"/>
    </row>
    <row r="3573" spans="1:7" s="1" customFormat="1" ht="10.199999999999999" hidden="1" x14ac:dyDescent="0.2">
      <c r="A3573" s="30">
        <v>44482</v>
      </c>
      <c r="B3573" s="30">
        <v>44482</v>
      </c>
      <c r="C3573" s="39" t="s">
        <v>59</v>
      </c>
      <c r="D3573" s="32">
        <v>-108.18</v>
      </c>
      <c r="E3573" s="33" t="s">
        <v>60</v>
      </c>
      <c r="F3573" s="15">
        <f t="shared" si="58"/>
        <v>1802182.0299999972</v>
      </c>
      <c r="G3573" s="10"/>
    </row>
    <row r="3574" spans="1:7" s="1" customFormat="1" ht="10.199999999999999" hidden="1" x14ac:dyDescent="0.2">
      <c r="A3574" s="30">
        <v>44482</v>
      </c>
      <c r="B3574" s="30">
        <v>44482</v>
      </c>
      <c r="C3574" s="39" t="s">
        <v>3702</v>
      </c>
      <c r="D3574" s="32">
        <v>30</v>
      </c>
      <c r="E3574" s="33" t="s">
        <v>13</v>
      </c>
      <c r="F3574" s="15">
        <f t="shared" si="58"/>
        <v>1802212.0299999972</v>
      </c>
      <c r="G3574" s="10"/>
    </row>
    <row r="3575" spans="1:7" s="1" customFormat="1" ht="10.199999999999999" hidden="1" x14ac:dyDescent="0.2">
      <c r="A3575" s="30">
        <v>44482</v>
      </c>
      <c r="B3575" s="30">
        <v>44482</v>
      </c>
      <c r="C3575" s="39" t="s">
        <v>3703</v>
      </c>
      <c r="D3575" s="32">
        <v>45</v>
      </c>
      <c r="E3575" s="33" t="s">
        <v>13</v>
      </c>
      <c r="F3575" s="15">
        <f t="shared" si="58"/>
        <v>1802257.0299999972</v>
      </c>
      <c r="G3575" s="10"/>
    </row>
    <row r="3576" spans="1:7" s="1" customFormat="1" ht="10.199999999999999" hidden="1" x14ac:dyDescent="0.2">
      <c r="A3576" s="30">
        <v>44483</v>
      </c>
      <c r="B3576" s="30">
        <v>44483</v>
      </c>
      <c r="C3576" s="39" t="s">
        <v>3704</v>
      </c>
      <c r="D3576" s="32">
        <v>30</v>
      </c>
      <c r="E3576" s="33" t="s">
        <v>13</v>
      </c>
      <c r="F3576" s="15">
        <f t="shared" si="58"/>
        <v>1802287.0299999972</v>
      </c>
      <c r="G3576" s="10"/>
    </row>
    <row r="3577" spans="1:7" s="1" customFormat="1" ht="10.199999999999999" hidden="1" x14ac:dyDescent="0.2">
      <c r="A3577" s="30">
        <v>44483</v>
      </c>
      <c r="B3577" s="30">
        <v>44483</v>
      </c>
      <c r="C3577" s="39" t="s">
        <v>3705</v>
      </c>
      <c r="D3577" s="32">
        <v>30</v>
      </c>
      <c r="E3577" s="33" t="s">
        <v>13</v>
      </c>
      <c r="F3577" s="15">
        <f t="shared" si="58"/>
        <v>1802317.0299999972</v>
      </c>
      <c r="G3577" s="10"/>
    </row>
    <row r="3578" spans="1:7" s="1" customFormat="1" ht="10.199999999999999" hidden="1" x14ac:dyDescent="0.2">
      <c r="A3578" s="30">
        <v>44483</v>
      </c>
      <c r="B3578" s="30">
        <v>44483</v>
      </c>
      <c r="C3578" s="39" t="s">
        <v>3706</v>
      </c>
      <c r="D3578" s="32">
        <v>35</v>
      </c>
      <c r="E3578" s="33" t="s">
        <v>13</v>
      </c>
      <c r="F3578" s="15">
        <f t="shared" si="58"/>
        <v>1802352.0299999972</v>
      </c>
      <c r="G3578" s="10"/>
    </row>
    <row r="3579" spans="1:7" s="1" customFormat="1" ht="10.199999999999999" hidden="1" x14ac:dyDescent="0.2">
      <c r="A3579" s="30">
        <v>44483</v>
      </c>
      <c r="B3579" s="30">
        <v>44483</v>
      </c>
      <c r="C3579" s="39" t="s">
        <v>3707</v>
      </c>
      <c r="D3579" s="32">
        <v>35</v>
      </c>
      <c r="E3579" s="33" t="s">
        <v>13</v>
      </c>
      <c r="F3579" s="15">
        <f t="shared" si="58"/>
        <v>1802387.0299999972</v>
      </c>
      <c r="G3579" s="10"/>
    </row>
    <row r="3580" spans="1:7" s="1" customFormat="1" ht="10.199999999999999" hidden="1" x14ac:dyDescent="0.2">
      <c r="A3580" s="30">
        <v>44483</v>
      </c>
      <c r="B3580" s="30">
        <v>44483</v>
      </c>
      <c r="C3580" s="39" t="s">
        <v>3708</v>
      </c>
      <c r="D3580" s="32">
        <v>45</v>
      </c>
      <c r="E3580" s="33" t="s">
        <v>13</v>
      </c>
      <c r="F3580" s="15">
        <f t="shared" si="58"/>
        <v>1802432.0299999972</v>
      </c>
      <c r="G3580" s="10"/>
    </row>
    <row r="3581" spans="1:7" s="1" customFormat="1" ht="10.199999999999999" hidden="1" x14ac:dyDescent="0.2">
      <c r="A3581" s="30">
        <v>44483</v>
      </c>
      <c r="B3581" s="30">
        <v>44483</v>
      </c>
      <c r="C3581" s="39" t="s">
        <v>3709</v>
      </c>
      <c r="D3581" s="32">
        <v>35</v>
      </c>
      <c r="E3581" s="33" t="s">
        <v>13</v>
      </c>
      <c r="F3581" s="15">
        <f t="shared" si="58"/>
        <v>1802467.0299999972</v>
      </c>
      <c r="G3581" s="10"/>
    </row>
    <row r="3582" spans="1:7" s="1" customFormat="1" ht="10.199999999999999" hidden="1" x14ac:dyDescent="0.2">
      <c r="A3582" s="30">
        <v>44483</v>
      </c>
      <c r="B3582" s="30">
        <v>44483</v>
      </c>
      <c r="C3582" s="39" t="s">
        <v>3710</v>
      </c>
      <c r="D3582" s="32">
        <v>25</v>
      </c>
      <c r="E3582" s="33" t="s">
        <v>13</v>
      </c>
      <c r="F3582" s="15">
        <f t="shared" si="58"/>
        <v>1802492.0299999972</v>
      </c>
      <c r="G3582" s="10"/>
    </row>
    <row r="3583" spans="1:7" s="1" customFormat="1" ht="10.199999999999999" hidden="1" x14ac:dyDescent="0.2">
      <c r="A3583" s="30">
        <v>44483</v>
      </c>
      <c r="B3583" s="30">
        <v>44483</v>
      </c>
      <c r="C3583" s="39" t="s">
        <v>3711</v>
      </c>
      <c r="D3583" s="32">
        <v>30</v>
      </c>
      <c r="E3583" s="33" t="s">
        <v>13</v>
      </c>
      <c r="F3583" s="15">
        <f t="shared" si="58"/>
        <v>1802522.0299999972</v>
      </c>
      <c r="G3583" s="10"/>
    </row>
    <row r="3584" spans="1:7" s="1" customFormat="1" ht="10.199999999999999" hidden="1" x14ac:dyDescent="0.2">
      <c r="A3584" s="30">
        <v>44483</v>
      </c>
      <c r="B3584" s="30">
        <v>44483</v>
      </c>
      <c r="C3584" s="39" t="s">
        <v>3712</v>
      </c>
      <c r="D3584" s="32">
        <v>30</v>
      </c>
      <c r="E3584" s="33" t="s">
        <v>13</v>
      </c>
      <c r="F3584" s="15">
        <f t="shared" si="58"/>
        <v>1802552.0299999972</v>
      </c>
      <c r="G3584" s="10"/>
    </row>
    <row r="3585" spans="1:7" s="1" customFormat="1" ht="10.199999999999999" hidden="1" x14ac:dyDescent="0.2">
      <c r="A3585" s="30">
        <v>44483</v>
      </c>
      <c r="B3585" s="30">
        <v>44483</v>
      </c>
      <c r="C3585" s="39" t="s">
        <v>3713</v>
      </c>
      <c r="D3585" s="32">
        <v>-7381.08</v>
      </c>
      <c r="E3585" s="33" t="s">
        <v>24</v>
      </c>
      <c r="F3585" s="15">
        <f t="shared" si="58"/>
        <v>1795170.9499999972</v>
      </c>
      <c r="G3585" s="10"/>
    </row>
    <row r="3586" spans="1:7" s="1" customFormat="1" ht="10.199999999999999" hidden="1" x14ac:dyDescent="0.2">
      <c r="A3586" s="30">
        <v>44483</v>
      </c>
      <c r="B3586" s="30">
        <v>44483</v>
      </c>
      <c r="C3586" s="39" t="s">
        <v>3714</v>
      </c>
      <c r="D3586" s="32">
        <v>-40990.6</v>
      </c>
      <c r="E3586" s="33" t="s">
        <v>24</v>
      </c>
      <c r="F3586" s="15">
        <f t="shared" si="58"/>
        <v>1754180.3499999971</v>
      </c>
      <c r="G3586" s="10"/>
    </row>
    <row r="3587" spans="1:7" s="1" customFormat="1" ht="10.199999999999999" hidden="1" x14ac:dyDescent="0.2">
      <c r="A3587" s="30">
        <v>44483</v>
      </c>
      <c r="B3587" s="30">
        <v>44483</v>
      </c>
      <c r="C3587" s="39" t="s">
        <v>3715</v>
      </c>
      <c r="D3587" s="32">
        <v>-2169.77</v>
      </c>
      <c r="E3587" s="33" t="s">
        <v>24</v>
      </c>
      <c r="F3587" s="15">
        <f t="shared" si="58"/>
        <v>1752010.579999997</v>
      </c>
      <c r="G3587" s="10"/>
    </row>
    <row r="3588" spans="1:7" s="1" customFormat="1" ht="10.199999999999999" hidden="1" x14ac:dyDescent="0.2">
      <c r="A3588" s="30">
        <v>44483</v>
      </c>
      <c r="B3588" s="30">
        <v>44483</v>
      </c>
      <c r="C3588" s="39" t="s">
        <v>3716</v>
      </c>
      <c r="D3588" s="32">
        <v>30</v>
      </c>
      <c r="E3588" s="33" t="s">
        <v>13</v>
      </c>
      <c r="F3588" s="15">
        <f t="shared" si="58"/>
        <v>1752040.579999997</v>
      </c>
      <c r="G3588" s="10"/>
    </row>
    <row r="3589" spans="1:7" s="1" customFormat="1" ht="10.199999999999999" hidden="1" x14ac:dyDescent="0.2">
      <c r="A3589" s="30">
        <v>44483</v>
      </c>
      <c r="B3589" s="30">
        <v>44483</v>
      </c>
      <c r="C3589" s="39" t="s">
        <v>3717</v>
      </c>
      <c r="D3589" s="32">
        <v>35</v>
      </c>
      <c r="E3589" s="33" t="s">
        <v>13</v>
      </c>
      <c r="F3589" s="15">
        <f t="shared" si="58"/>
        <v>1752075.579999997</v>
      </c>
      <c r="G3589" s="10"/>
    </row>
    <row r="3590" spans="1:7" s="1" customFormat="1" ht="10.199999999999999" hidden="1" x14ac:dyDescent="0.2">
      <c r="A3590" s="30">
        <v>44484</v>
      </c>
      <c r="B3590" s="30">
        <v>44484</v>
      </c>
      <c r="C3590" s="39" t="s">
        <v>3718</v>
      </c>
      <c r="D3590" s="32">
        <v>45</v>
      </c>
      <c r="E3590" s="33" t="s">
        <v>13</v>
      </c>
      <c r="F3590" s="15">
        <f t="shared" si="58"/>
        <v>1752120.579999997</v>
      </c>
      <c r="G3590" s="10"/>
    </row>
    <row r="3591" spans="1:7" s="1" customFormat="1" ht="10.199999999999999" hidden="1" x14ac:dyDescent="0.2">
      <c r="A3591" s="30">
        <v>44484</v>
      </c>
      <c r="B3591" s="30">
        <v>44484</v>
      </c>
      <c r="C3591" s="39" t="s">
        <v>3719</v>
      </c>
      <c r="D3591" s="32">
        <v>-175305.37</v>
      </c>
      <c r="E3591" s="33" t="s">
        <v>24</v>
      </c>
      <c r="F3591" s="15">
        <f t="shared" si="58"/>
        <v>1576815.2099999972</v>
      </c>
      <c r="G3591" s="10"/>
    </row>
    <row r="3592" spans="1:7" s="1" customFormat="1" ht="10.199999999999999" hidden="1" x14ac:dyDescent="0.2">
      <c r="A3592" s="30">
        <v>44484</v>
      </c>
      <c r="B3592" s="30">
        <v>44484</v>
      </c>
      <c r="C3592" s="39" t="s">
        <v>3720</v>
      </c>
      <c r="D3592" s="32">
        <v>-2832.64</v>
      </c>
      <c r="E3592" s="33" t="s">
        <v>24</v>
      </c>
      <c r="F3592" s="15">
        <f t="shared" si="58"/>
        <v>1573982.5699999973</v>
      </c>
      <c r="G3592" s="10"/>
    </row>
    <row r="3593" spans="1:7" s="1" customFormat="1" ht="10.199999999999999" hidden="1" x14ac:dyDescent="0.2">
      <c r="A3593" s="30">
        <v>44484</v>
      </c>
      <c r="B3593" s="30">
        <v>44484</v>
      </c>
      <c r="C3593" s="39" t="s">
        <v>3721</v>
      </c>
      <c r="D3593" s="32">
        <v>45</v>
      </c>
      <c r="E3593" s="33" t="s">
        <v>13</v>
      </c>
      <c r="F3593" s="15">
        <f t="shared" si="58"/>
        <v>1574027.5699999973</v>
      </c>
      <c r="G3593" s="10"/>
    </row>
    <row r="3594" spans="1:7" s="1" customFormat="1" ht="10.199999999999999" hidden="1" x14ac:dyDescent="0.2">
      <c r="A3594" s="30">
        <v>44484</v>
      </c>
      <c r="B3594" s="30">
        <v>44484</v>
      </c>
      <c r="C3594" s="39" t="s">
        <v>3722</v>
      </c>
      <c r="D3594" s="32">
        <v>30</v>
      </c>
      <c r="E3594" s="33" t="s">
        <v>13</v>
      </c>
      <c r="F3594" s="15">
        <f t="shared" si="58"/>
        <v>1574057.5699999973</v>
      </c>
      <c r="G3594" s="10"/>
    </row>
    <row r="3595" spans="1:7" s="1" customFormat="1" ht="10.199999999999999" hidden="1" x14ac:dyDescent="0.2">
      <c r="A3595" s="30">
        <v>44484</v>
      </c>
      <c r="B3595" s="30">
        <v>44484</v>
      </c>
      <c r="C3595" s="39" t="s">
        <v>3723</v>
      </c>
      <c r="D3595" s="32">
        <v>45</v>
      </c>
      <c r="E3595" s="33" t="s">
        <v>13</v>
      </c>
      <c r="F3595" s="15">
        <f t="shared" ref="F3595:F3658" si="59">SUM(F3594+D3595)</f>
        <v>1574102.5699999973</v>
      </c>
      <c r="G3595" s="10"/>
    </row>
    <row r="3596" spans="1:7" s="1" customFormat="1" ht="10.199999999999999" hidden="1" x14ac:dyDescent="0.2">
      <c r="A3596" s="30">
        <v>44484</v>
      </c>
      <c r="B3596" s="30">
        <v>44484</v>
      </c>
      <c r="C3596" s="39" t="s">
        <v>3724</v>
      </c>
      <c r="D3596" s="32">
        <v>30</v>
      </c>
      <c r="E3596" s="33" t="s">
        <v>13</v>
      </c>
      <c r="F3596" s="15">
        <f t="shared" si="59"/>
        <v>1574132.5699999973</v>
      </c>
      <c r="G3596" s="10"/>
    </row>
    <row r="3597" spans="1:7" s="1" customFormat="1" ht="10.199999999999999" hidden="1" x14ac:dyDescent="0.2">
      <c r="A3597" s="30">
        <v>44484</v>
      </c>
      <c r="B3597" s="30">
        <v>44484</v>
      </c>
      <c r="C3597" s="39" t="s">
        <v>3725</v>
      </c>
      <c r="D3597" s="32">
        <v>35</v>
      </c>
      <c r="E3597" s="33" t="s">
        <v>13</v>
      </c>
      <c r="F3597" s="15">
        <f t="shared" si="59"/>
        <v>1574167.5699999973</v>
      </c>
      <c r="G3597" s="10"/>
    </row>
    <row r="3598" spans="1:7" s="1" customFormat="1" ht="10.199999999999999" hidden="1" x14ac:dyDescent="0.2">
      <c r="A3598" s="30">
        <v>44484</v>
      </c>
      <c r="B3598" s="30">
        <v>44484</v>
      </c>
      <c r="C3598" s="39" t="s">
        <v>3726</v>
      </c>
      <c r="D3598" s="32">
        <v>35</v>
      </c>
      <c r="E3598" s="33" t="s">
        <v>13</v>
      </c>
      <c r="F3598" s="15">
        <f t="shared" si="59"/>
        <v>1574202.5699999973</v>
      </c>
      <c r="G3598" s="10"/>
    </row>
    <row r="3599" spans="1:7" s="1" customFormat="1" ht="10.199999999999999" hidden="1" x14ac:dyDescent="0.2">
      <c r="A3599" s="30">
        <v>44484</v>
      </c>
      <c r="B3599" s="30">
        <v>44484</v>
      </c>
      <c r="C3599" s="39" t="s">
        <v>3727</v>
      </c>
      <c r="D3599" s="32">
        <v>45</v>
      </c>
      <c r="E3599" s="33" t="s">
        <v>13</v>
      </c>
      <c r="F3599" s="15">
        <f t="shared" si="59"/>
        <v>1574247.5699999973</v>
      </c>
      <c r="G3599" s="10"/>
    </row>
    <row r="3600" spans="1:7" s="1" customFormat="1" ht="10.199999999999999" hidden="1" x14ac:dyDescent="0.2">
      <c r="A3600" s="30">
        <v>44484</v>
      </c>
      <c r="B3600" s="30">
        <v>44484</v>
      </c>
      <c r="C3600" s="39" t="s">
        <v>3728</v>
      </c>
      <c r="D3600" s="32">
        <v>45</v>
      </c>
      <c r="E3600" s="33" t="s">
        <v>13</v>
      </c>
      <c r="F3600" s="15">
        <f t="shared" si="59"/>
        <v>1574292.5699999973</v>
      </c>
      <c r="G3600" s="10"/>
    </row>
    <row r="3601" spans="1:7" s="1" customFormat="1" ht="10.199999999999999" hidden="1" x14ac:dyDescent="0.2">
      <c r="A3601" s="30">
        <v>44484</v>
      </c>
      <c r="B3601" s="30">
        <v>44484</v>
      </c>
      <c r="C3601" s="39" t="s">
        <v>3729</v>
      </c>
      <c r="D3601" s="32">
        <v>30</v>
      </c>
      <c r="E3601" s="33" t="s">
        <v>13</v>
      </c>
      <c r="F3601" s="15">
        <f t="shared" si="59"/>
        <v>1574322.5699999973</v>
      </c>
      <c r="G3601" s="10"/>
    </row>
    <row r="3602" spans="1:7" s="1" customFormat="1" ht="10.199999999999999" hidden="1" x14ac:dyDescent="0.2">
      <c r="A3602" s="30">
        <v>44484</v>
      </c>
      <c r="B3602" s="30">
        <v>44484</v>
      </c>
      <c r="C3602" s="39" t="s">
        <v>3730</v>
      </c>
      <c r="D3602" s="32">
        <v>30</v>
      </c>
      <c r="E3602" s="33" t="s">
        <v>13</v>
      </c>
      <c r="F3602" s="15">
        <f t="shared" si="59"/>
        <v>1574352.5699999973</v>
      </c>
      <c r="G3602" s="10"/>
    </row>
    <row r="3603" spans="1:7" s="1" customFormat="1" ht="10.199999999999999" hidden="1" x14ac:dyDescent="0.2">
      <c r="A3603" s="30">
        <v>44484</v>
      </c>
      <c r="B3603" s="30">
        <v>44484</v>
      </c>
      <c r="C3603" s="39" t="s">
        <v>3731</v>
      </c>
      <c r="D3603" s="32">
        <v>45</v>
      </c>
      <c r="E3603" s="33" t="s">
        <v>13</v>
      </c>
      <c r="F3603" s="15">
        <f t="shared" si="59"/>
        <v>1574397.5699999973</v>
      </c>
      <c r="G3603" s="10"/>
    </row>
    <row r="3604" spans="1:7" s="1" customFormat="1" ht="10.199999999999999" hidden="1" x14ac:dyDescent="0.2">
      <c r="A3604" s="30">
        <v>44484</v>
      </c>
      <c r="B3604" s="30">
        <v>44484</v>
      </c>
      <c r="C3604" s="39" t="s">
        <v>3732</v>
      </c>
      <c r="D3604" s="32">
        <v>30</v>
      </c>
      <c r="E3604" s="33" t="s">
        <v>13</v>
      </c>
      <c r="F3604" s="15">
        <f t="shared" si="59"/>
        <v>1574427.5699999973</v>
      </c>
      <c r="G3604" s="10"/>
    </row>
    <row r="3605" spans="1:7" s="1" customFormat="1" ht="10.199999999999999" hidden="1" x14ac:dyDescent="0.2">
      <c r="A3605" s="30">
        <v>44484</v>
      </c>
      <c r="B3605" s="30">
        <v>44484</v>
      </c>
      <c r="C3605" s="39" t="s">
        <v>3733</v>
      </c>
      <c r="D3605" s="32">
        <v>35</v>
      </c>
      <c r="E3605" s="33" t="s">
        <v>13</v>
      </c>
      <c r="F3605" s="15">
        <f t="shared" si="59"/>
        <v>1574462.5699999973</v>
      </c>
      <c r="G3605" s="10"/>
    </row>
    <row r="3606" spans="1:7" s="1" customFormat="1" ht="10.199999999999999" hidden="1" x14ac:dyDescent="0.2">
      <c r="A3606" s="30">
        <v>44484</v>
      </c>
      <c r="B3606" s="30">
        <v>44484</v>
      </c>
      <c r="C3606" s="39" t="s">
        <v>3734</v>
      </c>
      <c r="D3606" s="32">
        <v>35</v>
      </c>
      <c r="E3606" s="33" t="s">
        <v>13</v>
      </c>
      <c r="F3606" s="15">
        <f t="shared" si="59"/>
        <v>1574497.5699999973</v>
      </c>
      <c r="G3606" s="10"/>
    </row>
    <row r="3607" spans="1:7" s="1" customFormat="1" ht="10.199999999999999" hidden="1" x14ac:dyDescent="0.2">
      <c r="A3607" s="30">
        <v>44484</v>
      </c>
      <c r="B3607" s="30">
        <v>44484</v>
      </c>
      <c r="C3607" s="39" t="s">
        <v>3735</v>
      </c>
      <c r="D3607" s="32">
        <v>35</v>
      </c>
      <c r="E3607" s="33" t="s">
        <v>13</v>
      </c>
      <c r="F3607" s="15">
        <f t="shared" si="59"/>
        <v>1574532.5699999973</v>
      </c>
      <c r="G3607" s="10"/>
    </row>
    <row r="3608" spans="1:7" s="1" customFormat="1" ht="10.199999999999999" hidden="1" x14ac:dyDescent="0.2">
      <c r="A3608" s="30">
        <v>44487</v>
      </c>
      <c r="B3608" s="30">
        <v>44487</v>
      </c>
      <c r="C3608" s="39" t="s">
        <v>3736</v>
      </c>
      <c r="D3608" s="32">
        <v>45</v>
      </c>
      <c r="E3608" s="33" t="s">
        <v>13</v>
      </c>
      <c r="F3608" s="15">
        <f t="shared" si="59"/>
        <v>1574577.5699999973</v>
      </c>
      <c r="G3608" s="10"/>
    </row>
    <row r="3609" spans="1:7" s="1" customFormat="1" ht="10.199999999999999" hidden="1" x14ac:dyDescent="0.2">
      <c r="A3609" s="30">
        <v>44487</v>
      </c>
      <c r="B3609" s="30">
        <v>44487</v>
      </c>
      <c r="C3609" s="39" t="s">
        <v>3737</v>
      </c>
      <c r="D3609" s="32">
        <v>-425.43</v>
      </c>
      <c r="E3609" s="33" t="s">
        <v>7</v>
      </c>
      <c r="F3609" s="15">
        <f t="shared" si="59"/>
        <v>1574152.1399999973</v>
      </c>
      <c r="G3609" s="10"/>
    </row>
    <row r="3610" spans="1:7" s="1" customFormat="1" ht="10.199999999999999" hidden="1" x14ac:dyDescent="0.2">
      <c r="A3610" s="30">
        <v>44487</v>
      </c>
      <c r="B3610" s="30">
        <v>44487</v>
      </c>
      <c r="C3610" s="39" t="s">
        <v>59</v>
      </c>
      <c r="D3610" s="32">
        <v>-5449.44</v>
      </c>
      <c r="E3610" s="33" t="s">
        <v>60</v>
      </c>
      <c r="F3610" s="15">
        <f t="shared" si="59"/>
        <v>1568702.6999999974</v>
      </c>
      <c r="G3610" s="10"/>
    </row>
    <row r="3611" spans="1:7" s="1" customFormat="1" ht="10.199999999999999" hidden="1" x14ac:dyDescent="0.2">
      <c r="A3611" s="30">
        <v>44487</v>
      </c>
      <c r="B3611" s="30">
        <v>44487</v>
      </c>
      <c r="C3611" s="39" t="s">
        <v>3738</v>
      </c>
      <c r="D3611" s="32">
        <v>-471.17</v>
      </c>
      <c r="E3611" s="33" t="s">
        <v>24</v>
      </c>
      <c r="F3611" s="15">
        <f t="shared" si="59"/>
        <v>1568231.5299999975</v>
      </c>
      <c r="G3611" s="10"/>
    </row>
    <row r="3612" spans="1:7" s="1" customFormat="1" ht="10.199999999999999" hidden="1" x14ac:dyDescent="0.2">
      <c r="A3612" s="30">
        <v>44487</v>
      </c>
      <c r="B3612" s="30">
        <v>44487</v>
      </c>
      <c r="C3612" s="39" t="s">
        <v>3739</v>
      </c>
      <c r="D3612" s="32">
        <v>-512.97</v>
      </c>
      <c r="E3612" s="33" t="s">
        <v>24</v>
      </c>
      <c r="F3612" s="15">
        <f t="shared" si="59"/>
        <v>1567718.5599999975</v>
      </c>
      <c r="G3612" s="10"/>
    </row>
    <row r="3613" spans="1:7" s="1" customFormat="1" ht="10.199999999999999" hidden="1" x14ac:dyDescent="0.2">
      <c r="A3613" s="30">
        <v>44487</v>
      </c>
      <c r="B3613" s="30">
        <v>44487</v>
      </c>
      <c r="C3613" s="39" t="s">
        <v>61</v>
      </c>
      <c r="D3613" s="32">
        <v>-180635.36</v>
      </c>
      <c r="E3613" s="33" t="s">
        <v>60</v>
      </c>
      <c r="F3613" s="15">
        <f t="shared" si="59"/>
        <v>1387083.1999999974</v>
      </c>
      <c r="G3613" s="10"/>
    </row>
    <row r="3614" spans="1:7" s="1" customFormat="1" ht="10.199999999999999" hidden="1" x14ac:dyDescent="0.2">
      <c r="A3614" s="30">
        <v>44487</v>
      </c>
      <c r="B3614" s="30">
        <v>44487</v>
      </c>
      <c r="C3614" s="39" t="s">
        <v>3740</v>
      </c>
      <c r="D3614" s="32">
        <v>45</v>
      </c>
      <c r="E3614" s="33" t="s">
        <v>13</v>
      </c>
      <c r="F3614" s="15">
        <f t="shared" si="59"/>
        <v>1387128.1999999974</v>
      </c>
      <c r="G3614" s="10"/>
    </row>
    <row r="3615" spans="1:7" s="1" customFormat="1" ht="10.199999999999999" hidden="1" x14ac:dyDescent="0.2">
      <c r="A3615" s="30">
        <v>44487</v>
      </c>
      <c r="B3615" s="30">
        <v>44487</v>
      </c>
      <c r="C3615" s="39" t="s">
        <v>3741</v>
      </c>
      <c r="D3615" s="32">
        <v>450</v>
      </c>
      <c r="E3615" s="33" t="s">
        <v>13</v>
      </c>
      <c r="F3615" s="15">
        <f t="shared" si="59"/>
        <v>1387578.1999999974</v>
      </c>
      <c r="G3615" s="10"/>
    </row>
    <row r="3616" spans="1:7" s="1" customFormat="1" ht="10.199999999999999" hidden="1" x14ac:dyDescent="0.2">
      <c r="A3616" s="30">
        <v>44487</v>
      </c>
      <c r="B3616" s="30">
        <v>44487</v>
      </c>
      <c r="C3616" s="39" t="s">
        <v>3742</v>
      </c>
      <c r="D3616" s="32">
        <v>30</v>
      </c>
      <c r="E3616" s="33" t="s">
        <v>13</v>
      </c>
      <c r="F3616" s="15">
        <f t="shared" si="59"/>
        <v>1387608.1999999974</v>
      </c>
      <c r="G3616" s="10"/>
    </row>
    <row r="3617" spans="1:7" s="1" customFormat="1" ht="10.199999999999999" hidden="1" x14ac:dyDescent="0.2">
      <c r="A3617" s="30">
        <v>44487</v>
      </c>
      <c r="B3617" s="30">
        <v>44487</v>
      </c>
      <c r="C3617" s="39" t="s">
        <v>3743</v>
      </c>
      <c r="D3617" s="32">
        <v>450</v>
      </c>
      <c r="E3617" s="33" t="s">
        <v>13</v>
      </c>
      <c r="F3617" s="15">
        <f t="shared" si="59"/>
        <v>1388058.1999999974</v>
      </c>
      <c r="G3617" s="10"/>
    </row>
    <row r="3618" spans="1:7" s="1" customFormat="1" ht="10.199999999999999" hidden="1" x14ac:dyDescent="0.2">
      <c r="A3618" s="30">
        <v>44487</v>
      </c>
      <c r="B3618" s="30">
        <v>44487</v>
      </c>
      <c r="C3618" s="39" t="s">
        <v>3744</v>
      </c>
      <c r="D3618" s="32">
        <v>30</v>
      </c>
      <c r="E3618" s="33" t="s">
        <v>13</v>
      </c>
      <c r="F3618" s="15">
        <f t="shared" si="59"/>
        <v>1388088.1999999974</v>
      </c>
      <c r="G3618" s="10"/>
    </row>
    <row r="3619" spans="1:7" s="1" customFormat="1" ht="10.199999999999999" hidden="1" x14ac:dyDescent="0.2">
      <c r="A3619" s="30">
        <v>44487</v>
      </c>
      <c r="B3619" s="30">
        <v>44487</v>
      </c>
      <c r="C3619" s="39" t="s">
        <v>3745</v>
      </c>
      <c r="D3619" s="32">
        <v>45</v>
      </c>
      <c r="E3619" s="33" t="s">
        <v>13</v>
      </c>
      <c r="F3619" s="15">
        <f t="shared" si="59"/>
        <v>1388133.1999999974</v>
      </c>
      <c r="G3619" s="10"/>
    </row>
    <row r="3620" spans="1:7" s="1" customFormat="1" ht="10.199999999999999" hidden="1" x14ac:dyDescent="0.2">
      <c r="A3620" s="30">
        <v>44487</v>
      </c>
      <c r="B3620" s="30">
        <v>44487</v>
      </c>
      <c r="C3620" s="39" t="s">
        <v>3746</v>
      </c>
      <c r="D3620" s="32">
        <v>45</v>
      </c>
      <c r="E3620" s="33" t="s">
        <v>13</v>
      </c>
      <c r="F3620" s="15">
        <f t="shared" si="59"/>
        <v>1388178.1999999974</v>
      </c>
      <c r="G3620" s="10"/>
    </row>
    <row r="3621" spans="1:7" s="1" customFormat="1" ht="10.199999999999999" hidden="1" x14ac:dyDescent="0.2">
      <c r="A3621" s="30">
        <v>44487</v>
      </c>
      <c r="B3621" s="30">
        <v>44487</v>
      </c>
      <c r="C3621" s="39" t="s">
        <v>3747</v>
      </c>
      <c r="D3621" s="32">
        <v>30</v>
      </c>
      <c r="E3621" s="33" t="s">
        <v>13</v>
      </c>
      <c r="F3621" s="15">
        <f t="shared" si="59"/>
        <v>1388208.1999999974</v>
      </c>
      <c r="G3621" s="10"/>
    </row>
    <row r="3622" spans="1:7" s="1" customFormat="1" ht="10.199999999999999" hidden="1" x14ac:dyDescent="0.2">
      <c r="A3622" s="30">
        <v>44488</v>
      </c>
      <c r="B3622" s="30">
        <v>44488</v>
      </c>
      <c r="C3622" s="39" t="s">
        <v>3748</v>
      </c>
      <c r="D3622" s="32">
        <v>350</v>
      </c>
      <c r="E3622" s="33" t="s">
        <v>13</v>
      </c>
      <c r="F3622" s="15">
        <f t="shared" si="59"/>
        <v>1388558.1999999974</v>
      </c>
      <c r="G3622" s="10"/>
    </row>
    <row r="3623" spans="1:7" s="1" customFormat="1" ht="10.199999999999999" hidden="1" x14ac:dyDescent="0.2">
      <c r="A3623" s="30">
        <v>44488</v>
      </c>
      <c r="B3623" s="30">
        <v>44488</v>
      </c>
      <c r="C3623" s="39" t="s">
        <v>3749</v>
      </c>
      <c r="D3623" s="32">
        <v>45</v>
      </c>
      <c r="E3623" s="33" t="s">
        <v>13</v>
      </c>
      <c r="F3623" s="15">
        <f t="shared" si="59"/>
        <v>1388603.1999999974</v>
      </c>
      <c r="G3623" s="10"/>
    </row>
    <row r="3624" spans="1:7" s="1" customFormat="1" ht="10.199999999999999" hidden="1" x14ac:dyDescent="0.2">
      <c r="A3624" s="30">
        <v>44488</v>
      </c>
      <c r="B3624" s="30">
        <v>44488</v>
      </c>
      <c r="C3624" s="39" t="s">
        <v>3750</v>
      </c>
      <c r="D3624" s="32">
        <v>350</v>
      </c>
      <c r="E3624" s="33" t="s">
        <v>13</v>
      </c>
      <c r="F3624" s="15">
        <f t="shared" si="59"/>
        <v>1388953.1999999974</v>
      </c>
      <c r="G3624" s="10"/>
    </row>
    <row r="3625" spans="1:7" s="1" customFormat="1" ht="10.199999999999999" hidden="1" x14ac:dyDescent="0.2">
      <c r="A3625" s="30">
        <v>44488</v>
      </c>
      <c r="B3625" s="30">
        <v>44488</v>
      </c>
      <c r="C3625" s="39" t="s">
        <v>3751</v>
      </c>
      <c r="D3625" s="32">
        <v>45</v>
      </c>
      <c r="E3625" s="33" t="s">
        <v>13</v>
      </c>
      <c r="F3625" s="15">
        <f t="shared" si="59"/>
        <v>1388998.1999999974</v>
      </c>
      <c r="G3625" s="10"/>
    </row>
    <row r="3626" spans="1:7" s="1" customFormat="1" ht="10.199999999999999" hidden="1" x14ac:dyDescent="0.2">
      <c r="A3626" s="30">
        <v>44488</v>
      </c>
      <c r="B3626" s="30">
        <v>44488</v>
      </c>
      <c r="C3626" s="39" t="s">
        <v>3752</v>
      </c>
      <c r="D3626" s="32">
        <v>30</v>
      </c>
      <c r="E3626" s="33" t="s">
        <v>13</v>
      </c>
      <c r="F3626" s="15">
        <f t="shared" si="59"/>
        <v>1389028.1999999974</v>
      </c>
      <c r="G3626" s="10"/>
    </row>
    <row r="3627" spans="1:7" s="1" customFormat="1" ht="10.199999999999999" hidden="1" x14ac:dyDescent="0.2">
      <c r="A3627" s="30">
        <v>44488</v>
      </c>
      <c r="B3627" s="30">
        <v>44488</v>
      </c>
      <c r="C3627" s="39" t="s">
        <v>3753</v>
      </c>
      <c r="D3627" s="32">
        <v>30</v>
      </c>
      <c r="E3627" s="33" t="s">
        <v>13</v>
      </c>
      <c r="F3627" s="15">
        <f t="shared" si="59"/>
        <v>1389058.1999999974</v>
      </c>
      <c r="G3627" s="10"/>
    </row>
    <row r="3628" spans="1:7" s="1" customFormat="1" ht="10.199999999999999" hidden="1" x14ac:dyDescent="0.2">
      <c r="A3628" s="30">
        <v>44488</v>
      </c>
      <c r="B3628" s="30">
        <v>44488</v>
      </c>
      <c r="C3628" s="39" t="s">
        <v>3754</v>
      </c>
      <c r="D3628" s="32">
        <v>30</v>
      </c>
      <c r="E3628" s="33" t="s">
        <v>13</v>
      </c>
      <c r="F3628" s="15">
        <f t="shared" si="59"/>
        <v>1389088.1999999974</v>
      </c>
      <c r="G3628" s="10"/>
    </row>
    <row r="3629" spans="1:7" s="1" customFormat="1" ht="10.199999999999999" hidden="1" x14ac:dyDescent="0.2">
      <c r="A3629" s="30">
        <v>44488</v>
      </c>
      <c r="B3629" s="30">
        <v>44488</v>
      </c>
      <c r="C3629" s="39" t="s">
        <v>3755</v>
      </c>
      <c r="D3629" s="32">
        <v>-543.63</v>
      </c>
      <c r="E3629" s="33" t="s">
        <v>24</v>
      </c>
      <c r="F3629" s="15">
        <f t="shared" si="59"/>
        <v>1388544.5699999975</v>
      </c>
      <c r="G3629" s="10"/>
    </row>
    <row r="3630" spans="1:7" s="1" customFormat="1" ht="10.199999999999999" hidden="1" x14ac:dyDescent="0.2">
      <c r="A3630" s="30">
        <v>44489</v>
      </c>
      <c r="B3630" s="30">
        <v>44489</v>
      </c>
      <c r="C3630" s="39" t="s">
        <v>3756</v>
      </c>
      <c r="D3630" s="32">
        <v>459.74</v>
      </c>
      <c r="E3630" s="33" t="s">
        <v>13</v>
      </c>
      <c r="F3630" s="15">
        <f t="shared" si="59"/>
        <v>1389004.3099999975</v>
      </c>
      <c r="G3630" s="10"/>
    </row>
    <row r="3631" spans="1:7" s="1" customFormat="1" ht="10.199999999999999" hidden="1" x14ac:dyDescent="0.2">
      <c r="A3631" s="30">
        <v>44489</v>
      </c>
      <c r="B3631" s="30">
        <v>44489</v>
      </c>
      <c r="C3631" s="39" t="s">
        <v>3757</v>
      </c>
      <c r="D3631" s="32">
        <v>450</v>
      </c>
      <c r="E3631" s="33" t="s">
        <v>13</v>
      </c>
      <c r="F3631" s="15">
        <f t="shared" si="59"/>
        <v>1389454.3099999975</v>
      </c>
      <c r="G3631" s="10"/>
    </row>
    <row r="3632" spans="1:7" s="1" customFormat="1" ht="10.199999999999999" hidden="1" x14ac:dyDescent="0.2">
      <c r="A3632" s="30">
        <v>44489</v>
      </c>
      <c r="B3632" s="30">
        <v>44489</v>
      </c>
      <c r="C3632" s="39" t="s">
        <v>3758</v>
      </c>
      <c r="D3632" s="32">
        <v>45</v>
      </c>
      <c r="E3632" s="33" t="s">
        <v>13</v>
      </c>
      <c r="F3632" s="15">
        <f t="shared" si="59"/>
        <v>1389499.3099999975</v>
      </c>
      <c r="G3632" s="10"/>
    </row>
    <row r="3633" spans="1:7" s="1" customFormat="1" ht="10.199999999999999" hidden="1" x14ac:dyDescent="0.2">
      <c r="A3633" s="30">
        <v>44489</v>
      </c>
      <c r="B3633" s="30">
        <v>44489</v>
      </c>
      <c r="C3633" s="39" t="s">
        <v>3759</v>
      </c>
      <c r="D3633" s="32">
        <v>450</v>
      </c>
      <c r="E3633" s="33" t="s">
        <v>13</v>
      </c>
      <c r="F3633" s="15">
        <f t="shared" si="59"/>
        <v>1389949.3099999975</v>
      </c>
      <c r="G3633" s="10"/>
    </row>
    <row r="3634" spans="1:7" s="1" customFormat="1" ht="10.199999999999999" hidden="1" x14ac:dyDescent="0.2">
      <c r="A3634" s="30">
        <v>44489</v>
      </c>
      <c r="B3634" s="30">
        <v>44489</v>
      </c>
      <c r="C3634" s="39" t="s">
        <v>3760</v>
      </c>
      <c r="D3634" s="32">
        <v>450</v>
      </c>
      <c r="E3634" s="33" t="s">
        <v>13</v>
      </c>
      <c r="F3634" s="15">
        <f t="shared" si="59"/>
        <v>1390399.3099999975</v>
      </c>
      <c r="G3634" s="10"/>
    </row>
    <row r="3635" spans="1:7" s="1" customFormat="1" ht="10.199999999999999" hidden="1" x14ac:dyDescent="0.2">
      <c r="A3635" s="30">
        <v>44490</v>
      </c>
      <c r="B3635" s="30">
        <v>44490</v>
      </c>
      <c r="C3635" s="39" t="s">
        <v>3761</v>
      </c>
      <c r="D3635" s="32">
        <v>-501.5</v>
      </c>
      <c r="E3635" s="33" t="s">
        <v>2154</v>
      </c>
      <c r="F3635" s="15">
        <f t="shared" si="59"/>
        <v>1389897.8099999975</v>
      </c>
      <c r="G3635" s="10"/>
    </row>
    <row r="3636" spans="1:7" s="1" customFormat="1" ht="10.199999999999999" hidden="1" x14ac:dyDescent="0.2">
      <c r="A3636" s="30">
        <v>44490</v>
      </c>
      <c r="B3636" s="30">
        <v>44490</v>
      </c>
      <c r="C3636" s="39" t="s">
        <v>3762</v>
      </c>
      <c r="D3636" s="32">
        <v>450</v>
      </c>
      <c r="E3636" s="33" t="s">
        <v>13</v>
      </c>
      <c r="F3636" s="15">
        <f t="shared" si="59"/>
        <v>1390347.8099999975</v>
      </c>
      <c r="G3636" s="10"/>
    </row>
    <row r="3637" spans="1:7" s="1" customFormat="1" ht="10.199999999999999" hidden="1" x14ac:dyDescent="0.2">
      <c r="A3637" s="30">
        <v>44490</v>
      </c>
      <c r="B3637" s="30">
        <v>44490</v>
      </c>
      <c r="C3637" s="39" t="s">
        <v>3763</v>
      </c>
      <c r="D3637" s="32">
        <v>-157.43</v>
      </c>
      <c r="E3637" s="33" t="s">
        <v>24</v>
      </c>
      <c r="F3637" s="15">
        <f t="shared" si="59"/>
        <v>1390190.3799999976</v>
      </c>
      <c r="G3637" s="10"/>
    </row>
    <row r="3638" spans="1:7" s="1" customFormat="1" ht="10.199999999999999" hidden="1" x14ac:dyDescent="0.2">
      <c r="A3638" s="30">
        <v>44490</v>
      </c>
      <c r="B3638" s="30">
        <v>44490</v>
      </c>
      <c r="C3638" s="39" t="s">
        <v>3764</v>
      </c>
      <c r="D3638" s="32">
        <v>-48.43</v>
      </c>
      <c r="E3638" s="33" t="s">
        <v>24</v>
      </c>
      <c r="F3638" s="15">
        <f t="shared" si="59"/>
        <v>1390141.9499999976</v>
      </c>
      <c r="G3638" s="10"/>
    </row>
    <row r="3639" spans="1:7" s="1" customFormat="1" ht="10.199999999999999" hidden="1" x14ac:dyDescent="0.2">
      <c r="A3639" s="30">
        <v>44491</v>
      </c>
      <c r="B3639" s="30">
        <v>44491</v>
      </c>
      <c r="C3639" s="39" t="s">
        <v>3765</v>
      </c>
      <c r="D3639" s="32">
        <v>-14.01</v>
      </c>
      <c r="E3639" s="33" t="s">
        <v>9</v>
      </c>
      <c r="F3639" s="15">
        <f t="shared" si="59"/>
        <v>1390127.9399999976</v>
      </c>
      <c r="G3639" s="10"/>
    </row>
    <row r="3640" spans="1:7" s="1" customFormat="1" ht="10.199999999999999" hidden="1" x14ac:dyDescent="0.2">
      <c r="A3640" s="30">
        <v>44491</v>
      </c>
      <c r="B3640" s="30">
        <v>44491</v>
      </c>
      <c r="C3640" s="39" t="s">
        <v>3766</v>
      </c>
      <c r="D3640" s="32">
        <v>-10.96</v>
      </c>
      <c r="E3640" s="33" t="s">
        <v>9</v>
      </c>
      <c r="F3640" s="15">
        <f t="shared" si="59"/>
        <v>1390116.9799999977</v>
      </c>
      <c r="G3640" s="10"/>
    </row>
    <row r="3641" spans="1:7" s="1" customFormat="1" ht="10.199999999999999" hidden="1" x14ac:dyDescent="0.2">
      <c r="A3641" s="30">
        <v>44491</v>
      </c>
      <c r="B3641" s="30">
        <v>44491</v>
      </c>
      <c r="C3641" s="39" t="s">
        <v>3767</v>
      </c>
      <c r="D3641" s="32">
        <v>450</v>
      </c>
      <c r="E3641" s="33" t="s">
        <v>13</v>
      </c>
      <c r="F3641" s="15">
        <f t="shared" si="59"/>
        <v>1390566.9799999977</v>
      </c>
      <c r="G3641" s="10"/>
    </row>
    <row r="3642" spans="1:7" s="1" customFormat="1" ht="10.199999999999999" hidden="1" x14ac:dyDescent="0.2">
      <c r="A3642" s="30">
        <v>44491</v>
      </c>
      <c r="B3642" s="30">
        <v>44491</v>
      </c>
      <c r="C3642" s="39" t="s">
        <v>3768</v>
      </c>
      <c r="D3642" s="32">
        <v>350</v>
      </c>
      <c r="E3642" s="33" t="s">
        <v>13</v>
      </c>
      <c r="F3642" s="15">
        <f t="shared" si="59"/>
        <v>1390916.9799999977</v>
      </c>
      <c r="G3642" s="10"/>
    </row>
    <row r="3643" spans="1:7" s="1" customFormat="1" ht="10.199999999999999" hidden="1" x14ac:dyDescent="0.2">
      <c r="A3643" s="30">
        <v>44491</v>
      </c>
      <c r="B3643" s="30">
        <v>44491</v>
      </c>
      <c r="C3643" s="39" t="s">
        <v>3769</v>
      </c>
      <c r="D3643" s="32">
        <v>45</v>
      </c>
      <c r="E3643" s="33" t="s">
        <v>13</v>
      </c>
      <c r="F3643" s="15">
        <f t="shared" si="59"/>
        <v>1390961.9799999977</v>
      </c>
      <c r="G3643" s="10"/>
    </row>
    <row r="3644" spans="1:7" s="1" customFormat="1" ht="10.199999999999999" hidden="1" x14ac:dyDescent="0.2">
      <c r="A3644" s="30">
        <v>44494</v>
      </c>
      <c r="B3644" s="30">
        <v>44494</v>
      </c>
      <c r="C3644" s="39" t="s">
        <v>3770</v>
      </c>
      <c r="D3644" s="32">
        <v>307.22000000000003</v>
      </c>
      <c r="E3644" s="33" t="s">
        <v>13</v>
      </c>
      <c r="F3644" s="15">
        <f t="shared" si="59"/>
        <v>1391269.1999999976</v>
      </c>
      <c r="G3644" s="10"/>
    </row>
    <row r="3645" spans="1:7" s="1" customFormat="1" ht="10.199999999999999" hidden="1" x14ac:dyDescent="0.2">
      <c r="A3645" s="30">
        <v>44494</v>
      </c>
      <c r="B3645" s="30">
        <v>44494</v>
      </c>
      <c r="C3645" s="39" t="s">
        <v>3771</v>
      </c>
      <c r="D3645" s="32">
        <v>450</v>
      </c>
      <c r="E3645" s="33" t="s">
        <v>13</v>
      </c>
      <c r="F3645" s="15">
        <f t="shared" si="59"/>
        <v>1391719.1999999976</v>
      </c>
      <c r="G3645" s="10"/>
    </row>
    <row r="3646" spans="1:7" s="1" customFormat="1" ht="10.199999999999999" hidden="1" x14ac:dyDescent="0.2">
      <c r="A3646" s="30">
        <v>44494</v>
      </c>
      <c r="B3646" s="30">
        <v>44494</v>
      </c>
      <c r="C3646" s="39" t="s">
        <v>3772</v>
      </c>
      <c r="D3646" s="32">
        <v>-20199.23</v>
      </c>
      <c r="E3646" s="33" t="s">
        <v>24</v>
      </c>
      <c r="F3646" s="15">
        <f t="shared" si="59"/>
        <v>1371519.9699999976</v>
      </c>
      <c r="G3646" s="10"/>
    </row>
    <row r="3647" spans="1:7" s="1" customFormat="1" ht="10.199999999999999" hidden="1" x14ac:dyDescent="0.2">
      <c r="A3647" s="30">
        <v>44494</v>
      </c>
      <c r="B3647" s="30">
        <v>44494</v>
      </c>
      <c r="C3647" s="39" t="s">
        <v>3773</v>
      </c>
      <c r="D3647" s="32">
        <v>-60.43</v>
      </c>
      <c r="E3647" s="33" t="s">
        <v>24</v>
      </c>
      <c r="F3647" s="15">
        <f t="shared" si="59"/>
        <v>1371459.5399999977</v>
      </c>
      <c r="G3647" s="10"/>
    </row>
    <row r="3648" spans="1:7" s="1" customFormat="1" ht="10.199999999999999" hidden="1" x14ac:dyDescent="0.2">
      <c r="A3648" s="30">
        <v>44495</v>
      </c>
      <c r="B3648" s="30">
        <v>44495</v>
      </c>
      <c r="C3648" s="39" t="s">
        <v>3774</v>
      </c>
      <c r="D3648" s="32">
        <v>998</v>
      </c>
      <c r="E3648" s="33" t="s">
        <v>13</v>
      </c>
      <c r="F3648" s="15">
        <f t="shared" si="59"/>
        <v>1372457.5399999977</v>
      </c>
      <c r="G3648" s="10"/>
    </row>
    <row r="3649" spans="1:7" s="1" customFormat="1" ht="10.199999999999999" hidden="1" x14ac:dyDescent="0.2">
      <c r="A3649" s="30">
        <v>44495</v>
      </c>
      <c r="B3649" s="30">
        <v>44495</v>
      </c>
      <c r="C3649" s="39" t="s">
        <v>3775</v>
      </c>
      <c r="D3649" s="32">
        <v>450</v>
      </c>
      <c r="E3649" s="33" t="s">
        <v>13</v>
      </c>
      <c r="F3649" s="15">
        <f t="shared" si="59"/>
        <v>1372907.5399999977</v>
      </c>
      <c r="G3649" s="10"/>
    </row>
    <row r="3650" spans="1:7" s="1" customFormat="1" ht="10.199999999999999" hidden="1" x14ac:dyDescent="0.2">
      <c r="A3650" s="30">
        <v>44495</v>
      </c>
      <c r="B3650" s="30">
        <v>44495</v>
      </c>
      <c r="C3650" s="39" t="s">
        <v>3776</v>
      </c>
      <c r="D3650" s="32">
        <v>450</v>
      </c>
      <c r="E3650" s="33" t="s">
        <v>13</v>
      </c>
      <c r="F3650" s="15">
        <f t="shared" si="59"/>
        <v>1373357.5399999977</v>
      </c>
      <c r="G3650" s="10"/>
    </row>
    <row r="3651" spans="1:7" s="1" customFormat="1" ht="10.199999999999999" hidden="1" x14ac:dyDescent="0.2">
      <c r="A3651" s="30">
        <v>44495</v>
      </c>
      <c r="B3651" s="30">
        <v>44495</v>
      </c>
      <c r="C3651" s="39" t="s">
        <v>3777</v>
      </c>
      <c r="D3651" s="32">
        <v>450</v>
      </c>
      <c r="E3651" s="33" t="s">
        <v>13</v>
      </c>
      <c r="F3651" s="15">
        <f t="shared" si="59"/>
        <v>1373807.5399999977</v>
      </c>
      <c r="G3651" s="10"/>
    </row>
    <row r="3652" spans="1:7" s="1" customFormat="1" ht="10.199999999999999" hidden="1" x14ac:dyDescent="0.2">
      <c r="A3652" s="30">
        <v>44495</v>
      </c>
      <c r="B3652" s="30">
        <v>44495</v>
      </c>
      <c r="C3652" s="39" t="s">
        <v>3778</v>
      </c>
      <c r="D3652" s="32">
        <v>-278335.40999999997</v>
      </c>
      <c r="E3652" s="33" t="s">
        <v>115</v>
      </c>
      <c r="F3652" s="15">
        <f t="shared" si="59"/>
        <v>1095472.1299999978</v>
      </c>
      <c r="G3652" s="10"/>
    </row>
    <row r="3653" spans="1:7" s="1" customFormat="1" ht="10.199999999999999" hidden="1" x14ac:dyDescent="0.2">
      <c r="A3653" s="30">
        <v>44496</v>
      </c>
      <c r="B3653" s="30">
        <v>44496</v>
      </c>
      <c r="C3653" s="39" t="s">
        <v>3779</v>
      </c>
      <c r="D3653" s="32">
        <v>-42240.91</v>
      </c>
      <c r="E3653" s="33" t="s">
        <v>115</v>
      </c>
      <c r="F3653" s="15">
        <f t="shared" si="59"/>
        <v>1053231.2199999979</v>
      </c>
      <c r="G3653" s="10"/>
    </row>
    <row r="3654" spans="1:7" s="1" customFormat="1" ht="10.199999999999999" hidden="1" x14ac:dyDescent="0.2">
      <c r="A3654" s="30">
        <v>44496</v>
      </c>
      <c r="B3654" s="30">
        <v>44496</v>
      </c>
      <c r="C3654" s="39" t="s">
        <v>3780</v>
      </c>
      <c r="D3654" s="32">
        <v>450</v>
      </c>
      <c r="E3654" s="33" t="s">
        <v>13</v>
      </c>
      <c r="F3654" s="15">
        <f t="shared" si="59"/>
        <v>1053681.2199999979</v>
      </c>
      <c r="G3654" s="10"/>
    </row>
    <row r="3655" spans="1:7" s="1" customFormat="1" ht="10.199999999999999" hidden="1" x14ac:dyDescent="0.2">
      <c r="A3655" s="30">
        <v>44496</v>
      </c>
      <c r="B3655" s="30">
        <v>44496</v>
      </c>
      <c r="C3655" s="39" t="s">
        <v>3781</v>
      </c>
      <c r="D3655" s="32">
        <v>450</v>
      </c>
      <c r="E3655" s="33" t="s">
        <v>13</v>
      </c>
      <c r="F3655" s="15">
        <f t="shared" si="59"/>
        <v>1054131.2199999979</v>
      </c>
      <c r="G3655" s="10"/>
    </row>
    <row r="3656" spans="1:7" s="1" customFormat="1" ht="10.199999999999999" hidden="1" x14ac:dyDescent="0.2">
      <c r="A3656" s="30">
        <v>44496</v>
      </c>
      <c r="B3656" s="30">
        <v>44496</v>
      </c>
      <c r="C3656" s="39" t="s">
        <v>3782</v>
      </c>
      <c r="D3656" s="32">
        <v>350</v>
      </c>
      <c r="E3656" s="33" t="s">
        <v>13</v>
      </c>
      <c r="F3656" s="15">
        <f t="shared" si="59"/>
        <v>1054481.2199999979</v>
      </c>
      <c r="G3656" s="10"/>
    </row>
    <row r="3657" spans="1:7" s="1" customFormat="1" ht="10.199999999999999" hidden="1" x14ac:dyDescent="0.2">
      <c r="A3657" s="30">
        <v>44496</v>
      </c>
      <c r="B3657" s="30">
        <v>44496</v>
      </c>
      <c r="C3657" s="39" t="s">
        <v>3783</v>
      </c>
      <c r="D3657" s="32">
        <v>1540</v>
      </c>
      <c r="E3657" s="33" t="s">
        <v>13</v>
      </c>
      <c r="F3657" s="15">
        <f t="shared" si="59"/>
        <v>1056021.2199999979</v>
      </c>
      <c r="G3657" s="10"/>
    </row>
    <row r="3658" spans="1:7" s="1" customFormat="1" ht="10.199999999999999" hidden="1" x14ac:dyDescent="0.2">
      <c r="A3658" s="30">
        <v>44496</v>
      </c>
      <c r="B3658" s="30">
        <v>44496</v>
      </c>
      <c r="C3658" s="39" t="s">
        <v>3784</v>
      </c>
      <c r="D3658" s="32">
        <v>-6325.1</v>
      </c>
      <c r="E3658" s="33" t="s">
        <v>24</v>
      </c>
      <c r="F3658" s="15">
        <f t="shared" si="59"/>
        <v>1049696.1199999978</v>
      </c>
      <c r="G3658" s="10"/>
    </row>
    <row r="3659" spans="1:7" s="1" customFormat="1" ht="10.199999999999999" hidden="1" x14ac:dyDescent="0.2">
      <c r="A3659" s="30">
        <v>44496</v>
      </c>
      <c r="B3659" s="30">
        <v>44496</v>
      </c>
      <c r="C3659" s="39" t="s">
        <v>3785</v>
      </c>
      <c r="D3659" s="32">
        <v>-5674.89</v>
      </c>
      <c r="E3659" s="33" t="s">
        <v>24</v>
      </c>
      <c r="F3659" s="15">
        <f t="shared" ref="F3659:F3701" si="60">SUM(F3658+D3659)</f>
        <v>1044021.2299999978</v>
      </c>
      <c r="G3659" s="10"/>
    </row>
    <row r="3660" spans="1:7" s="1" customFormat="1" ht="10.199999999999999" hidden="1" x14ac:dyDescent="0.2">
      <c r="A3660" s="30">
        <v>44496</v>
      </c>
      <c r="B3660" s="30">
        <v>44496</v>
      </c>
      <c r="C3660" s="39" t="s">
        <v>3786</v>
      </c>
      <c r="D3660" s="32">
        <v>450</v>
      </c>
      <c r="E3660" s="33" t="s">
        <v>13</v>
      </c>
      <c r="F3660" s="15">
        <f t="shared" si="60"/>
        <v>1044471.2299999978</v>
      </c>
      <c r="G3660" s="10"/>
    </row>
    <row r="3661" spans="1:7" s="1" customFormat="1" ht="10.199999999999999" hidden="1" x14ac:dyDescent="0.2">
      <c r="A3661" s="30">
        <v>44497</v>
      </c>
      <c r="B3661" s="30">
        <v>44497</v>
      </c>
      <c r="C3661" s="39" t="s">
        <v>3787</v>
      </c>
      <c r="D3661" s="32">
        <v>200</v>
      </c>
      <c r="E3661" s="33" t="s">
        <v>13</v>
      </c>
      <c r="F3661" s="15">
        <f t="shared" si="60"/>
        <v>1044671.2299999978</v>
      </c>
      <c r="G3661" s="10"/>
    </row>
    <row r="3662" spans="1:7" s="1" customFormat="1" ht="10.199999999999999" hidden="1" x14ac:dyDescent="0.2">
      <c r="A3662" s="30">
        <v>44497</v>
      </c>
      <c r="B3662" s="30">
        <v>44497</v>
      </c>
      <c r="C3662" s="39" t="s">
        <v>3788</v>
      </c>
      <c r="D3662" s="32">
        <v>450</v>
      </c>
      <c r="E3662" s="33" t="s">
        <v>13</v>
      </c>
      <c r="F3662" s="15">
        <f t="shared" si="60"/>
        <v>1045121.2299999978</v>
      </c>
      <c r="G3662" s="10"/>
    </row>
    <row r="3663" spans="1:7" s="1" customFormat="1" ht="10.199999999999999" hidden="1" x14ac:dyDescent="0.2">
      <c r="A3663" s="30">
        <v>44497</v>
      </c>
      <c r="B3663" s="30">
        <v>44497</v>
      </c>
      <c r="C3663" s="39" t="s">
        <v>3789</v>
      </c>
      <c r="D3663" s="32">
        <v>450</v>
      </c>
      <c r="E3663" s="33" t="s">
        <v>13</v>
      </c>
      <c r="F3663" s="15">
        <f t="shared" si="60"/>
        <v>1045571.2299999978</v>
      </c>
      <c r="G3663" s="10"/>
    </row>
    <row r="3664" spans="1:7" s="1" customFormat="1" ht="10.199999999999999" hidden="1" x14ac:dyDescent="0.2">
      <c r="A3664" s="30">
        <v>44497</v>
      </c>
      <c r="B3664" s="30">
        <v>44497</v>
      </c>
      <c r="C3664" s="39" t="s">
        <v>3790</v>
      </c>
      <c r="D3664" s="32">
        <v>450</v>
      </c>
      <c r="E3664" s="33" t="s">
        <v>13</v>
      </c>
      <c r="F3664" s="15">
        <f t="shared" si="60"/>
        <v>1046021.2299999978</v>
      </c>
      <c r="G3664" s="10"/>
    </row>
    <row r="3665" spans="1:7" s="1" customFormat="1" ht="10.199999999999999" hidden="1" x14ac:dyDescent="0.2">
      <c r="A3665" s="30">
        <v>44497</v>
      </c>
      <c r="B3665" s="30">
        <v>44497</v>
      </c>
      <c r="C3665" s="39" t="s">
        <v>3791</v>
      </c>
      <c r="D3665" s="32">
        <v>450</v>
      </c>
      <c r="E3665" s="33" t="s">
        <v>13</v>
      </c>
      <c r="F3665" s="15">
        <f t="shared" si="60"/>
        <v>1046471.2299999978</v>
      </c>
      <c r="G3665" s="10"/>
    </row>
    <row r="3666" spans="1:7" s="1" customFormat="1" ht="10.199999999999999" hidden="1" x14ac:dyDescent="0.2">
      <c r="A3666" s="30">
        <v>44497</v>
      </c>
      <c r="B3666" s="30">
        <v>44497</v>
      </c>
      <c r="C3666" s="39" t="s">
        <v>3792</v>
      </c>
      <c r="D3666" s="32">
        <v>225</v>
      </c>
      <c r="E3666" s="33" t="s">
        <v>13</v>
      </c>
      <c r="F3666" s="15">
        <f t="shared" si="60"/>
        <v>1046696.2299999978</v>
      </c>
      <c r="G3666" s="10"/>
    </row>
    <row r="3667" spans="1:7" s="1" customFormat="1" ht="10.199999999999999" hidden="1" x14ac:dyDescent="0.2">
      <c r="A3667" s="30">
        <v>44497</v>
      </c>
      <c r="B3667" s="30">
        <v>44497</v>
      </c>
      <c r="C3667" s="39" t="s">
        <v>3793</v>
      </c>
      <c r="D3667" s="32">
        <v>350</v>
      </c>
      <c r="E3667" s="33" t="s">
        <v>13</v>
      </c>
      <c r="F3667" s="15">
        <f t="shared" si="60"/>
        <v>1047046.2299999978</v>
      </c>
      <c r="G3667" s="10"/>
    </row>
    <row r="3668" spans="1:7" s="1" customFormat="1" ht="10.199999999999999" hidden="1" x14ac:dyDescent="0.2">
      <c r="A3668" s="30">
        <v>44497</v>
      </c>
      <c r="B3668" s="30">
        <v>44497</v>
      </c>
      <c r="C3668" s="39" t="s">
        <v>3794</v>
      </c>
      <c r="D3668" s="32">
        <v>450</v>
      </c>
      <c r="E3668" s="33" t="s">
        <v>13</v>
      </c>
      <c r="F3668" s="15">
        <f t="shared" si="60"/>
        <v>1047496.2299999978</v>
      </c>
      <c r="G3668" s="10"/>
    </row>
    <row r="3669" spans="1:7" s="1" customFormat="1" ht="10.199999999999999" hidden="1" x14ac:dyDescent="0.2">
      <c r="A3669" s="30">
        <v>44497</v>
      </c>
      <c r="B3669" s="30">
        <v>44497</v>
      </c>
      <c r="C3669" s="39" t="s">
        <v>3795</v>
      </c>
      <c r="D3669" s="32">
        <v>450</v>
      </c>
      <c r="E3669" s="33" t="s">
        <v>13</v>
      </c>
      <c r="F3669" s="15">
        <f t="shared" si="60"/>
        <v>1047946.2299999978</v>
      </c>
      <c r="G3669" s="10"/>
    </row>
    <row r="3670" spans="1:7" s="1" customFormat="1" ht="10.199999999999999" hidden="1" x14ac:dyDescent="0.2">
      <c r="A3670" s="30">
        <v>44497</v>
      </c>
      <c r="B3670" s="30">
        <v>44497</v>
      </c>
      <c r="C3670" s="39" t="s">
        <v>3796</v>
      </c>
      <c r="D3670" s="32">
        <v>450</v>
      </c>
      <c r="E3670" s="33" t="s">
        <v>13</v>
      </c>
      <c r="F3670" s="15">
        <f t="shared" si="60"/>
        <v>1048396.2299999978</v>
      </c>
      <c r="G3670" s="10"/>
    </row>
    <row r="3671" spans="1:7" s="1" customFormat="1" ht="10.199999999999999" hidden="1" x14ac:dyDescent="0.2">
      <c r="A3671" s="30">
        <v>44497</v>
      </c>
      <c r="B3671" s="30">
        <v>44497</v>
      </c>
      <c r="C3671" s="39" t="s">
        <v>3797</v>
      </c>
      <c r="D3671" s="32">
        <v>450</v>
      </c>
      <c r="E3671" s="33" t="s">
        <v>13</v>
      </c>
      <c r="F3671" s="15">
        <f t="shared" si="60"/>
        <v>1048846.2299999977</v>
      </c>
      <c r="G3671" s="10"/>
    </row>
    <row r="3672" spans="1:7" s="1" customFormat="1" ht="10.199999999999999" hidden="1" x14ac:dyDescent="0.2">
      <c r="A3672" s="30">
        <v>44497</v>
      </c>
      <c r="B3672" s="30">
        <v>44497</v>
      </c>
      <c r="C3672" s="39" t="s">
        <v>3798</v>
      </c>
      <c r="D3672" s="32">
        <v>45</v>
      </c>
      <c r="E3672" s="33" t="s">
        <v>13</v>
      </c>
      <c r="F3672" s="15">
        <f t="shared" si="60"/>
        <v>1048891.2299999977</v>
      </c>
      <c r="G3672" s="10"/>
    </row>
    <row r="3673" spans="1:7" s="1" customFormat="1" ht="10.199999999999999" hidden="1" x14ac:dyDescent="0.2">
      <c r="A3673" s="30">
        <v>44498</v>
      </c>
      <c r="B3673" s="30">
        <v>44498</v>
      </c>
      <c r="C3673" s="39" t="s">
        <v>3799</v>
      </c>
      <c r="D3673" s="32">
        <v>45</v>
      </c>
      <c r="E3673" s="33" t="s">
        <v>13</v>
      </c>
      <c r="F3673" s="15">
        <f t="shared" si="60"/>
        <v>1048936.2299999977</v>
      </c>
      <c r="G3673" s="10"/>
    </row>
    <row r="3674" spans="1:7" s="1" customFormat="1" ht="10.199999999999999" hidden="1" x14ac:dyDescent="0.2">
      <c r="A3674" s="30">
        <v>44498</v>
      </c>
      <c r="B3674" s="30">
        <v>44498</v>
      </c>
      <c r="C3674" s="39" t="s">
        <v>3800</v>
      </c>
      <c r="D3674" s="32">
        <v>350</v>
      </c>
      <c r="E3674" s="33" t="s">
        <v>13</v>
      </c>
      <c r="F3674" s="15">
        <f t="shared" si="60"/>
        <v>1049286.2299999977</v>
      </c>
      <c r="G3674" s="10"/>
    </row>
    <row r="3675" spans="1:7" s="1" customFormat="1" ht="10.199999999999999" hidden="1" x14ac:dyDescent="0.2">
      <c r="A3675" s="30">
        <v>44498</v>
      </c>
      <c r="B3675" s="30">
        <v>44498</v>
      </c>
      <c r="C3675" s="39" t="s">
        <v>3801</v>
      </c>
      <c r="D3675" s="32">
        <v>450</v>
      </c>
      <c r="E3675" s="33" t="s">
        <v>13</v>
      </c>
      <c r="F3675" s="15">
        <f t="shared" si="60"/>
        <v>1049736.2299999977</v>
      </c>
      <c r="G3675" s="10"/>
    </row>
    <row r="3676" spans="1:7" s="1" customFormat="1" ht="10.199999999999999" hidden="1" x14ac:dyDescent="0.2">
      <c r="A3676" s="30">
        <v>44498</v>
      </c>
      <c r="B3676" s="30">
        <v>44498</v>
      </c>
      <c r="C3676" s="39" t="s">
        <v>3802</v>
      </c>
      <c r="D3676" s="32">
        <v>25</v>
      </c>
      <c r="E3676" s="33" t="s">
        <v>13</v>
      </c>
      <c r="F3676" s="15">
        <f t="shared" si="60"/>
        <v>1049761.2299999977</v>
      </c>
      <c r="G3676" s="10"/>
    </row>
    <row r="3677" spans="1:7" s="1" customFormat="1" ht="10.199999999999999" hidden="1" x14ac:dyDescent="0.2">
      <c r="A3677" s="30">
        <v>44498</v>
      </c>
      <c r="B3677" s="30">
        <v>44498</v>
      </c>
      <c r="C3677" s="39" t="s">
        <v>3803</v>
      </c>
      <c r="D3677" s="32">
        <v>450</v>
      </c>
      <c r="E3677" s="33" t="s">
        <v>13</v>
      </c>
      <c r="F3677" s="15">
        <f t="shared" si="60"/>
        <v>1050211.2299999977</v>
      </c>
      <c r="G3677" s="10"/>
    </row>
    <row r="3678" spans="1:7" s="1" customFormat="1" ht="10.199999999999999" hidden="1" x14ac:dyDescent="0.2">
      <c r="A3678" s="30">
        <v>44498</v>
      </c>
      <c r="B3678" s="30">
        <v>44498</v>
      </c>
      <c r="C3678" s="39" t="s">
        <v>3804</v>
      </c>
      <c r="D3678" s="32">
        <v>450</v>
      </c>
      <c r="E3678" s="33" t="s">
        <v>13</v>
      </c>
      <c r="F3678" s="15">
        <f t="shared" si="60"/>
        <v>1050661.2299999977</v>
      </c>
      <c r="G3678" s="10"/>
    </row>
    <row r="3679" spans="1:7" s="1" customFormat="1" ht="10.199999999999999" hidden="1" x14ac:dyDescent="0.2">
      <c r="A3679" s="30">
        <v>44498</v>
      </c>
      <c r="B3679" s="30">
        <v>44498</v>
      </c>
      <c r="C3679" s="39" t="s">
        <v>3805</v>
      </c>
      <c r="D3679" s="32">
        <v>450</v>
      </c>
      <c r="E3679" s="33" t="s">
        <v>13</v>
      </c>
      <c r="F3679" s="15">
        <f t="shared" si="60"/>
        <v>1051111.2299999977</v>
      </c>
      <c r="G3679" s="10"/>
    </row>
    <row r="3680" spans="1:7" s="1" customFormat="1" ht="10.199999999999999" hidden="1" x14ac:dyDescent="0.2">
      <c r="A3680" s="30">
        <v>44498</v>
      </c>
      <c r="B3680" s="30">
        <v>44498</v>
      </c>
      <c r="C3680" s="39" t="s">
        <v>3806</v>
      </c>
      <c r="D3680" s="32">
        <v>450</v>
      </c>
      <c r="E3680" s="33" t="s">
        <v>13</v>
      </c>
      <c r="F3680" s="15">
        <f t="shared" si="60"/>
        <v>1051561.2299999977</v>
      </c>
      <c r="G3680" s="10"/>
    </row>
    <row r="3681" spans="1:7" s="1" customFormat="1" ht="10.199999999999999" hidden="1" x14ac:dyDescent="0.2">
      <c r="A3681" s="30">
        <v>44498</v>
      </c>
      <c r="B3681" s="30">
        <v>44498</v>
      </c>
      <c r="C3681" s="39" t="s">
        <v>3807</v>
      </c>
      <c r="D3681" s="32">
        <v>350</v>
      </c>
      <c r="E3681" s="33" t="s">
        <v>13</v>
      </c>
      <c r="F3681" s="15">
        <f t="shared" si="60"/>
        <v>1051911.2299999977</v>
      </c>
      <c r="G3681" s="10"/>
    </row>
    <row r="3682" spans="1:7" s="1" customFormat="1" ht="10.199999999999999" hidden="1" x14ac:dyDescent="0.2">
      <c r="A3682" s="30">
        <v>44498</v>
      </c>
      <c r="B3682" s="30">
        <v>44498</v>
      </c>
      <c r="C3682" s="39" t="s">
        <v>3808</v>
      </c>
      <c r="D3682" s="32">
        <v>25</v>
      </c>
      <c r="E3682" s="33" t="s">
        <v>13</v>
      </c>
      <c r="F3682" s="15">
        <f t="shared" si="60"/>
        <v>1051936.2299999977</v>
      </c>
      <c r="G3682" s="10"/>
    </row>
    <row r="3683" spans="1:7" s="1" customFormat="1" ht="10.199999999999999" hidden="1" x14ac:dyDescent="0.2">
      <c r="A3683" s="30">
        <v>44498</v>
      </c>
      <c r="B3683" s="30">
        <v>44498</v>
      </c>
      <c r="C3683" s="39" t="s">
        <v>3809</v>
      </c>
      <c r="D3683" s="32">
        <v>45</v>
      </c>
      <c r="E3683" s="33" t="s">
        <v>13</v>
      </c>
      <c r="F3683" s="15">
        <f t="shared" si="60"/>
        <v>1051981.2299999977</v>
      </c>
      <c r="G3683" s="10"/>
    </row>
    <row r="3684" spans="1:7" s="1" customFormat="1" ht="10.199999999999999" hidden="1" x14ac:dyDescent="0.2">
      <c r="A3684" s="30">
        <v>44498</v>
      </c>
      <c r="B3684" s="30">
        <v>44498</v>
      </c>
      <c r="C3684" s="39" t="s">
        <v>3810</v>
      </c>
      <c r="D3684" s="32">
        <v>25</v>
      </c>
      <c r="E3684" s="33" t="s">
        <v>13</v>
      </c>
      <c r="F3684" s="15">
        <f t="shared" si="60"/>
        <v>1052006.2299999977</v>
      </c>
      <c r="G3684" s="10"/>
    </row>
    <row r="3685" spans="1:7" s="1" customFormat="1" ht="10.199999999999999" hidden="1" x14ac:dyDescent="0.2">
      <c r="A3685" s="30">
        <v>44498</v>
      </c>
      <c r="B3685" s="30">
        <v>44498</v>
      </c>
      <c r="C3685" s="39" t="s">
        <v>3811</v>
      </c>
      <c r="D3685" s="32">
        <v>450</v>
      </c>
      <c r="E3685" s="33" t="s">
        <v>13</v>
      </c>
      <c r="F3685" s="15">
        <f t="shared" si="60"/>
        <v>1052456.2299999977</v>
      </c>
      <c r="G3685" s="10"/>
    </row>
    <row r="3686" spans="1:7" s="1" customFormat="1" ht="10.199999999999999" hidden="1" x14ac:dyDescent="0.2">
      <c r="A3686" s="30">
        <v>44498</v>
      </c>
      <c r="B3686" s="30">
        <v>44498</v>
      </c>
      <c r="C3686" s="39" t="s">
        <v>3812</v>
      </c>
      <c r="D3686" s="32">
        <v>25</v>
      </c>
      <c r="E3686" s="33" t="s">
        <v>13</v>
      </c>
      <c r="F3686" s="15">
        <f t="shared" si="60"/>
        <v>1052481.2299999977</v>
      </c>
      <c r="G3686" s="10"/>
    </row>
    <row r="3687" spans="1:7" s="1" customFormat="1" ht="10.199999999999999" hidden="1" x14ac:dyDescent="0.2">
      <c r="A3687" s="30">
        <v>44498</v>
      </c>
      <c r="B3687" s="30">
        <v>44498</v>
      </c>
      <c r="C3687" s="39" t="s">
        <v>3813</v>
      </c>
      <c r="D3687" s="32">
        <v>45</v>
      </c>
      <c r="E3687" s="33" t="s">
        <v>13</v>
      </c>
      <c r="F3687" s="15">
        <f t="shared" si="60"/>
        <v>1052526.2299999977</v>
      </c>
      <c r="G3687" s="10"/>
    </row>
    <row r="3688" spans="1:7" s="1" customFormat="1" ht="10.199999999999999" hidden="1" x14ac:dyDescent="0.2">
      <c r="A3688" s="30">
        <v>44498</v>
      </c>
      <c r="B3688" s="30">
        <v>44498</v>
      </c>
      <c r="C3688" s="39" t="s">
        <v>3814</v>
      </c>
      <c r="D3688" s="32">
        <v>25</v>
      </c>
      <c r="E3688" s="33" t="s">
        <v>13</v>
      </c>
      <c r="F3688" s="15">
        <f t="shared" si="60"/>
        <v>1052551.2299999977</v>
      </c>
      <c r="G3688" s="10"/>
    </row>
    <row r="3689" spans="1:7" s="1" customFormat="1" ht="10.199999999999999" hidden="1" x14ac:dyDescent="0.2">
      <c r="A3689" s="30">
        <v>44498</v>
      </c>
      <c r="B3689" s="30">
        <v>44498</v>
      </c>
      <c r="C3689" s="39" t="s">
        <v>3815</v>
      </c>
      <c r="D3689" s="32">
        <v>25</v>
      </c>
      <c r="E3689" s="33" t="s">
        <v>13</v>
      </c>
      <c r="F3689" s="15">
        <f t="shared" si="60"/>
        <v>1052576.2299999977</v>
      </c>
      <c r="G3689" s="10"/>
    </row>
    <row r="3690" spans="1:7" s="1" customFormat="1" ht="10.199999999999999" hidden="1" x14ac:dyDescent="0.2">
      <c r="A3690" s="30">
        <v>44498</v>
      </c>
      <c r="B3690" s="30">
        <v>44498</v>
      </c>
      <c r="C3690" s="39" t="s">
        <v>3816</v>
      </c>
      <c r="D3690" s="32">
        <v>25</v>
      </c>
      <c r="E3690" s="33" t="s">
        <v>13</v>
      </c>
      <c r="F3690" s="15">
        <f t="shared" si="60"/>
        <v>1052601.2299999977</v>
      </c>
      <c r="G3690" s="10"/>
    </row>
    <row r="3691" spans="1:7" s="1" customFormat="1" ht="10.199999999999999" hidden="1" x14ac:dyDescent="0.2">
      <c r="A3691" s="30">
        <v>44498</v>
      </c>
      <c r="B3691" s="30">
        <v>44498</v>
      </c>
      <c r="C3691" s="39" t="s">
        <v>3817</v>
      </c>
      <c r="D3691" s="32">
        <v>25</v>
      </c>
      <c r="E3691" s="33" t="s">
        <v>13</v>
      </c>
      <c r="F3691" s="15">
        <f t="shared" si="60"/>
        <v>1052626.2299999977</v>
      </c>
      <c r="G3691" s="10"/>
    </row>
    <row r="3692" spans="1:7" s="1" customFormat="1" ht="10.199999999999999" hidden="1" x14ac:dyDescent="0.2">
      <c r="A3692" s="30">
        <v>44498</v>
      </c>
      <c r="B3692" s="30">
        <v>44498</v>
      </c>
      <c r="C3692" s="39" t="s">
        <v>3818</v>
      </c>
      <c r="D3692" s="32">
        <v>450</v>
      </c>
      <c r="E3692" s="33" t="s">
        <v>13</v>
      </c>
      <c r="F3692" s="15">
        <f t="shared" si="60"/>
        <v>1053076.2299999977</v>
      </c>
      <c r="G3692" s="10"/>
    </row>
    <row r="3693" spans="1:7" s="1" customFormat="1" ht="10.199999999999999" hidden="1" x14ac:dyDescent="0.2">
      <c r="A3693" s="30">
        <v>44498</v>
      </c>
      <c r="B3693" s="30">
        <v>44498</v>
      </c>
      <c r="C3693" s="39" t="s">
        <v>3819</v>
      </c>
      <c r="D3693" s="32">
        <v>998</v>
      </c>
      <c r="E3693" s="33" t="s">
        <v>13</v>
      </c>
      <c r="F3693" s="15">
        <f t="shared" si="60"/>
        <v>1054074.2299999977</v>
      </c>
      <c r="G3693" s="10"/>
    </row>
    <row r="3694" spans="1:7" s="1" customFormat="1" ht="10.199999999999999" hidden="1" x14ac:dyDescent="0.2">
      <c r="A3694" s="30">
        <v>44498</v>
      </c>
      <c r="B3694" s="30">
        <v>44498</v>
      </c>
      <c r="C3694" s="39" t="s">
        <v>3820</v>
      </c>
      <c r="D3694" s="32">
        <v>450</v>
      </c>
      <c r="E3694" s="33" t="s">
        <v>13</v>
      </c>
      <c r="F3694" s="15">
        <f t="shared" si="60"/>
        <v>1054524.2299999977</v>
      </c>
      <c r="G3694" s="10"/>
    </row>
    <row r="3695" spans="1:7" s="1" customFormat="1" ht="10.199999999999999" hidden="1" x14ac:dyDescent="0.2">
      <c r="A3695" s="30">
        <v>44498</v>
      </c>
      <c r="B3695" s="30">
        <v>44498</v>
      </c>
      <c r="C3695" s="39" t="s">
        <v>3821</v>
      </c>
      <c r="D3695" s="32">
        <v>450</v>
      </c>
      <c r="E3695" s="33" t="s">
        <v>13</v>
      </c>
      <c r="F3695" s="15">
        <f t="shared" si="60"/>
        <v>1054974.2299999977</v>
      </c>
      <c r="G3695" s="10"/>
    </row>
    <row r="3696" spans="1:7" s="1" customFormat="1" ht="10.199999999999999" hidden="1" x14ac:dyDescent="0.2">
      <c r="A3696" s="30">
        <v>44498</v>
      </c>
      <c r="B3696" s="30">
        <v>44498</v>
      </c>
      <c r="C3696" s="39" t="s">
        <v>3822</v>
      </c>
      <c r="D3696" s="32">
        <v>350</v>
      </c>
      <c r="E3696" s="33" t="s">
        <v>13</v>
      </c>
      <c r="F3696" s="15">
        <f t="shared" si="60"/>
        <v>1055324.2299999977</v>
      </c>
      <c r="G3696" s="10"/>
    </row>
    <row r="3697" spans="1:7" s="1" customFormat="1" ht="10.199999999999999" hidden="1" x14ac:dyDescent="0.2">
      <c r="A3697" s="30">
        <v>44498</v>
      </c>
      <c r="B3697" s="30">
        <v>44498</v>
      </c>
      <c r="C3697" s="39" t="s">
        <v>3823</v>
      </c>
      <c r="D3697" s="32">
        <v>450</v>
      </c>
      <c r="E3697" s="33" t="s">
        <v>13</v>
      </c>
      <c r="F3697" s="15">
        <f t="shared" si="60"/>
        <v>1055774.2299999977</v>
      </c>
      <c r="G3697" s="10"/>
    </row>
    <row r="3698" spans="1:7" s="1" customFormat="1" ht="10.199999999999999" hidden="1" x14ac:dyDescent="0.2">
      <c r="A3698" s="30">
        <v>44498</v>
      </c>
      <c r="B3698" s="30">
        <v>44498</v>
      </c>
      <c r="C3698" s="39" t="s">
        <v>3824</v>
      </c>
      <c r="D3698" s="32">
        <v>25</v>
      </c>
      <c r="E3698" s="33" t="s">
        <v>13</v>
      </c>
      <c r="F3698" s="15">
        <f t="shared" si="60"/>
        <v>1055799.2299999977</v>
      </c>
      <c r="G3698" s="10"/>
    </row>
    <row r="3699" spans="1:7" s="1" customFormat="1" ht="10.199999999999999" hidden="1" x14ac:dyDescent="0.2">
      <c r="A3699" s="30">
        <v>44498</v>
      </c>
      <c r="B3699" s="30">
        <v>44498</v>
      </c>
      <c r="C3699" s="39" t="s">
        <v>3825</v>
      </c>
      <c r="D3699" s="32">
        <v>450</v>
      </c>
      <c r="E3699" s="33" t="s">
        <v>13</v>
      </c>
      <c r="F3699" s="15">
        <f t="shared" si="60"/>
        <v>1056249.2299999977</v>
      </c>
      <c r="G3699" s="10"/>
    </row>
    <row r="3700" spans="1:7" s="1" customFormat="1" ht="10.199999999999999" hidden="1" x14ac:dyDescent="0.2">
      <c r="A3700" s="30">
        <v>44498</v>
      </c>
      <c r="B3700" s="30">
        <v>44498</v>
      </c>
      <c r="C3700" s="39" t="s">
        <v>3826</v>
      </c>
      <c r="D3700" s="32">
        <v>450</v>
      </c>
      <c r="E3700" s="33" t="s">
        <v>13</v>
      </c>
      <c r="F3700" s="15">
        <f t="shared" si="60"/>
        <v>1056699.2299999977</v>
      </c>
      <c r="G3700" s="10"/>
    </row>
    <row r="3701" spans="1:7" s="1" customFormat="1" ht="10.199999999999999" hidden="1" x14ac:dyDescent="0.2">
      <c r="A3701" s="30">
        <v>44498</v>
      </c>
      <c r="B3701" s="30">
        <v>44498</v>
      </c>
      <c r="C3701" s="39" t="s">
        <v>3827</v>
      </c>
      <c r="D3701" s="32">
        <v>25</v>
      </c>
      <c r="E3701" s="33" t="s">
        <v>13</v>
      </c>
      <c r="F3701" s="15">
        <f t="shared" si="60"/>
        <v>1056724.2299999977</v>
      </c>
      <c r="G3701" s="10"/>
    </row>
    <row r="3702" spans="1:7" hidden="1" x14ac:dyDescent="0.3">
      <c r="A3702" s="30">
        <v>44501</v>
      </c>
      <c r="B3702" s="30">
        <v>44500</v>
      </c>
      <c r="C3702" s="39" t="s">
        <v>4</v>
      </c>
      <c r="D3702" s="32">
        <v>-8.5</v>
      </c>
      <c r="E3702" s="33" t="s">
        <v>5</v>
      </c>
    </row>
    <row r="3703" spans="1:7" hidden="1" x14ac:dyDescent="0.3">
      <c r="A3703" s="30">
        <v>44501</v>
      </c>
      <c r="B3703" s="30">
        <v>44501</v>
      </c>
      <c r="C3703" s="39" t="s">
        <v>3844</v>
      </c>
      <c r="D3703" s="32">
        <v>450</v>
      </c>
      <c r="E3703" s="33" t="s">
        <v>13</v>
      </c>
    </row>
    <row r="3704" spans="1:7" hidden="1" x14ac:dyDescent="0.3">
      <c r="A3704" s="30">
        <v>44501</v>
      </c>
      <c r="B3704" s="30">
        <v>44501</v>
      </c>
      <c r="C3704" s="39" t="s">
        <v>3845</v>
      </c>
      <c r="D3704" s="32">
        <v>450</v>
      </c>
      <c r="E3704" s="33" t="s">
        <v>13</v>
      </c>
    </row>
    <row r="3705" spans="1:7" hidden="1" x14ac:dyDescent="0.3">
      <c r="A3705" s="30">
        <v>44501</v>
      </c>
      <c r="B3705" s="30">
        <v>44501</v>
      </c>
      <c r="C3705" s="39" t="s">
        <v>3846</v>
      </c>
      <c r="D3705" s="32">
        <v>45</v>
      </c>
      <c r="E3705" s="33" t="s">
        <v>13</v>
      </c>
    </row>
    <row r="3706" spans="1:7" hidden="1" x14ac:dyDescent="0.3">
      <c r="A3706" s="30">
        <v>44501</v>
      </c>
      <c r="B3706" s="30">
        <v>44501</v>
      </c>
      <c r="C3706" s="39" t="s">
        <v>3847</v>
      </c>
      <c r="D3706" s="32">
        <v>25</v>
      </c>
      <c r="E3706" s="33" t="s">
        <v>13</v>
      </c>
    </row>
    <row r="3707" spans="1:7" hidden="1" x14ac:dyDescent="0.3">
      <c r="A3707" s="30">
        <v>44501</v>
      </c>
      <c r="B3707" s="30">
        <v>44501</v>
      </c>
      <c r="C3707" s="39" t="s">
        <v>3848</v>
      </c>
      <c r="D3707" s="32">
        <v>45</v>
      </c>
      <c r="E3707" s="33" t="s">
        <v>13</v>
      </c>
    </row>
    <row r="3708" spans="1:7" hidden="1" x14ac:dyDescent="0.3">
      <c r="A3708" s="30">
        <v>44501</v>
      </c>
      <c r="B3708" s="30">
        <v>44501</v>
      </c>
      <c r="C3708" s="39" t="s">
        <v>3849</v>
      </c>
      <c r="D3708" s="32">
        <v>998</v>
      </c>
      <c r="E3708" s="33" t="s">
        <v>13</v>
      </c>
    </row>
    <row r="3709" spans="1:7" hidden="1" x14ac:dyDescent="0.3">
      <c r="A3709" s="30">
        <v>44501</v>
      </c>
      <c r="B3709" s="30">
        <v>44501</v>
      </c>
      <c r="C3709" s="39" t="s">
        <v>3850</v>
      </c>
      <c r="D3709" s="32">
        <v>25</v>
      </c>
      <c r="E3709" s="33" t="s">
        <v>13</v>
      </c>
    </row>
    <row r="3710" spans="1:7" hidden="1" x14ac:dyDescent="0.3">
      <c r="A3710" s="30">
        <v>44501</v>
      </c>
      <c r="B3710" s="30">
        <v>44501</v>
      </c>
      <c r="C3710" s="39" t="s">
        <v>3851</v>
      </c>
      <c r="D3710" s="32">
        <v>450</v>
      </c>
      <c r="E3710" s="33" t="s">
        <v>13</v>
      </c>
    </row>
    <row r="3711" spans="1:7" hidden="1" x14ac:dyDescent="0.3">
      <c r="A3711" s="30">
        <v>44501</v>
      </c>
      <c r="B3711" s="30">
        <v>44501</v>
      </c>
      <c r="C3711" s="39" t="s">
        <v>3852</v>
      </c>
      <c r="D3711" s="32">
        <v>60</v>
      </c>
      <c r="E3711" s="33" t="s">
        <v>13</v>
      </c>
    </row>
    <row r="3712" spans="1:7" hidden="1" x14ac:dyDescent="0.3">
      <c r="A3712" s="30">
        <v>44501</v>
      </c>
      <c r="B3712" s="30">
        <v>44501</v>
      </c>
      <c r="C3712" s="39" t="s">
        <v>3853</v>
      </c>
      <c r="D3712" s="32">
        <v>998</v>
      </c>
      <c r="E3712" s="33" t="s">
        <v>13</v>
      </c>
    </row>
    <row r="3713" spans="1:5" hidden="1" x14ac:dyDescent="0.3">
      <c r="A3713" s="30">
        <v>44501</v>
      </c>
      <c r="B3713" s="30">
        <v>44501</v>
      </c>
      <c r="C3713" s="39" t="s">
        <v>3854</v>
      </c>
      <c r="D3713" s="32">
        <v>25</v>
      </c>
      <c r="E3713" s="33" t="s">
        <v>13</v>
      </c>
    </row>
    <row r="3714" spans="1:5" hidden="1" x14ac:dyDescent="0.3">
      <c r="A3714" s="30">
        <v>44501</v>
      </c>
      <c r="B3714" s="30">
        <v>44501</v>
      </c>
      <c r="C3714" s="39" t="s">
        <v>3855</v>
      </c>
      <c r="D3714" s="32">
        <v>25</v>
      </c>
      <c r="E3714" s="33" t="s">
        <v>13</v>
      </c>
    </row>
    <row r="3715" spans="1:5" hidden="1" x14ac:dyDescent="0.3">
      <c r="A3715" s="30">
        <v>44501</v>
      </c>
      <c r="B3715" s="30">
        <v>44501</v>
      </c>
      <c r="C3715" s="39" t="s">
        <v>3856</v>
      </c>
      <c r="D3715" s="32">
        <v>25</v>
      </c>
      <c r="E3715" s="33" t="s">
        <v>13</v>
      </c>
    </row>
    <row r="3716" spans="1:5" hidden="1" x14ac:dyDescent="0.3">
      <c r="A3716" s="30">
        <v>44501</v>
      </c>
      <c r="B3716" s="30">
        <v>44501</v>
      </c>
      <c r="C3716" s="39" t="s">
        <v>3857</v>
      </c>
      <c r="D3716" s="32">
        <v>25</v>
      </c>
      <c r="E3716" s="33" t="s">
        <v>13</v>
      </c>
    </row>
    <row r="3717" spans="1:5" hidden="1" x14ac:dyDescent="0.3">
      <c r="A3717" s="30">
        <v>44501</v>
      </c>
      <c r="B3717" s="30">
        <v>44501</v>
      </c>
      <c r="C3717" s="39" t="s">
        <v>3858</v>
      </c>
      <c r="D3717" s="32">
        <v>736.46</v>
      </c>
      <c r="E3717" s="33" t="s">
        <v>13</v>
      </c>
    </row>
    <row r="3718" spans="1:5" hidden="1" x14ac:dyDescent="0.3">
      <c r="A3718" s="30">
        <v>44501</v>
      </c>
      <c r="B3718" s="30">
        <v>44501</v>
      </c>
      <c r="C3718" s="39" t="s">
        <v>3859</v>
      </c>
      <c r="D3718" s="32">
        <v>350</v>
      </c>
      <c r="E3718" s="33" t="s">
        <v>13</v>
      </c>
    </row>
    <row r="3719" spans="1:5" hidden="1" x14ac:dyDescent="0.3">
      <c r="A3719" s="30">
        <v>44501</v>
      </c>
      <c r="B3719" s="30">
        <v>44501</v>
      </c>
      <c r="C3719" s="39" t="s">
        <v>3860</v>
      </c>
      <c r="D3719" s="32">
        <v>25</v>
      </c>
      <c r="E3719" s="33" t="s">
        <v>13</v>
      </c>
    </row>
    <row r="3720" spans="1:5" hidden="1" x14ac:dyDescent="0.3">
      <c r="A3720" s="30">
        <v>44501</v>
      </c>
      <c r="B3720" s="30">
        <v>44501</v>
      </c>
      <c r="C3720" s="39" t="s">
        <v>3861</v>
      </c>
      <c r="D3720" s="32">
        <v>450</v>
      </c>
      <c r="E3720" s="33" t="s">
        <v>13</v>
      </c>
    </row>
    <row r="3721" spans="1:5" hidden="1" x14ac:dyDescent="0.3">
      <c r="A3721" s="30">
        <v>44501</v>
      </c>
      <c r="B3721" s="30">
        <v>44501</v>
      </c>
      <c r="C3721" s="39" t="s">
        <v>3862</v>
      </c>
      <c r="D3721" s="32">
        <v>25</v>
      </c>
      <c r="E3721" s="33" t="s">
        <v>13</v>
      </c>
    </row>
    <row r="3722" spans="1:5" hidden="1" x14ac:dyDescent="0.3">
      <c r="A3722" s="30">
        <v>44502</v>
      </c>
      <c r="B3722" s="30">
        <v>44502</v>
      </c>
      <c r="C3722" s="39" t="s">
        <v>3863</v>
      </c>
      <c r="D3722" s="32">
        <v>450</v>
      </c>
      <c r="E3722" s="33" t="s">
        <v>13</v>
      </c>
    </row>
    <row r="3723" spans="1:5" hidden="1" x14ac:dyDescent="0.3">
      <c r="A3723" s="30">
        <v>44502</v>
      </c>
      <c r="B3723" s="30">
        <v>44502</v>
      </c>
      <c r="C3723" s="39" t="s">
        <v>3864</v>
      </c>
      <c r="D3723" s="32">
        <v>450</v>
      </c>
      <c r="E3723" s="33" t="s">
        <v>13</v>
      </c>
    </row>
    <row r="3724" spans="1:5" hidden="1" x14ac:dyDescent="0.3">
      <c r="A3724" s="30">
        <v>44502</v>
      </c>
      <c r="B3724" s="30">
        <v>44501</v>
      </c>
      <c r="C3724" s="39" t="s">
        <v>3865</v>
      </c>
      <c r="D3724" s="32">
        <v>-585.6</v>
      </c>
      <c r="E3724" s="33" t="s">
        <v>9</v>
      </c>
    </row>
    <row r="3725" spans="1:5" hidden="1" x14ac:dyDescent="0.3">
      <c r="A3725" s="30">
        <v>44502</v>
      </c>
      <c r="B3725" s="30">
        <v>44502</v>
      </c>
      <c r="C3725" s="39" t="s">
        <v>3866</v>
      </c>
      <c r="D3725" s="32">
        <v>-4.9800000000000004</v>
      </c>
      <c r="E3725" s="33" t="s">
        <v>9</v>
      </c>
    </row>
    <row r="3726" spans="1:5" hidden="1" x14ac:dyDescent="0.3">
      <c r="A3726" s="30">
        <v>44502</v>
      </c>
      <c r="B3726" s="30">
        <v>44502</v>
      </c>
      <c r="C3726" s="39" t="s">
        <v>3867</v>
      </c>
      <c r="D3726" s="32">
        <v>1205.8599999999999</v>
      </c>
      <c r="E3726" s="33" t="s">
        <v>13</v>
      </c>
    </row>
    <row r="3727" spans="1:5" hidden="1" x14ac:dyDescent="0.3">
      <c r="A3727" s="30">
        <v>44502</v>
      </c>
      <c r="B3727" s="30">
        <v>44502</v>
      </c>
      <c r="C3727" s="39" t="s">
        <v>3868</v>
      </c>
      <c r="D3727" s="32">
        <v>25</v>
      </c>
      <c r="E3727" s="33" t="s">
        <v>13</v>
      </c>
    </row>
    <row r="3728" spans="1:5" hidden="1" x14ac:dyDescent="0.3">
      <c r="A3728" s="30">
        <v>44502</v>
      </c>
      <c r="B3728" s="30">
        <v>44502</v>
      </c>
      <c r="C3728" s="39" t="s">
        <v>3869</v>
      </c>
      <c r="D3728" s="32">
        <v>350</v>
      </c>
      <c r="E3728" s="33" t="s">
        <v>13</v>
      </c>
    </row>
    <row r="3729" spans="1:5" hidden="1" x14ac:dyDescent="0.3">
      <c r="A3729" s="30">
        <v>44503</v>
      </c>
      <c r="B3729" s="30">
        <v>44503</v>
      </c>
      <c r="C3729" s="39" t="s">
        <v>3870</v>
      </c>
      <c r="D3729" s="32">
        <v>998</v>
      </c>
      <c r="E3729" s="33" t="s">
        <v>13</v>
      </c>
    </row>
    <row r="3730" spans="1:5" hidden="1" x14ac:dyDescent="0.3">
      <c r="A3730" s="30">
        <v>44503</v>
      </c>
      <c r="B3730" s="30">
        <v>44503</v>
      </c>
      <c r="C3730" s="39" t="s">
        <v>3871</v>
      </c>
      <c r="D3730" s="32">
        <v>998</v>
      </c>
      <c r="E3730" s="33" t="s">
        <v>13</v>
      </c>
    </row>
    <row r="3731" spans="1:5" hidden="1" x14ac:dyDescent="0.3">
      <c r="A3731" s="30">
        <v>44503</v>
      </c>
      <c r="B3731" s="30">
        <v>44503</v>
      </c>
      <c r="C3731" s="39" t="s">
        <v>3872</v>
      </c>
      <c r="D3731" s="32">
        <v>25</v>
      </c>
      <c r="E3731" s="33" t="s">
        <v>13</v>
      </c>
    </row>
    <row r="3732" spans="1:5" hidden="1" x14ac:dyDescent="0.3">
      <c r="A3732" s="30">
        <v>44503</v>
      </c>
      <c r="B3732" s="30">
        <v>44503</v>
      </c>
      <c r="C3732" s="39" t="s">
        <v>3873</v>
      </c>
      <c r="D3732" s="32">
        <v>25</v>
      </c>
      <c r="E3732" s="33" t="s">
        <v>13</v>
      </c>
    </row>
    <row r="3733" spans="1:5" hidden="1" x14ac:dyDescent="0.3">
      <c r="A3733" s="30">
        <v>44503</v>
      </c>
      <c r="B3733" s="30">
        <v>44503</v>
      </c>
      <c r="C3733" s="39" t="s">
        <v>3874</v>
      </c>
      <c r="D3733" s="32">
        <v>998</v>
      </c>
      <c r="E3733" s="33" t="s">
        <v>13</v>
      </c>
    </row>
    <row r="3734" spans="1:5" hidden="1" x14ac:dyDescent="0.3">
      <c r="A3734" s="30">
        <v>44503</v>
      </c>
      <c r="B3734" s="30">
        <v>44503</v>
      </c>
      <c r="C3734" s="39" t="s">
        <v>3875</v>
      </c>
      <c r="D3734" s="32">
        <v>998</v>
      </c>
      <c r="E3734" s="33" t="s">
        <v>13</v>
      </c>
    </row>
    <row r="3735" spans="1:5" hidden="1" x14ac:dyDescent="0.3">
      <c r="A3735" s="30">
        <v>44503</v>
      </c>
      <c r="B3735" s="30">
        <v>44503</v>
      </c>
      <c r="C3735" s="39" t="s">
        <v>3876</v>
      </c>
      <c r="D3735" s="32">
        <v>450</v>
      </c>
      <c r="E3735" s="33" t="s">
        <v>13</v>
      </c>
    </row>
    <row r="3736" spans="1:5" hidden="1" x14ac:dyDescent="0.3">
      <c r="A3736" s="30">
        <v>44503</v>
      </c>
      <c r="B3736" s="30">
        <v>44503</v>
      </c>
      <c r="C3736" s="39" t="s">
        <v>3877</v>
      </c>
      <c r="D3736" s="32">
        <v>100</v>
      </c>
      <c r="E3736" s="33" t="s">
        <v>13</v>
      </c>
    </row>
    <row r="3737" spans="1:5" hidden="1" x14ac:dyDescent="0.3">
      <c r="A3737" s="30">
        <v>44503</v>
      </c>
      <c r="B3737" s="30">
        <v>44503</v>
      </c>
      <c r="C3737" s="39" t="s">
        <v>3878</v>
      </c>
      <c r="D3737" s="32">
        <v>450</v>
      </c>
      <c r="E3737" s="33" t="s">
        <v>13</v>
      </c>
    </row>
    <row r="3738" spans="1:5" hidden="1" x14ac:dyDescent="0.3">
      <c r="A3738" s="30">
        <v>44503</v>
      </c>
      <c r="B3738" s="30">
        <v>44503</v>
      </c>
      <c r="C3738" s="39" t="s">
        <v>3879</v>
      </c>
      <c r="D3738" s="32">
        <v>998</v>
      </c>
      <c r="E3738" s="33" t="s">
        <v>13</v>
      </c>
    </row>
    <row r="3739" spans="1:5" hidden="1" x14ac:dyDescent="0.3">
      <c r="A3739" s="30">
        <v>44503</v>
      </c>
      <c r="B3739" s="30">
        <v>44503</v>
      </c>
      <c r="C3739" s="39" t="s">
        <v>3880</v>
      </c>
      <c r="D3739" s="32">
        <v>25</v>
      </c>
      <c r="E3739" s="33" t="s">
        <v>13</v>
      </c>
    </row>
    <row r="3740" spans="1:5" hidden="1" x14ac:dyDescent="0.3">
      <c r="A3740" s="30">
        <v>44503</v>
      </c>
      <c r="B3740" s="30">
        <v>44503</v>
      </c>
      <c r="C3740" s="39" t="s">
        <v>3881</v>
      </c>
      <c r="D3740" s="32">
        <v>25</v>
      </c>
      <c r="E3740" s="33" t="s">
        <v>13</v>
      </c>
    </row>
    <row r="3741" spans="1:5" hidden="1" x14ac:dyDescent="0.3">
      <c r="A3741" s="30">
        <v>44503</v>
      </c>
      <c r="B3741" s="30">
        <v>44503</v>
      </c>
      <c r="C3741" s="39" t="s">
        <v>3882</v>
      </c>
      <c r="D3741" s="32">
        <v>25</v>
      </c>
      <c r="E3741" s="33" t="s">
        <v>13</v>
      </c>
    </row>
    <row r="3742" spans="1:5" hidden="1" x14ac:dyDescent="0.3">
      <c r="A3742" s="30">
        <v>44503</v>
      </c>
      <c r="B3742" s="30">
        <v>44503</v>
      </c>
      <c r="C3742" s="39" t="s">
        <v>3883</v>
      </c>
      <c r="D3742" s="32">
        <v>120</v>
      </c>
      <c r="E3742" s="33" t="s">
        <v>13</v>
      </c>
    </row>
    <row r="3743" spans="1:5" hidden="1" x14ac:dyDescent="0.3">
      <c r="A3743" s="30">
        <v>44503</v>
      </c>
      <c r="B3743" s="30">
        <v>44503</v>
      </c>
      <c r="C3743" s="39" t="s">
        <v>3884</v>
      </c>
      <c r="D3743" s="32">
        <v>25</v>
      </c>
      <c r="E3743" s="33" t="s">
        <v>13</v>
      </c>
    </row>
    <row r="3744" spans="1:5" hidden="1" x14ac:dyDescent="0.3">
      <c r="A3744" s="30">
        <v>44503</v>
      </c>
      <c r="B3744" s="30">
        <v>44503</v>
      </c>
      <c r="C3744" s="39" t="s">
        <v>3885</v>
      </c>
      <c r="D3744" s="32">
        <v>25</v>
      </c>
      <c r="E3744" s="33" t="s">
        <v>13</v>
      </c>
    </row>
    <row r="3745" spans="1:5" hidden="1" x14ac:dyDescent="0.3">
      <c r="A3745" s="30">
        <v>44503</v>
      </c>
      <c r="B3745" s="30">
        <v>44503</v>
      </c>
      <c r="C3745" s="39" t="s">
        <v>3886</v>
      </c>
      <c r="D3745" s="32">
        <v>25</v>
      </c>
      <c r="E3745" s="33" t="s">
        <v>13</v>
      </c>
    </row>
    <row r="3746" spans="1:5" hidden="1" x14ac:dyDescent="0.3">
      <c r="A3746" s="30">
        <v>44503</v>
      </c>
      <c r="B3746" s="30">
        <v>44503</v>
      </c>
      <c r="C3746" s="39" t="s">
        <v>3887</v>
      </c>
      <c r="D3746" s="32">
        <v>25</v>
      </c>
      <c r="E3746" s="33" t="s">
        <v>13</v>
      </c>
    </row>
    <row r="3747" spans="1:5" hidden="1" x14ac:dyDescent="0.3">
      <c r="A3747" s="30">
        <v>44503</v>
      </c>
      <c r="B3747" s="30">
        <v>44503</v>
      </c>
      <c r="C3747" s="39" t="s">
        <v>3888</v>
      </c>
      <c r="D3747" s="32">
        <v>25</v>
      </c>
      <c r="E3747" s="33" t="s">
        <v>13</v>
      </c>
    </row>
    <row r="3748" spans="1:5" hidden="1" x14ac:dyDescent="0.3">
      <c r="A3748" s="30">
        <v>44503</v>
      </c>
      <c r="B3748" s="30">
        <v>44503</v>
      </c>
      <c r="C3748" s="39" t="s">
        <v>3889</v>
      </c>
      <c r="D3748" s="32">
        <v>450</v>
      </c>
      <c r="E3748" s="33" t="s">
        <v>13</v>
      </c>
    </row>
    <row r="3749" spans="1:5" hidden="1" x14ac:dyDescent="0.3">
      <c r="A3749" s="30">
        <v>44503</v>
      </c>
      <c r="B3749" s="30">
        <v>44503</v>
      </c>
      <c r="C3749" s="39" t="s">
        <v>3890</v>
      </c>
      <c r="D3749" s="32">
        <v>25</v>
      </c>
      <c r="E3749" s="33" t="s">
        <v>13</v>
      </c>
    </row>
    <row r="3750" spans="1:5" hidden="1" x14ac:dyDescent="0.3">
      <c r="A3750" s="30">
        <v>44503</v>
      </c>
      <c r="B3750" s="30">
        <v>44503</v>
      </c>
      <c r="C3750" s="39" t="s">
        <v>3891</v>
      </c>
      <c r="D3750" s="32">
        <v>25</v>
      </c>
      <c r="E3750" s="33" t="s">
        <v>13</v>
      </c>
    </row>
    <row r="3751" spans="1:5" hidden="1" x14ac:dyDescent="0.3">
      <c r="A3751" s="30">
        <v>44503</v>
      </c>
      <c r="B3751" s="30">
        <v>44503</v>
      </c>
      <c r="C3751" s="39" t="s">
        <v>3892</v>
      </c>
      <c r="D3751" s="32">
        <v>25</v>
      </c>
      <c r="E3751" s="33" t="s">
        <v>13</v>
      </c>
    </row>
    <row r="3752" spans="1:5" hidden="1" x14ac:dyDescent="0.3">
      <c r="A3752" s="30">
        <v>44503</v>
      </c>
      <c r="B3752" s="30">
        <v>44503</v>
      </c>
      <c r="C3752" s="39" t="s">
        <v>3893</v>
      </c>
      <c r="D3752" s="32">
        <v>450</v>
      </c>
      <c r="E3752" s="33" t="s">
        <v>13</v>
      </c>
    </row>
    <row r="3753" spans="1:5" hidden="1" x14ac:dyDescent="0.3">
      <c r="A3753" s="30">
        <v>44503</v>
      </c>
      <c r="B3753" s="30">
        <v>44503</v>
      </c>
      <c r="C3753" s="39" t="s">
        <v>3894</v>
      </c>
      <c r="D3753" s="32">
        <v>25</v>
      </c>
      <c r="E3753" s="33" t="s">
        <v>13</v>
      </c>
    </row>
    <row r="3754" spans="1:5" hidden="1" x14ac:dyDescent="0.3">
      <c r="A3754" s="30">
        <v>44503</v>
      </c>
      <c r="B3754" s="30">
        <v>44503</v>
      </c>
      <c r="C3754" s="39" t="s">
        <v>3895</v>
      </c>
      <c r="D3754" s="32">
        <v>25</v>
      </c>
      <c r="E3754" s="33" t="s">
        <v>13</v>
      </c>
    </row>
    <row r="3755" spans="1:5" hidden="1" x14ac:dyDescent="0.3">
      <c r="A3755" s="30">
        <v>44504</v>
      </c>
      <c r="B3755" s="30">
        <v>44504</v>
      </c>
      <c r="C3755" s="39" t="s">
        <v>3896</v>
      </c>
      <c r="D3755" s="32">
        <v>-1138.22</v>
      </c>
      <c r="E3755" s="33" t="s">
        <v>7</v>
      </c>
    </row>
    <row r="3756" spans="1:5" hidden="1" x14ac:dyDescent="0.3">
      <c r="A3756" s="30">
        <v>44504</v>
      </c>
      <c r="B3756" s="30">
        <v>44504</v>
      </c>
      <c r="C3756" s="39" t="s">
        <v>3897</v>
      </c>
      <c r="D3756" s="32">
        <v>25</v>
      </c>
      <c r="E3756" s="33" t="s">
        <v>13</v>
      </c>
    </row>
    <row r="3757" spans="1:5" hidden="1" x14ac:dyDescent="0.3">
      <c r="A3757" s="30">
        <v>44504</v>
      </c>
      <c r="B3757" s="30">
        <v>44504</v>
      </c>
      <c r="C3757" s="39" t="s">
        <v>3898</v>
      </c>
      <c r="D3757" s="32">
        <v>50</v>
      </c>
      <c r="E3757" s="33" t="s">
        <v>13</v>
      </c>
    </row>
    <row r="3758" spans="1:5" hidden="1" x14ac:dyDescent="0.3">
      <c r="A3758" s="30">
        <v>44504</v>
      </c>
      <c r="B3758" s="30">
        <v>44504</v>
      </c>
      <c r="C3758" s="39" t="s">
        <v>3899</v>
      </c>
      <c r="D3758" s="32">
        <v>25</v>
      </c>
      <c r="E3758" s="33" t="s">
        <v>13</v>
      </c>
    </row>
    <row r="3759" spans="1:5" hidden="1" x14ac:dyDescent="0.3">
      <c r="A3759" s="30">
        <v>44504</v>
      </c>
      <c r="B3759" s="30">
        <v>44504</v>
      </c>
      <c r="C3759" s="39" t="s">
        <v>3900</v>
      </c>
      <c r="D3759" s="32">
        <v>998</v>
      </c>
      <c r="E3759" s="33" t="s">
        <v>13</v>
      </c>
    </row>
    <row r="3760" spans="1:5" hidden="1" x14ac:dyDescent="0.3">
      <c r="A3760" s="30">
        <v>44504</v>
      </c>
      <c r="B3760" s="30">
        <v>44504</v>
      </c>
      <c r="C3760" s="39" t="s">
        <v>3901</v>
      </c>
      <c r="D3760" s="32">
        <v>998</v>
      </c>
      <c r="E3760" s="33" t="s">
        <v>13</v>
      </c>
    </row>
    <row r="3761" spans="1:5" hidden="1" x14ac:dyDescent="0.3">
      <c r="A3761" s="30">
        <v>44504</v>
      </c>
      <c r="B3761" s="30">
        <v>44504</v>
      </c>
      <c r="C3761" s="39" t="s">
        <v>3902</v>
      </c>
      <c r="D3761" s="32">
        <v>998</v>
      </c>
      <c r="E3761" s="33" t="s">
        <v>13</v>
      </c>
    </row>
    <row r="3762" spans="1:5" hidden="1" x14ac:dyDescent="0.3">
      <c r="A3762" s="30">
        <v>44504</v>
      </c>
      <c r="B3762" s="30">
        <v>44504</v>
      </c>
      <c r="C3762" s="39" t="s">
        <v>3903</v>
      </c>
      <c r="D3762" s="32">
        <v>79.959999999999994</v>
      </c>
      <c r="E3762" s="33" t="s">
        <v>13</v>
      </c>
    </row>
    <row r="3763" spans="1:5" hidden="1" x14ac:dyDescent="0.3">
      <c r="A3763" s="30">
        <v>44504</v>
      </c>
      <c r="B3763" s="30">
        <v>44504</v>
      </c>
      <c r="C3763" s="39" t="s">
        <v>3904</v>
      </c>
      <c r="D3763" s="32">
        <v>25</v>
      </c>
      <c r="E3763" s="33" t="s">
        <v>13</v>
      </c>
    </row>
    <row r="3764" spans="1:5" hidden="1" x14ac:dyDescent="0.3">
      <c r="A3764" s="30">
        <v>44504</v>
      </c>
      <c r="B3764" s="30">
        <v>44504</v>
      </c>
      <c r="C3764" s="39" t="s">
        <v>3905</v>
      </c>
      <c r="D3764" s="32">
        <v>25</v>
      </c>
      <c r="E3764" s="33" t="s">
        <v>13</v>
      </c>
    </row>
    <row r="3765" spans="1:5" hidden="1" x14ac:dyDescent="0.3">
      <c r="A3765" s="30">
        <v>44504</v>
      </c>
      <c r="B3765" s="30">
        <v>44504</v>
      </c>
      <c r="C3765" s="39" t="s">
        <v>3906</v>
      </c>
      <c r="D3765" s="32">
        <v>25</v>
      </c>
      <c r="E3765" s="33" t="s">
        <v>13</v>
      </c>
    </row>
    <row r="3766" spans="1:5" hidden="1" x14ac:dyDescent="0.3">
      <c r="A3766" s="30">
        <v>44504</v>
      </c>
      <c r="B3766" s="30">
        <v>44504</v>
      </c>
      <c r="C3766" s="39" t="s">
        <v>3907</v>
      </c>
      <c r="D3766" s="32">
        <v>25</v>
      </c>
      <c r="E3766" s="33" t="s">
        <v>13</v>
      </c>
    </row>
    <row r="3767" spans="1:5" hidden="1" x14ac:dyDescent="0.3">
      <c r="A3767" s="30">
        <v>44504</v>
      </c>
      <c r="B3767" s="30">
        <v>44504</v>
      </c>
      <c r="C3767" s="39" t="s">
        <v>3908</v>
      </c>
      <c r="D3767" s="32">
        <v>753.45</v>
      </c>
      <c r="E3767" s="33" t="s">
        <v>13</v>
      </c>
    </row>
    <row r="3768" spans="1:5" hidden="1" x14ac:dyDescent="0.3">
      <c r="A3768" s="30">
        <v>44504</v>
      </c>
      <c r="B3768" s="30">
        <v>44504</v>
      </c>
      <c r="C3768" s="39" t="s">
        <v>3909</v>
      </c>
      <c r="D3768" s="32">
        <v>25</v>
      </c>
      <c r="E3768" s="33" t="s">
        <v>13</v>
      </c>
    </row>
    <row r="3769" spans="1:5" hidden="1" x14ac:dyDescent="0.3">
      <c r="A3769" s="30">
        <v>44504</v>
      </c>
      <c r="B3769" s="30">
        <v>44504</v>
      </c>
      <c r="C3769" s="39" t="s">
        <v>3910</v>
      </c>
      <c r="D3769" s="32">
        <v>25</v>
      </c>
      <c r="E3769" s="33" t="s">
        <v>13</v>
      </c>
    </row>
    <row r="3770" spans="1:5" hidden="1" x14ac:dyDescent="0.3">
      <c r="A3770" s="30">
        <v>44504</v>
      </c>
      <c r="B3770" s="30">
        <v>44504</v>
      </c>
      <c r="C3770" s="39" t="s">
        <v>3911</v>
      </c>
      <c r="D3770" s="32">
        <v>25</v>
      </c>
      <c r="E3770" s="33" t="s">
        <v>13</v>
      </c>
    </row>
    <row r="3771" spans="1:5" hidden="1" x14ac:dyDescent="0.3">
      <c r="A3771" s="30">
        <v>44504</v>
      </c>
      <c r="B3771" s="30">
        <v>44504</v>
      </c>
      <c r="C3771" s="39" t="s">
        <v>3912</v>
      </c>
      <c r="D3771" s="32">
        <v>25</v>
      </c>
      <c r="E3771" s="33" t="s">
        <v>13</v>
      </c>
    </row>
    <row r="3772" spans="1:5" hidden="1" x14ac:dyDescent="0.3">
      <c r="A3772" s="30">
        <v>44504</v>
      </c>
      <c r="B3772" s="30">
        <v>44504</v>
      </c>
      <c r="C3772" s="39" t="s">
        <v>3913</v>
      </c>
      <c r="D3772" s="32">
        <v>25</v>
      </c>
      <c r="E3772" s="33" t="s">
        <v>13</v>
      </c>
    </row>
    <row r="3773" spans="1:5" hidden="1" x14ac:dyDescent="0.3">
      <c r="A3773" s="30">
        <v>44504</v>
      </c>
      <c r="B3773" s="30">
        <v>44504</v>
      </c>
      <c r="C3773" s="39" t="s">
        <v>3914</v>
      </c>
      <c r="D3773" s="32">
        <v>998</v>
      </c>
      <c r="E3773" s="33" t="s">
        <v>13</v>
      </c>
    </row>
    <row r="3774" spans="1:5" hidden="1" x14ac:dyDescent="0.3">
      <c r="A3774" s="30">
        <v>44504</v>
      </c>
      <c r="B3774" s="30">
        <v>44504</v>
      </c>
      <c r="C3774" s="39" t="s">
        <v>3915</v>
      </c>
      <c r="D3774" s="32">
        <v>998</v>
      </c>
      <c r="E3774" s="33" t="s">
        <v>13</v>
      </c>
    </row>
    <row r="3775" spans="1:5" hidden="1" x14ac:dyDescent="0.3">
      <c r="A3775" s="30">
        <v>44504</v>
      </c>
      <c r="B3775" s="30">
        <v>44504</v>
      </c>
      <c r="C3775" s="39" t="s">
        <v>3916</v>
      </c>
      <c r="D3775" s="32">
        <v>998</v>
      </c>
      <c r="E3775" s="33" t="s">
        <v>13</v>
      </c>
    </row>
    <row r="3776" spans="1:5" hidden="1" x14ac:dyDescent="0.3">
      <c r="A3776" s="30">
        <v>44504</v>
      </c>
      <c r="B3776" s="30">
        <v>44504</v>
      </c>
      <c r="C3776" s="39" t="s">
        <v>3917</v>
      </c>
      <c r="D3776" s="32">
        <v>25</v>
      </c>
      <c r="E3776" s="33" t="s">
        <v>13</v>
      </c>
    </row>
    <row r="3777" spans="1:5" hidden="1" x14ac:dyDescent="0.3">
      <c r="A3777" s="30">
        <v>44504</v>
      </c>
      <c r="B3777" s="30">
        <v>44504</v>
      </c>
      <c r="C3777" s="39" t="s">
        <v>3918</v>
      </c>
      <c r="D3777" s="32">
        <v>25</v>
      </c>
      <c r="E3777" s="33" t="s">
        <v>13</v>
      </c>
    </row>
    <row r="3778" spans="1:5" hidden="1" x14ac:dyDescent="0.3">
      <c r="A3778" s="30">
        <v>44504</v>
      </c>
      <c r="B3778" s="30">
        <v>44504</v>
      </c>
      <c r="C3778" s="39" t="s">
        <v>3919</v>
      </c>
      <c r="D3778" s="32">
        <v>25</v>
      </c>
      <c r="E3778" s="33" t="s">
        <v>13</v>
      </c>
    </row>
    <row r="3779" spans="1:5" hidden="1" x14ac:dyDescent="0.3">
      <c r="A3779" s="30">
        <v>44504</v>
      </c>
      <c r="B3779" s="30">
        <v>44504</v>
      </c>
      <c r="C3779" s="39" t="s">
        <v>3920</v>
      </c>
      <c r="D3779" s="32">
        <v>25</v>
      </c>
      <c r="E3779" s="33" t="s">
        <v>13</v>
      </c>
    </row>
    <row r="3780" spans="1:5" hidden="1" x14ac:dyDescent="0.3">
      <c r="A3780" s="30">
        <v>44504</v>
      </c>
      <c r="B3780" s="30">
        <v>44504</v>
      </c>
      <c r="C3780" s="39" t="s">
        <v>3921</v>
      </c>
      <c r="D3780" s="32">
        <v>25</v>
      </c>
      <c r="E3780" s="33" t="s">
        <v>13</v>
      </c>
    </row>
    <row r="3781" spans="1:5" hidden="1" x14ac:dyDescent="0.3">
      <c r="A3781" s="30">
        <v>44504</v>
      </c>
      <c r="B3781" s="30">
        <v>44504</v>
      </c>
      <c r="C3781" s="39" t="s">
        <v>3922</v>
      </c>
      <c r="D3781" s="32">
        <v>25</v>
      </c>
      <c r="E3781" s="33" t="s">
        <v>13</v>
      </c>
    </row>
    <row r="3782" spans="1:5" hidden="1" x14ac:dyDescent="0.3">
      <c r="A3782" s="30">
        <v>44504</v>
      </c>
      <c r="B3782" s="30">
        <v>44504</v>
      </c>
      <c r="C3782" s="39" t="s">
        <v>3923</v>
      </c>
      <c r="D3782" s="32">
        <v>25</v>
      </c>
      <c r="E3782" s="33" t="s">
        <v>13</v>
      </c>
    </row>
    <row r="3783" spans="1:5" hidden="1" x14ac:dyDescent="0.3">
      <c r="A3783" s="30">
        <v>44504</v>
      </c>
      <c r="B3783" s="30">
        <v>44504</v>
      </c>
      <c r="C3783" s="39" t="s">
        <v>3924</v>
      </c>
      <c r="D3783" s="32">
        <v>25</v>
      </c>
      <c r="E3783" s="33" t="s">
        <v>13</v>
      </c>
    </row>
    <row r="3784" spans="1:5" hidden="1" x14ac:dyDescent="0.3">
      <c r="A3784" s="30">
        <v>44504</v>
      </c>
      <c r="B3784" s="30">
        <v>44504</v>
      </c>
      <c r="C3784" s="39" t="s">
        <v>3925</v>
      </c>
      <c r="D3784" s="32">
        <v>998</v>
      </c>
      <c r="E3784" s="33" t="s">
        <v>13</v>
      </c>
    </row>
    <row r="3785" spans="1:5" hidden="1" x14ac:dyDescent="0.3">
      <c r="A3785" s="30">
        <v>44504</v>
      </c>
      <c r="B3785" s="30">
        <v>44504</v>
      </c>
      <c r="C3785" s="39" t="s">
        <v>3926</v>
      </c>
      <c r="D3785" s="32">
        <v>450</v>
      </c>
      <c r="E3785" s="33" t="s">
        <v>13</v>
      </c>
    </row>
    <row r="3786" spans="1:5" hidden="1" x14ac:dyDescent="0.3">
      <c r="A3786" s="30">
        <v>44504</v>
      </c>
      <c r="B3786" s="30">
        <v>44504</v>
      </c>
      <c r="C3786" s="39" t="s">
        <v>3927</v>
      </c>
      <c r="D3786" s="32">
        <v>25</v>
      </c>
      <c r="E3786" s="33" t="s">
        <v>13</v>
      </c>
    </row>
    <row r="3787" spans="1:5" hidden="1" x14ac:dyDescent="0.3">
      <c r="A3787" s="30">
        <v>44504</v>
      </c>
      <c r="B3787" s="30">
        <v>44504</v>
      </c>
      <c r="C3787" s="39" t="s">
        <v>3928</v>
      </c>
      <c r="D3787" s="32">
        <v>620</v>
      </c>
      <c r="E3787" s="33" t="s">
        <v>13</v>
      </c>
    </row>
    <row r="3788" spans="1:5" hidden="1" x14ac:dyDescent="0.3">
      <c r="A3788" s="30">
        <v>44504</v>
      </c>
      <c r="B3788" s="30">
        <v>44504</v>
      </c>
      <c r="C3788" s="39" t="s">
        <v>3929</v>
      </c>
      <c r="D3788" s="32">
        <v>25</v>
      </c>
      <c r="E3788" s="33" t="s">
        <v>13</v>
      </c>
    </row>
    <row r="3789" spans="1:5" hidden="1" x14ac:dyDescent="0.3">
      <c r="A3789" s="30">
        <v>44504</v>
      </c>
      <c r="B3789" s="30">
        <v>44504</v>
      </c>
      <c r="C3789" s="39" t="s">
        <v>3930</v>
      </c>
      <c r="D3789" s="32">
        <v>25</v>
      </c>
      <c r="E3789" s="33" t="s">
        <v>13</v>
      </c>
    </row>
    <row r="3790" spans="1:5" hidden="1" x14ac:dyDescent="0.3">
      <c r="A3790" s="30">
        <v>44504</v>
      </c>
      <c r="B3790" s="30">
        <v>44504</v>
      </c>
      <c r="C3790" s="39" t="s">
        <v>3931</v>
      </c>
      <c r="D3790" s="32">
        <v>998</v>
      </c>
      <c r="E3790" s="33" t="s">
        <v>13</v>
      </c>
    </row>
    <row r="3791" spans="1:5" hidden="1" x14ac:dyDescent="0.3">
      <c r="A3791" s="30">
        <v>44504</v>
      </c>
      <c r="B3791" s="30">
        <v>44504</v>
      </c>
      <c r="C3791" s="39" t="s">
        <v>3932</v>
      </c>
      <c r="D3791" s="32">
        <v>25</v>
      </c>
      <c r="E3791" s="33" t="s">
        <v>13</v>
      </c>
    </row>
    <row r="3792" spans="1:5" hidden="1" x14ac:dyDescent="0.3">
      <c r="A3792" s="30">
        <v>44504</v>
      </c>
      <c r="B3792" s="30">
        <v>44504</v>
      </c>
      <c r="C3792" s="39" t="s">
        <v>3933</v>
      </c>
      <c r="D3792" s="32">
        <v>-96</v>
      </c>
      <c r="E3792" s="33" t="s">
        <v>24</v>
      </c>
    </row>
    <row r="3793" spans="1:5" hidden="1" x14ac:dyDescent="0.3">
      <c r="A3793" s="30">
        <v>44504</v>
      </c>
      <c r="B3793" s="30">
        <v>44504</v>
      </c>
      <c r="C3793" s="39" t="s">
        <v>3934</v>
      </c>
      <c r="D3793" s="32">
        <v>998</v>
      </c>
      <c r="E3793" s="33" t="s">
        <v>13</v>
      </c>
    </row>
    <row r="3794" spans="1:5" hidden="1" x14ac:dyDescent="0.3">
      <c r="A3794" s="30">
        <v>44504</v>
      </c>
      <c r="B3794" s="30">
        <v>44504</v>
      </c>
      <c r="C3794" s="39" t="s">
        <v>3935</v>
      </c>
      <c r="D3794" s="32">
        <v>25</v>
      </c>
      <c r="E3794" s="33" t="s">
        <v>13</v>
      </c>
    </row>
    <row r="3795" spans="1:5" hidden="1" x14ac:dyDescent="0.3">
      <c r="A3795" s="30">
        <v>44505</v>
      </c>
      <c r="B3795" s="30">
        <v>44505</v>
      </c>
      <c r="C3795" s="39" t="s">
        <v>3936</v>
      </c>
      <c r="D3795" s="32">
        <v>45</v>
      </c>
      <c r="E3795" s="33" t="s">
        <v>13</v>
      </c>
    </row>
    <row r="3796" spans="1:5" hidden="1" x14ac:dyDescent="0.3">
      <c r="A3796" s="30">
        <v>44505</v>
      </c>
      <c r="B3796" s="30">
        <v>44505</v>
      </c>
      <c r="C3796" s="39" t="s">
        <v>3937</v>
      </c>
      <c r="D3796" s="32">
        <v>998</v>
      </c>
      <c r="E3796" s="33" t="s">
        <v>13</v>
      </c>
    </row>
    <row r="3797" spans="1:5" hidden="1" x14ac:dyDescent="0.3">
      <c r="A3797" s="30">
        <v>44505</v>
      </c>
      <c r="B3797" s="30">
        <v>44505</v>
      </c>
      <c r="C3797" s="39" t="s">
        <v>3938</v>
      </c>
      <c r="D3797" s="32">
        <v>45</v>
      </c>
      <c r="E3797" s="33" t="s">
        <v>13</v>
      </c>
    </row>
    <row r="3798" spans="1:5" hidden="1" x14ac:dyDescent="0.3">
      <c r="A3798" s="30">
        <v>44505</v>
      </c>
      <c r="B3798" s="30">
        <v>44505</v>
      </c>
      <c r="C3798" s="39" t="s">
        <v>3939</v>
      </c>
      <c r="D3798" s="32">
        <v>25</v>
      </c>
      <c r="E3798" s="33" t="s">
        <v>13</v>
      </c>
    </row>
    <row r="3799" spans="1:5" hidden="1" x14ac:dyDescent="0.3">
      <c r="A3799" s="30">
        <v>44505</v>
      </c>
      <c r="B3799" s="30">
        <v>44505</v>
      </c>
      <c r="C3799" s="39" t="s">
        <v>3940</v>
      </c>
      <c r="D3799" s="32">
        <v>25</v>
      </c>
      <c r="E3799" s="33" t="s">
        <v>13</v>
      </c>
    </row>
    <row r="3800" spans="1:5" hidden="1" x14ac:dyDescent="0.3">
      <c r="A3800" s="30">
        <v>44505</v>
      </c>
      <c r="B3800" s="30">
        <v>44505</v>
      </c>
      <c r="C3800" s="39" t="s">
        <v>3941</v>
      </c>
      <c r="D3800" s="32">
        <v>25</v>
      </c>
      <c r="E3800" s="33" t="s">
        <v>13</v>
      </c>
    </row>
    <row r="3801" spans="1:5" hidden="1" x14ac:dyDescent="0.3">
      <c r="A3801" s="30">
        <v>44505</v>
      </c>
      <c r="B3801" s="30">
        <v>44505</v>
      </c>
      <c r="C3801" s="39" t="s">
        <v>3942</v>
      </c>
      <c r="D3801" s="32">
        <v>25</v>
      </c>
      <c r="E3801" s="33" t="s">
        <v>13</v>
      </c>
    </row>
    <row r="3802" spans="1:5" hidden="1" x14ac:dyDescent="0.3">
      <c r="A3802" s="30">
        <v>44505</v>
      </c>
      <c r="B3802" s="30">
        <v>44505</v>
      </c>
      <c r="C3802" s="39" t="s">
        <v>3943</v>
      </c>
      <c r="D3802" s="32">
        <v>25</v>
      </c>
      <c r="E3802" s="33" t="s">
        <v>13</v>
      </c>
    </row>
    <row r="3803" spans="1:5" hidden="1" x14ac:dyDescent="0.3">
      <c r="A3803" s="30">
        <v>44505</v>
      </c>
      <c r="B3803" s="30">
        <v>44505</v>
      </c>
      <c r="C3803" s="39" t="s">
        <v>3944</v>
      </c>
      <c r="D3803" s="32">
        <v>450</v>
      </c>
      <c r="E3803" s="33" t="s">
        <v>13</v>
      </c>
    </row>
    <row r="3804" spans="1:5" hidden="1" x14ac:dyDescent="0.3">
      <c r="A3804" s="30">
        <v>44505</v>
      </c>
      <c r="B3804" s="30">
        <v>44505</v>
      </c>
      <c r="C3804" s="39" t="s">
        <v>3945</v>
      </c>
      <c r="D3804" s="32">
        <v>25</v>
      </c>
      <c r="E3804" s="33" t="s">
        <v>13</v>
      </c>
    </row>
    <row r="3805" spans="1:5" hidden="1" x14ac:dyDescent="0.3">
      <c r="A3805" s="30">
        <v>44505</v>
      </c>
      <c r="B3805" s="30">
        <v>44505</v>
      </c>
      <c r="C3805" s="39" t="s">
        <v>3946</v>
      </c>
      <c r="D3805" s="32">
        <v>25</v>
      </c>
      <c r="E3805" s="33" t="s">
        <v>13</v>
      </c>
    </row>
    <row r="3806" spans="1:5" hidden="1" x14ac:dyDescent="0.3">
      <c r="A3806" s="30">
        <v>44505</v>
      </c>
      <c r="B3806" s="30">
        <v>44505</v>
      </c>
      <c r="C3806" s="39" t="s">
        <v>3947</v>
      </c>
      <c r="D3806" s="32">
        <v>25</v>
      </c>
      <c r="E3806" s="33" t="s">
        <v>13</v>
      </c>
    </row>
    <row r="3807" spans="1:5" hidden="1" x14ac:dyDescent="0.3">
      <c r="A3807" s="30">
        <v>44505</v>
      </c>
      <c r="B3807" s="30">
        <v>44505</v>
      </c>
      <c r="C3807" s="39" t="s">
        <v>3948</v>
      </c>
      <c r="D3807" s="32">
        <v>25</v>
      </c>
      <c r="E3807" s="33" t="s">
        <v>13</v>
      </c>
    </row>
    <row r="3808" spans="1:5" hidden="1" x14ac:dyDescent="0.3">
      <c r="A3808" s="30">
        <v>44505</v>
      </c>
      <c r="B3808" s="30">
        <v>44505</v>
      </c>
      <c r="C3808" s="39" t="s">
        <v>3949</v>
      </c>
      <c r="D3808" s="32">
        <v>25</v>
      </c>
      <c r="E3808" s="33" t="s">
        <v>13</v>
      </c>
    </row>
    <row r="3809" spans="1:5" hidden="1" x14ac:dyDescent="0.3">
      <c r="A3809" s="30">
        <v>44505</v>
      </c>
      <c r="B3809" s="30">
        <v>44505</v>
      </c>
      <c r="C3809" s="39" t="s">
        <v>3950</v>
      </c>
      <c r="D3809" s="32">
        <v>25</v>
      </c>
      <c r="E3809" s="33" t="s">
        <v>13</v>
      </c>
    </row>
    <row r="3810" spans="1:5" hidden="1" x14ac:dyDescent="0.3">
      <c r="A3810" s="30">
        <v>44508</v>
      </c>
      <c r="B3810" s="30">
        <v>44508</v>
      </c>
      <c r="C3810" s="39" t="s">
        <v>3951</v>
      </c>
      <c r="D3810" s="32">
        <v>72</v>
      </c>
      <c r="E3810" s="33" t="s">
        <v>13</v>
      </c>
    </row>
    <row r="3811" spans="1:5" hidden="1" x14ac:dyDescent="0.3">
      <c r="A3811" s="30">
        <v>44508</v>
      </c>
      <c r="B3811" s="30">
        <v>44508</v>
      </c>
      <c r="C3811" s="39" t="s">
        <v>3952</v>
      </c>
      <c r="D3811" s="32">
        <v>25</v>
      </c>
      <c r="E3811" s="33" t="s">
        <v>13</v>
      </c>
    </row>
    <row r="3812" spans="1:5" hidden="1" x14ac:dyDescent="0.3">
      <c r="A3812" s="30">
        <v>44508</v>
      </c>
      <c r="B3812" s="30">
        <v>44508</v>
      </c>
      <c r="C3812" s="39" t="s">
        <v>3953</v>
      </c>
      <c r="D3812" s="32">
        <v>45</v>
      </c>
      <c r="E3812" s="33" t="s">
        <v>13</v>
      </c>
    </row>
    <row r="3813" spans="1:5" hidden="1" x14ac:dyDescent="0.3">
      <c r="A3813" s="30">
        <v>44508</v>
      </c>
      <c r="B3813" s="30">
        <v>44508</v>
      </c>
      <c r="C3813" s="39" t="s">
        <v>3954</v>
      </c>
      <c r="D3813" s="32">
        <v>-64.430000000000007</v>
      </c>
      <c r="E3813" s="33" t="s">
        <v>24</v>
      </c>
    </row>
    <row r="3814" spans="1:5" hidden="1" x14ac:dyDescent="0.3">
      <c r="A3814" s="30">
        <v>44508</v>
      </c>
      <c r="B3814" s="30">
        <v>44508</v>
      </c>
      <c r="C3814" s="39" t="s">
        <v>3955</v>
      </c>
      <c r="D3814" s="32">
        <v>-270.43</v>
      </c>
      <c r="E3814" s="33" t="s">
        <v>24</v>
      </c>
    </row>
    <row r="3815" spans="1:5" hidden="1" x14ac:dyDescent="0.3">
      <c r="A3815" s="30">
        <v>44508</v>
      </c>
      <c r="B3815" s="30">
        <v>44508</v>
      </c>
      <c r="C3815" s="39" t="s">
        <v>3956</v>
      </c>
      <c r="D3815" s="32">
        <v>-5</v>
      </c>
      <c r="E3815" s="33" t="s">
        <v>207</v>
      </c>
    </row>
    <row r="3816" spans="1:5" hidden="1" x14ac:dyDescent="0.3">
      <c r="A3816" s="30">
        <v>44509</v>
      </c>
      <c r="B3816" s="30">
        <v>44509</v>
      </c>
      <c r="C3816" s="39" t="s">
        <v>3957</v>
      </c>
      <c r="D3816" s="32">
        <v>-575.14</v>
      </c>
      <c r="E3816" s="33" t="s">
        <v>7</v>
      </c>
    </row>
    <row r="3817" spans="1:5" hidden="1" x14ac:dyDescent="0.3">
      <c r="A3817" s="30">
        <v>44509</v>
      </c>
      <c r="B3817" s="30">
        <v>44509</v>
      </c>
      <c r="C3817" s="39" t="s">
        <v>3958</v>
      </c>
      <c r="D3817" s="32">
        <v>-272.41000000000003</v>
      </c>
      <c r="E3817" s="33" t="s">
        <v>24</v>
      </c>
    </row>
    <row r="3818" spans="1:5" hidden="1" x14ac:dyDescent="0.3">
      <c r="A3818" s="30">
        <v>44509</v>
      </c>
      <c r="B3818" s="30">
        <v>44509</v>
      </c>
      <c r="C3818" s="39" t="s">
        <v>3959</v>
      </c>
      <c r="D3818" s="32">
        <v>72</v>
      </c>
      <c r="E3818" s="33" t="s">
        <v>13</v>
      </c>
    </row>
    <row r="3819" spans="1:5" hidden="1" x14ac:dyDescent="0.3">
      <c r="A3819" s="30">
        <v>44509</v>
      </c>
      <c r="B3819" s="30">
        <v>44509</v>
      </c>
      <c r="C3819" s="39" t="s">
        <v>3960</v>
      </c>
      <c r="D3819" s="32">
        <v>200</v>
      </c>
      <c r="E3819" s="33" t="s">
        <v>13</v>
      </c>
    </row>
    <row r="3820" spans="1:5" hidden="1" x14ac:dyDescent="0.3">
      <c r="A3820" s="30">
        <v>44509</v>
      </c>
      <c r="B3820" s="30">
        <v>44509</v>
      </c>
      <c r="C3820" s="39" t="s">
        <v>3961</v>
      </c>
      <c r="D3820" s="32">
        <v>-52.43</v>
      </c>
      <c r="E3820" s="33" t="s">
        <v>24</v>
      </c>
    </row>
    <row r="3821" spans="1:5" hidden="1" x14ac:dyDescent="0.3">
      <c r="A3821" s="30">
        <v>44510</v>
      </c>
      <c r="B3821" s="30">
        <v>44510</v>
      </c>
      <c r="C3821" s="39" t="s">
        <v>3962</v>
      </c>
      <c r="D3821" s="32">
        <v>-6.78</v>
      </c>
      <c r="E3821" s="33" t="s">
        <v>36</v>
      </c>
    </row>
    <row r="3822" spans="1:5" hidden="1" x14ac:dyDescent="0.3">
      <c r="A3822" s="30">
        <v>44510</v>
      </c>
      <c r="B3822" s="30">
        <v>44510</v>
      </c>
      <c r="C3822" s="39" t="s">
        <v>3963</v>
      </c>
      <c r="D3822" s="32">
        <v>-277.89999999999998</v>
      </c>
      <c r="E3822" s="33" t="s">
        <v>7</v>
      </c>
    </row>
    <row r="3823" spans="1:5" hidden="1" x14ac:dyDescent="0.3">
      <c r="A3823" s="30">
        <v>44510</v>
      </c>
      <c r="B3823" s="30">
        <v>44510</v>
      </c>
      <c r="C3823" s="39" t="s">
        <v>3964</v>
      </c>
      <c r="D3823" s="32">
        <v>-427.71</v>
      </c>
      <c r="E3823" s="33" t="s">
        <v>7</v>
      </c>
    </row>
    <row r="3824" spans="1:5" hidden="1" x14ac:dyDescent="0.3">
      <c r="A3824" s="30">
        <v>44510</v>
      </c>
      <c r="B3824" s="30">
        <v>44510</v>
      </c>
      <c r="C3824" s="39" t="s">
        <v>3965</v>
      </c>
      <c r="D3824" s="32">
        <v>-371.18</v>
      </c>
      <c r="E3824" s="33" t="s">
        <v>24</v>
      </c>
    </row>
    <row r="3825" spans="1:5" hidden="1" x14ac:dyDescent="0.3">
      <c r="A3825" s="30">
        <v>44510</v>
      </c>
      <c r="B3825" s="30">
        <v>44510</v>
      </c>
      <c r="C3825" s="39" t="s">
        <v>3966</v>
      </c>
      <c r="D3825" s="32">
        <v>20</v>
      </c>
      <c r="E3825" s="33" t="s">
        <v>13</v>
      </c>
    </row>
    <row r="3826" spans="1:5" hidden="1" x14ac:dyDescent="0.3">
      <c r="A3826" s="30">
        <v>44510</v>
      </c>
      <c r="B3826" s="30">
        <v>44510</v>
      </c>
      <c r="C3826" s="39" t="s">
        <v>3967</v>
      </c>
      <c r="D3826" s="32">
        <v>20</v>
      </c>
      <c r="E3826" s="33" t="s">
        <v>13</v>
      </c>
    </row>
    <row r="3827" spans="1:5" hidden="1" x14ac:dyDescent="0.3">
      <c r="A3827" s="30">
        <v>44510</v>
      </c>
      <c r="B3827" s="30">
        <v>44510</v>
      </c>
      <c r="C3827" s="39" t="s">
        <v>3968</v>
      </c>
      <c r="D3827" s="32">
        <v>45</v>
      </c>
      <c r="E3827" s="33" t="s">
        <v>13</v>
      </c>
    </row>
    <row r="3828" spans="1:5" hidden="1" x14ac:dyDescent="0.3">
      <c r="A3828" s="30">
        <v>44510</v>
      </c>
      <c r="B3828" s="30">
        <v>44510</v>
      </c>
      <c r="C3828" s="39" t="s">
        <v>3969</v>
      </c>
      <c r="D3828" s="32">
        <v>20</v>
      </c>
      <c r="E3828" s="33" t="s">
        <v>13</v>
      </c>
    </row>
    <row r="3829" spans="1:5" hidden="1" x14ac:dyDescent="0.3">
      <c r="A3829" s="30">
        <v>44510</v>
      </c>
      <c r="B3829" s="30">
        <v>44510</v>
      </c>
      <c r="C3829" s="39" t="s">
        <v>3970</v>
      </c>
      <c r="D3829" s="32">
        <v>-52.43</v>
      </c>
      <c r="E3829" s="33" t="s">
        <v>24</v>
      </c>
    </row>
    <row r="3830" spans="1:5" hidden="1" x14ac:dyDescent="0.3">
      <c r="A3830" s="30">
        <v>44510</v>
      </c>
      <c r="B3830" s="30">
        <v>44510</v>
      </c>
      <c r="C3830" s="39" t="s">
        <v>3971</v>
      </c>
      <c r="D3830" s="32">
        <v>-28.43</v>
      </c>
      <c r="E3830" s="33" t="s">
        <v>24</v>
      </c>
    </row>
    <row r="3831" spans="1:5" hidden="1" x14ac:dyDescent="0.3">
      <c r="A3831" s="30">
        <v>44511</v>
      </c>
      <c r="B3831" s="30">
        <v>44511</v>
      </c>
      <c r="C3831" s="39" t="s">
        <v>3972</v>
      </c>
      <c r="D3831" s="32">
        <v>-494.2</v>
      </c>
      <c r="E3831" s="33" t="s">
        <v>7</v>
      </c>
    </row>
    <row r="3832" spans="1:5" hidden="1" x14ac:dyDescent="0.3">
      <c r="A3832" s="30">
        <v>44511</v>
      </c>
      <c r="B3832" s="30">
        <v>44511</v>
      </c>
      <c r="C3832" s="39" t="s">
        <v>3973</v>
      </c>
      <c r="D3832" s="32">
        <v>-1403.77</v>
      </c>
      <c r="E3832" s="33" t="s">
        <v>7</v>
      </c>
    </row>
    <row r="3833" spans="1:5" hidden="1" x14ac:dyDescent="0.3">
      <c r="A3833" s="30">
        <v>44511</v>
      </c>
      <c r="B3833" s="30">
        <v>44511</v>
      </c>
      <c r="C3833" s="39" t="s">
        <v>3974</v>
      </c>
      <c r="D3833" s="32">
        <v>-40.76</v>
      </c>
      <c r="E3833" s="33" t="s">
        <v>36</v>
      </c>
    </row>
    <row r="3834" spans="1:5" hidden="1" x14ac:dyDescent="0.3">
      <c r="A3834" s="30">
        <v>44511</v>
      </c>
      <c r="B3834" s="30">
        <v>44511</v>
      </c>
      <c r="C3834" s="39" t="s">
        <v>3975</v>
      </c>
      <c r="D3834" s="32">
        <v>-664.86</v>
      </c>
      <c r="E3834" s="33" t="s">
        <v>7</v>
      </c>
    </row>
    <row r="3835" spans="1:5" hidden="1" x14ac:dyDescent="0.3">
      <c r="A3835" s="30">
        <v>44511</v>
      </c>
      <c r="B3835" s="30">
        <v>44511</v>
      </c>
      <c r="C3835" s="39" t="s">
        <v>3976</v>
      </c>
      <c r="D3835" s="32">
        <v>-936.3</v>
      </c>
      <c r="E3835" s="33" t="s">
        <v>7</v>
      </c>
    </row>
    <row r="3836" spans="1:5" hidden="1" x14ac:dyDescent="0.3">
      <c r="A3836" s="30">
        <v>44511</v>
      </c>
      <c r="B3836" s="30">
        <v>44511</v>
      </c>
      <c r="C3836" s="39" t="s">
        <v>3977</v>
      </c>
      <c r="D3836" s="32">
        <v>20</v>
      </c>
      <c r="E3836" s="33" t="s">
        <v>13</v>
      </c>
    </row>
    <row r="3837" spans="1:5" hidden="1" x14ac:dyDescent="0.3">
      <c r="A3837" s="30">
        <v>44511</v>
      </c>
      <c r="B3837" s="30">
        <v>44511</v>
      </c>
      <c r="C3837" s="39" t="s">
        <v>3978</v>
      </c>
      <c r="D3837" s="32">
        <v>20</v>
      </c>
      <c r="E3837" s="33" t="s">
        <v>13</v>
      </c>
    </row>
    <row r="3838" spans="1:5" hidden="1" x14ac:dyDescent="0.3">
      <c r="A3838" s="30">
        <v>44511</v>
      </c>
      <c r="B3838" s="30">
        <v>44511</v>
      </c>
      <c r="C3838" s="39" t="s">
        <v>3979</v>
      </c>
      <c r="D3838" s="32">
        <v>20</v>
      </c>
      <c r="E3838" s="33" t="s">
        <v>13</v>
      </c>
    </row>
    <row r="3839" spans="1:5" hidden="1" x14ac:dyDescent="0.3">
      <c r="A3839" s="30">
        <v>44511</v>
      </c>
      <c r="B3839" s="30">
        <v>44511</v>
      </c>
      <c r="C3839" s="39" t="s">
        <v>3980</v>
      </c>
      <c r="D3839" s="32">
        <v>45</v>
      </c>
      <c r="E3839" s="33" t="s">
        <v>13</v>
      </c>
    </row>
    <row r="3840" spans="1:5" hidden="1" x14ac:dyDescent="0.3">
      <c r="A3840" s="30">
        <v>44512</v>
      </c>
      <c r="B3840" s="30">
        <v>44512</v>
      </c>
      <c r="C3840" s="39" t="s">
        <v>3981</v>
      </c>
      <c r="D3840" s="32">
        <v>20</v>
      </c>
      <c r="E3840" s="33" t="s">
        <v>13</v>
      </c>
    </row>
    <row r="3841" spans="1:5" hidden="1" x14ac:dyDescent="0.3">
      <c r="A3841" s="30">
        <v>44512</v>
      </c>
      <c r="B3841" s="30">
        <v>44512</v>
      </c>
      <c r="C3841" s="39" t="s">
        <v>3982</v>
      </c>
      <c r="D3841" s="32">
        <v>-160</v>
      </c>
      <c r="E3841" s="33" t="s">
        <v>207</v>
      </c>
    </row>
    <row r="3842" spans="1:5" hidden="1" x14ac:dyDescent="0.3">
      <c r="A3842" s="30">
        <v>44515</v>
      </c>
      <c r="B3842" s="30">
        <v>44515</v>
      </c>
      <c r="C3842" s="39" t="s">
        <v>3983</v>
      </c>
      <c r="D3842" s="32">
        <v>45</v>
      </c>
      <c r="E3842" s="33" t="s">
        <v>13</v>
      </c>
    </row>
    <row r="3843" spans="1:5" hidden="1" x14ac:dyDescent="0.3">
      <c r="A3843" s="30">
        <v>44515</v>
      </c>
      <c r="B3843" s="30">
        <v>44515</v>
      </c>
      <c r="C3843" s="39" t="s">
        <v>3984</v>
      </c>
      <c r="D3843" s="32">
        <v>4800</v>
      </c>
      <c r="E3843" s="33" t="s">
        <v>13</v>
      </c>
    </row>
    <row r="3844" spans="1:5" hidden="1" x14ac:dyDescent="0.3">
      <c r="A3844" s="30">
        <v>44516</v>
      </c>
      <c r="B3844" s="30">
        <v>44516</v>
      </c>
      <c r="C3844" s="39" t="s">
        <v>59</v>
      </c>
      <c r="D3844" s="32">
        <v>-13497.19</v>
      </c>
      <c r="E3844" s="33" t="s">
        <v>60</v>
      </c>
    </row>
    <row r="3845" spans="1:5" hidden="1" x14ac:dyDescent="0.3">
      <c r="A3845" s="30">
        <v>44516</v>
      </c>
      <c r="B3845" s="30">
        <v>44516</v>
      </c>
      <c r="C3845" s="39" t="s">
        <v>61</v>
      </c>
      <c r="D3845" s="32">
        <v>-156814.64000000001</v>
      </c>
      <c r="E3845" s="33" t="s">
        <v>60</v>
      </c>
    </row>
    <row r="3846" spans="1:5" x14ac:dyDescent="0.3">
      <c r="A3846" s="30">
        <v>44516</v>
      </c>
      <c r="B3846" s="30">
        <v>44516</v>
      </c>
      <c r="C3846" s="39" t="s">
        <v>3985</v>
      </c>
      <c r="D3846" s="32">
        <v>238263.16</v>
      </c>
      <c r="E3846" s="33" t="s">
        <v>131</v>
      </c>
    </row>
    <row r="3847" spans="1:5" hidden="1" x14ac:dyDescent="0.3">
      <c r="A3847" s="30">
        <v>44516</v>
      </c>
      <c r="B3847" s="30">
        <v>44516</v>
      </c>
      <c r="C3847" s="39" t="s">
        <v>3986</v>
      </c>
      <c r="D3847" s="32">
        <v>45</v>
      </c>
      <c r="E3847" s="33" t="s">
        <v>13</v>
      </c>
    </row>
    <row r="3848" spans="1:5" hidden="1" x14ac:dyDescent="0.3">
      <c r="A3848" s="30">
        <v>44516</v>
      </c>
      <c r="B3848" s="30">
        <v>44516</v>
      </c>
      <c r="C3848" s="39" t="s">
        <v>3987</v>
      </c>
      <c r="D3848" s="32">
        <v>25</v>
      </c>
      <c r="E3848" s="33" t="s">
        <v>13</v>
      </c>
    </row>
    <row r="3849" spans="1:5" hidden="1" x14ac:dyDescent="0.3">
      <c r="A3849" s="30">
        <v>44516</v>
      </c>
      <c r="B3849" s="30">
        <v>44516</v>
      </c>
      <c r="C3849" s="39" t="s">
        <v>3988</v>
      </c>
      <c r="D3849" s="32">
        <v>45</v>
      </c>
      <c r="E3849" s="33" t="s">
        <v>13</v>
      </c>
    </row>
    <row r="3850" spans="1:5" hidden="1" x14ac:dyDescent="0.3">
      <c r="A3850" s="30">
        <v>44516</v>
      </c>
      <c r="B3850" s="30">
        <v>44516</v>
      </c>
      <c r="C3850" s="39" t="s">
        <v>3989</v>
      </c>
      <c r="D3850" s="32">
        <v>45</v>
      </c>
      <c r="E3850" s="33" t="s">
        <v>13</v>
      </c>
    </row>
    <row r="3851" spans="1:5" hidden="1" x14ac:dyDescent="0.3">
      <c r="A3851" s="30">
        <v>44517</v>
      </c>
      <c r="B3851" s="30">
        <v>44517</v>
      </c>
      <c r="C3851" s="39" t="s">
        <v>3990</v>
      </c>
      <c r="D3851" s="32">
        <v>-634.95000000000005</v>
      </c>
      <c r="E3851" s="33" t="s">
        <v>7</v>
      </c>
    </row>
    <row r="3852" spans="1:5" hidden="1" x14ac:dyDescent="0.3">
      <c r="A3852" s="30">
        <v>44517</v>
      </c>
      <c r="B3852" s="30">
        <v>44517</v>
      </c>
      <c r="C3852" s="39" t="s">
        <v>3991</v>
      </c>
      <c r="D3852" s="32">
        <v>45</v>
      </c>
      <c r="E3852" s="33" t="s">
        <v>13</v>
      </c>
    </row>
    <row r="3853" spans="1:5" hidden="1" x14ac:dyDescent="0.3">
      <c r="A3853" s="30">
        <v>44518</v>
      </c>
      <c r="B3853" s="30">
        <v>44518</v>
      </c>
      <c r="C3853" s="39" t="s">
        <v>3992</v>
      </c>
      <c r="D3853" s="32">
        <v>45</v>
      </c>
      <c r="E3853" s="33" t="s">
        <v>13</v>
      </c>
    </row>
    <row r="3854" spans="1:5" hidden="1" x14ac:dyDescent="0.3">
      <c r="A3854" s="30">
        <v>44518</v>
      </c>
      <c r="B3854" s="30">
        <v>44518</v>
      </c>
      <c r="C3854" s="39" t="s">
        <v>3993</v>
      </c>
      <c r="D3854" s="32">
        <v>97.6</v>
      </c>
      <c r="E3854" s="33" t="s">
        <v>13</v>
      </c>
    </row>
    <row r="3855" spans="1:5" hidden="1" x14ac:dyDescent="0.3">
      <c r="A3855" s="30">
        <v>44518</v>
      </c>
      <c r="B3855" s="30">
        <v>44518</v>
      </c>
      <c r="C3855" s="39" t="s">
        <v>3994</v>
      </c>
      <c r="D3855" s="32">
        <v>-218.43</v>
      </c>
      <c r="E3855" s="33" t="s">
        <v>24</v>
      </c>
    </row>
    <row r="3856" spans="1:5" hidden="1" x14ac:dyDescent="0.3">
      <c r="A3856" s="30">
        <v>44518</v>
      </c>
      <c r="B3856" s="30">
        <v>44518</v>
      </c>
      <c r="C3856" s="39" t="s">
        <v>3995</v>
      </c>
      <c r="D3856" s="32">
        <v>25</v>
      </c>
      <c r="E3856" s="33" t="s">
        <v>13</v>
      </c>
    </row>
    <row r="3857" spans="1:5" hidden="1" x14ac:dyDescent="0.3">
      <c r="A3857" s="30">
        <v>44518</v>
      </c>
      <c r="B3857" s="30">
        <v>44518</v>
      </c>
      <c r="C3857" s="39" t="s">
        <v>3996</v>
      </c>
      <c r="D3857" s="32">
        <v>45</v>
      </c>
      <c r="E3857" s="33" t="s">
        <v>13</v>
      </c>
    </row>
    <row r="3858" spans="1:5" hidden="1" x14ac:dyDescent="0.3">
      <c r="A3858" s="30">
        <v>44519</v>
      </c>
      <c r="B3858" s="30">
        <v>44519</v>
      </c>
      <c r="C3858" s="39" t="s">
        <v>3997</v>
      </c>
      <c r="D3858" s="32">
        <v>45</v>
      </c>
      <c r="E3858" s="33" t="s">
        <v>13</v>
      </c>
    </row>
    <row r="3859" spans="1:5" hidden="1" x14ac:dyDescent="0.3">
      <c r="A3859" s="30">
        <v>44519</v>
      </c>
      <c r="B3859" s="30">
        <v>44519</v>
      </c>
      <c r="C3859" s="39" t="s">
        <v>3998</v>
      </c>
      <c r="D3859" s="32">
        <v>45</v>
      </c>
      <c r="E3859" s="33" t="s">
        <v>13</v>
      </c>
    </row>
    <row r="3860" spans="1:5" hidden="1" x14ac:dyDescent="0.3">
      <c r="A3860" s="30">
        <v>44519</v>
      </c>
      <c r="B3860" s="30">
        <v>44519</v>
      </c>
      <c r="C3860" s="39" t="s">
        <v>3999</v>
      </c>
      <c r="D3860" s="32">
        <v>-53032.86</v>
      </c>
      <c r="E3860" s="33" t="s">
        <v>24</v>
      </c>
    </row>
    <row r="3861" spans="1:5" hidden="1" x14ac:dyDescent="0.3">
      <c r="A3861" s="30">
        <v>44519</v>
      </c>
      <c r="B3861" s="30">
        <v>44519</v>
      </c>
      <c r="C3861" s="39" t="s">
        <v>4000</v>
      </c>
      <c r="D3861" s="32">
        <v>-7430.43</v>
      </c>
      <c r="E3861" s="33" t="s">
        <v>24</v>
      </c>
    </row>
    <row r="3862" spans="1:5" hidden="1" x14ac:dyDescent="0.3">
      <c r="A3862" s="30">
        <v>44519</v>
      </c>
      <c r="B3862" s="30">
        <v>44519</v>
      </c>
      <c r="C3862" s="39" t="s">
        <v>4001</v>
      </c>
      <c r="D3862" s="32">
        <v>-38.79</v>
      </c>
      <c r="E3862" s="33" t="s">
        <v>24</v>
      </c>
    </row>
    <row r="3863" spans="1:5" hidden="1" x14ac:dyDescent="0.3">
      <c r="A3863" s="30">
        <v>44519</v>
      </c>
      <c r="B3863" s="30">
        <v>44519</v>
      </c>
      <c r="C3863" s="39" t="s">
        <v>4002</v>
      </c>
      <c r="D3863" s="32">
        <v>-75.33</v>
      </c>
      <c r="E3863" s="33" t="s">
        <v>24</v>
      </c>
    </row>
    <row r="3864" spans="1:5" hidden="1" x14ac:dyDescent="0.3">
      <c r="A3864" s="30">
        <v>44519</v>
      </c>
      <c r="B3864" s="30">
        <v>44519</v>
      </c>
      <c r="C3864" s="39" t="s">
        <v>4003</v>
      </c>
      <c r="D3864" s="32">
        <v>-25559.46</v>
      </c>
      <c r="E3864" s="33" t="s">
        <v>24</v>
      </c>
    </row>
    <row r="3865" spans="1:5" hidden="1" x14ac:dyDescent="0.3">
      <c r="A3865" s="30">
        <v>44519</v>
      </c>
      <c r="B3865" s="30">
        <v>44519</v>
      </c>
      <c r="C3865" s="39" t="s">
        <v>4004</v>
      </c>
      <c r="D3865" s="32">
        <v>-8995.49</v>
      </c>
      <c r="E3865" s="33" t="s">
        <v>24</v>
      </c>
    </row>
    <row r="3866" spans="1:5" hidden="1" x14ac:dyDescent="0.3">
      <c r="A3866" s="30">
        <v>44522</v>
      </c>
      <c r="B3866" s="30">
        <v>44522</v>
      </c>
      <c r="C3866" s="39" t="s">
        <v>4005</v>
      </c>
      <c r="D3866" s="32">
        <v>45</v>
      </c>
      <c r="E3866" s="33" t="s">
        <v>13</v>
      </c>
    </row>
    <row r="3867" spans="1:5" hidden="1" x14ac:dyDescent="0.3">
      <c r="A3867" s="30">
        <v>44522</v>
      </c>
      <c r="B3867" s="30">
        <v>44522</v>
      </c>
      <c r="C3867" s="39" t="s">
        <v>4006</v>
      </c>
      <c r="D3867" s="32">
        <v>-10.96</v>
      </c>
      <c r="E3867" s="33" t="s">
        <v>9</v>
      </c>
    </row>
    <row r="3868" spans="1:5" hidden="1" x14ac:dyDescent="0.3">
      <c r="A3868" s="30">
        <v>44522</v>
      </c>
      <c r="B3868" s="30">
        <v>44522</v>
      </c>
      <c r="C3868" s="39" t="s">
        <v>4007</v>
      </c>
      <c r="D3868" s="32">
        <v>45</v>
      </c>
      <c r="E3868" s="33" t="s">
        <v>13</v>
      </c>
    </row>
    <row r="3869" spans="1:5" hidden="1" x14ac:dyDescent="0.3">
      <c r="A3869" s="30">
        <v>44522</v>
      </c>
      <c r="B3869" s="30">
        <v>44522</v>
      </c>
      <c r="C3869" s="39" t="s">
        <v>4008</v>
      </c>
      <c r="D3869" s="32">
        <v>45</v>
      </c>
      <c r="E3869" s="33" t="s">
        <v>13</v>
      </c>
    </row>
    <row r="3870" spans="1:5" hidden="1" x14ac:dyDescent="0.3">
      <c r="A3870" s="30">
        <v>44523</v>
      </c>
      <c r="B3870" s="30">
        <v>44523</v>
      </c>
      <c r="C3870" s="39" t="s">
        <v>4009</v>
      </c>
      <c r="D3870" s="32">
        <v>-14.01</v>
      </c>
      <c r="E3870" s="33" t="s">
        <v>9</v>
      </c>
    </row>
    <row r="3871" spans="1:5" hidden="1" x14ac:dyDescent="0.3">
      <c r="A3871" s="30">
        <v>44523</v>
      </c>
      <c r="B3871" s="30">
        <v>44523</v>
      </c>
      <c r="C3871" s="39" t="s">
        <v>4010</v>
      </c>
      <c r="D3871" s="32">
        <v>45</v>
      </c>
      <c r="E3871" s="33" t="s">
        <v>13</v>
      </c>
    </row>
    <row r="3872" spans="1:5" hidden="1" x14ac:dyDescent="0.3">
      <c r="A3872" s="30">
        <v>44523</v>
      </c>
      <c r="B3872" s="30">
        <v>44523</v>
      </c>
      <c r="C3872" s="39" t="s">
        <v>4011</v>
      </c>
      <c r="D3872" s="32">
        <v>90</v>
      </c>
      <c r="E3872" s="33" t="s">
        <v>13</v>
      </c>
    </row>
    <row r="3873" spans="1:5" hidden="1" x14ac:dyDescent="0.3">
      <c r="A3873" s="30">
        <v>44523</v>
      </c>
      <c r="B3873" s="30">
        <v>44523</v>
      </c>
      <c r="C3873" s="39" t="s">
        <v>4012</v>
      </c>
      <c r="D3873" s="32">
        <v>-592.44000000000005</v>
      </c>
      <c r="E3873" s="33" t="s">
        <v>24</v>
      </c>
    </row>
    <row r="3874" spans="1:5" hidden="1" x14ac:dyDescent="0.3">
      <c r="A3874" s="30">
        <v>44525</v>
      </c>
      <c r="B3874" s="30">
        <v>44525</v>
      </c>
      <c r="C3874" s="39" t="s">
        <v>4013</v>
      </c>
      <c r="D3874" s="32">
        <v>-235664.74</v>
      </c>
      <c r="E3874" s="33" t="s">
        <v>115</v>
      </c>
    </row>
    <row r="3875" spans="1:5" hidden="1" x14ac:dyDescent="0.3">
      <c r="A3875" s="30">
        <v>44525</v>
      </c>
      <c r="B3875" s="30">
        <v>44525</v>
      </c>
      <c r="C3875" s="39" t="s">
        <v>4014</v>
      </c>
      <c r="D3875" s="32">
        <v>-36505.43</v>
      </c>
      <c r="E3875" s="33" t="s">
        <v>24</v>
      </c>
    </row>
    <row r="3876" spans="1:5" hidden="1" x14ac:dyDescent="0.3">
      <c r="A3876" s="30">
        <v>44525</v>
      </c>
      <c r="B3876" s="30">
        <v>44525</v>
      </c>
      <c r="C3876" s="39" t="s">
        <v>4015</v>
      </c>
      <c r="D3876" s="32">
        <v>-32.43</v>
      </c>
      <c r="E3876" s="33" t="s">
        <v>24</v>
      </c>
    </row>
    <row r="3877" spans="1:5" hidden="1" x14ac:dyDescent="0.3">
      <c r="A3877" s="30">
        <v>44525</v>
      </c>
      <c r="B3877" s="30">
        <v>44525</v>
      </c>
      <c r="C3877" s="39" t="s">
        <v>4016</v>
      </c>
      <c r="D3877" s="32">
        <v>-149820.95000000001</v>
      </c>
      <c r="E3877" s="33" t="s">
        <v>24</v>
      </c>
    </row>
    <row r="3878" spans="1:5" hidden="1" x14ac:dyDescent="0.3">
      <c r="A3878" s="30">
        <v>44525</v>
      </c>
      <c r="B3878" s="30">
        <v>44525</v>
      </c>
      <c r="C3878" s="39" t="s">
        <v>4017</v>
      </c>
      <c r="D3878" s="32">
        <v>-214.43</v>
      </c>
      <c r="E3878" s="33" t="s">
        <v>24</v>
      </c>
    </row>
    <row r="3879" spans="1:5" hidden="1" x14ac:dyDescent="0.3">
      <c r="A3879" s="30">
        <v>44525</v>
      </c>
      <c r="B3879" s="30">
        <v>44525</v>
      </c>
      <c r="C3879" s="39" t="s">
        <v>4018</v>
      </c>
      <c r="D3879" s="32">
        <v>-7646.9</v>
      </c>
      <c r="E3879" s="33" t="s">
        <v>24</v>
      </c>
    </row>
    <row r="3880" spans="1:5" hidden="1" x14ac:dyDescent="0.3">
      <c r="A3880" s="30">
        <v>44525</v>
      </c>
      <c r="B3880" s="30">
        <v>44525</v>
      </c>
      <c r="C3880" s="39" t="s">
        <v>4019</v>
      </c>
      <c r="D3880" s="32">
        <v>45</v>
      </c>
      <c r="E3880" s="33" t="s">
        <v>13</v>
      </c>
    </row>
    <row r="3881" spans="1:5" hidden="1" x14ac:dyDescent="0.3">
      <c r="A3881" s="30">
        <v>44526</v>
      </c>
      <c r="B3881" s="30">
        <v>44526</v>
      </c>
      <c r="C3881" s="39" t="s">
        <v>4020</v>
      </c>
      <c r="D3881" s="32">
        <v>-17032.900000000001</v>
      </c>
      <c r="E3881" s="33" t="s">
        <v>115</v>
      </c>
    </row>
    <row r="3882" spans="1:5" x14ac:dyDescent="0.3">
      <c r="A3882" s="30">
        <v>44526</v>
      </c>
      <c r="B3882" s="30">
        <v>44526</v>
      </c>
      <c r="C3882" s="39" t="s">
        <v>4021</v>
      </c>
      <c r="D3882" s="32">
        <v>84576.5</v>
      </c>
      <c r="E3882" s="33" t="s">
        <v>131</v>
      </c>
    </row>
    <row r="3883" spans="1:5" x14ac:dyDescent="0.3">
      <c r="A3883" s="30">
        <v>44526</v>
      </c>
      <c r="B3883" s="30">
        <v>44526</v>
      </c>
      <c r="C3883" s="39" t="s">
        <v>4022</v>
      </c>
      <c r="D3883" s="32">
        <v>61685.56</v>
      </c>
      <c r="E3883" s="33" t="s">
        <v>131</v>
      </c>
    </row>
    <row r="3884" spans="1:5" hidden="1" x14ac:dyDescent="0.3">
      <c r="A3884" s="30">
        <v>44526</v>
      </c>
      <c r="B3884" s="30">
        <v>44526</v>
      </c>
      <c r="C3884" s="39" t="s">
        <v>4023</v>
      </c>
      <c r="D3884" s="32">
        <v>45</v>
      </c>
      <c r="E3884" s="33" t="s">
        <v>13</v>
      </c>
    </row>
    <row r="3885" spans="1:5" hidden="1" x14ac:dyDescent="0.3">
      <c r="A3885" s="30">
        <v>44526</v>
      </c>
      <c r="B3885" s="30">
        <v>44526</v>
      </c>
      <c r="C3885" s="39" t="s">
        <v>4024</v>
      </c>
      <c r="D3885" s="32">
        <v>45</v>
      </c>
      <c r="E3885" s="33" t="s">
        <v>13</v>
      </c>
    </row>
    <row r="3886" spans="1:5" hidden="1" x14ac:dyDescent="0.3">
      <c r="A3886" s="30">
        <v>44526</v>
      </c>
      <c r="B3886" s="30">
        <v>44526</v>
      </c>
      <c r="C3886" s="39" t="s">
        <v>4025</v>
      </c>
      <c r="D3886" s="32">
        <v>5535.34</v>
      </c>
      <c r="E3886" s="33" t="s">
        <v>13</v>
      </c>
    </row>
    <row r="3887" spans="1:5" hidden="1" x14ac:dyDescent="0.3">
      <c r="A3887" s="30">
        <v>44526</v>
      </c>
      <c r="B3887" s="30">
        <v>44526</v>
      </c>
      <c r="C3887" s="39" t="s">
        <v>4026</v>
      </c>
      <c r="D3887" s="32">
        <v>45</v>
      </c>
      <c r="E3887" s="33" t="s">
        <v>13</v>
      </c>
    </row>
    <row r="3888" spans="1:5" hidden="1" x14ac:dyDescent="0.3">
      <c r="A3888" s="30">
        <v>44526</v>
      </c>
      <c r="B3888" s="30">
        <v>44526</v>
      </c>
      <c r="C3888" s="39" t="s">
        <v>4027</v>
      </c>
      <c r="D3888" s="32">
        <v>45</v>
      </c>
      <c r="E3888" s="33" t="s">
        <v>13</v>
      </c>
    </row>
    <row r="3889" spans="1:5" hidden="1" x14ac:dyDescent="0.3">
      <c r="A3889" s="30">
        <v>44526</v>
      </c>
      <c r="B3889" s="30">
        <v>44526</v>
      </c>
      <c r="C3889" s="39" t="s">
        <v>4028</v>
      </c>
      <c r="D3889" s="32">
        <v>-770.28</v>
      </c>
      <c r="E3889" s="33" t="s">
        <v>24</v>
      </c>
    </row>
    <row r="3890" spans="1:5" hidden="1" x14ac:dyDescent="0.3">
      <c r="A3890" s="30">
        <v>44529</v>
      </c>
      <c r="B3890" s="30">
        <v>44529</v>
      </c>
      <c r="C3890" s="39" t="s">
        <v>4029</v>
      </c>
      <c r="D3890" s="32">
        <v>45</v>
      </c>
      <c r="E3890" s="33" t="s">
        <v>13</v>
      </c>
    </row>
    <row r="3891" spans="1:5" hidden="1" x14ac:dyDescent="0.3">
      <c r="A3891" s="30">
        <v>44529</v>
      </c>
      <c r="B3891" s="30">
        <v>44529</v>
      </c>
      <c r="C3891" s="39" t="s">
        <v>4030</v>
      </c>
      <c r="D3891" s="32">
        <v>-2183.2399999999998</v>
      </c>
      <c r="E3891" s="33" t="s">
        <v>9</v>
      </c>
    </row>
    <row r="3892" spans="1:5" hidden="1" x14ac:dyDescent="0.3">
      <c r="A3892" s="30">
        <v>44529</v>
      </c>
      <c r="B3892" s="30">
        <v>44529</v>
      </c>
      <c r="C3892" s="39" t="s">
        <v>4031</v>
      </c>
      <c r="D3892" s="32">
        <v>45</v>
      </c>
      <c r="E3892" s="33" t="s">
        <v>13</v>
      </c>
    </row>
    <row r="3893" spans="1:5" hidden="1" x14ac:dyDescent="0.3">
      <c r="A3893" s="30">
        <v>44529</v>
      </c>
      <c r="B3893" s="30">
        <v>44529</v>
      </c>
      <c r="C3893" s="39" t="s">
        <v>4032</v>
      </c>
      <c r="D3893" s="32">
        <v>-33.5</v>
      </c>
      <c r="E3893" s="33" t="s">
        <v>2154</v>
      </c>
    </row>
    <row r="3894" spans="1:5" hidden="1" x14ac:dyDescent="0.3">
      <c r="A3894" s="30">
        <v>44530</v>
      </c>
      <c r="B3894" s="30">
        <v>44530</v>
      </c>
      <c r="C3894" s="39" t="s">
        <v>4033</v>
      </c>
      <c r="D3894" s="32">
        <v>-164.14</v>
      </c>
      <c r="E3894" s="33" t="s">
        <v>9</v>
      </c>
    </row>
    <row r="3895" spans="1:5" hidden="1" x14ac:dyDescent="0.3">
      <c r="A3895" s="30">
        <v>44530</v>
      </c>
      <c r="B3895" s="30">
        <v>44530</v>
      </c>
      <c r="C3895" s="39" t="s">
        <v>4034</v>
      </c>
      <c r="D3895" s="32">
        <v>-2973.53</v>
      </c>
      <c r="E3895" s="33" t="s">
        <v>9</v>
      </c>
    </row>
    <row r="3896" spans="1:5" hidden="1" x14ac:dyDescent="0.3">
      <c r="A3896" s="30">
        <v>44530</v>
      </c>
      <c r="B3896" s="30">
        <v>44530</v>
      </c>
      <c r="C3896" s="39" t="s">
        <v>4035</v>
      </c>
      <c r="D3896" s="32">
        <v>594.02</v>
      </c>
      <c r="E3896" s="33" t="s">
        <v>13</v>
      </c>
    </row>
    <row r="3897" spans="1:5" hidden="1" x14ac:dyDescent="0.3">
      <c r="A3897" s="30">
        <v>44530</v>
      </c>
      <c r="B3897" s="30">
        <v>44530</v>
      </c>
      <c r="C3897" s="39" t="s">
        <v>61</v>
      </c>
      <c r="D3897" s="32">
        <v>-226</v>
      </c>
      <c r="E3897" s="33" t="s">
        <v>60</v>
      </c>
    </row>
    <row r="3898" spans="1:5" hidden="1" x14ac:dyDescent="0.3">
      <c r="A3898" s="30">
        <v>44530</v>
      </c>
      <c r="B3898" s="30">
        <v>44530</v>
      </c>
      <c r="C3898" s="39" t="s">
        <v>4036</v>
      </c>
      <c r="D3898" s="32">
        <v>45</v>
      </c>
      <c r="E3898" s="33" t="s">
        <v>13</v>
      </c>
    </row>
    <row r="3899" spans="1:5" hidden="1" x14ac:dyDescent="0.3">
      <c r="A3899" s="30">
        <v>44530</v>
      </c>
      <c r="B3899" s="30">
        <v>44530</v>
      </c>
      <c r="C3899" s="39" t="s">
        <v>4037</v>
      </c>
      <c r="D3899" s="32">
        <v>1870</v>
      </c>
      <c r="E3899" s="33" t="s">
        <v>13</v>
      </c>
    </row>
    <row r="3900" spans="1:5" hidden="1" x14ac:dyDescent="0.3">
      <c r="A3900" s="30">
        <v>44531</v>
      </c>
      <c r="B3900" s="30">
        <v>44531</v>
      </c>
      <c r="C3900" s="39" t="s">
        <v>4038</v>
      </c>
      <c r="D3900" s="32">
        <v>45</v>
      </c>
      <c r="E3900" s="33" t="s">
        <v>13</v>
      </c>
    </row>
    <row r="3901" spans="1:5" hidden="1" x14ac:dyDescent="0.3">
      <c r="A3901" s="30">
        <v>44531</v>
      </c>
      <c r="B3901" s="30">
        <v>44531</v>
      </c>
      <c r="C3901" s="39" t="s">
        <v>4039</v>
      </c>
      <c r="D3901" s="32">
        <v>-18.27</v>
      </c>
      <c r="E3901" s="33" t="s">
        <v>9</v>
      </c>
    </row>
    <row r="3902" spans="1:5" hidden="1" x14ac:dyDescent="0.3">
      <c r="A3902" s="30">
        <v>44531</v>
      </c>
      <c r="B3902" s="30">
        <v>44530</v>
      </c>
      <c r="C3902" s="39" t="s">
        <v>4</v>
      </c>
      <c r="D3902" s="32">
        <v>-8.2200000000000006</v>
      </c>
      <c r="E3902" s="33" t="s">
        <v>5</v>
      </c>
    </row>
    <row r="3903" spans="1:5" hidden="1" x14ac:dyDescent="0.3">
      <c r="A3903" s="30">
        <v>44532</v>
      </c>
      <c r="B3903" s="30">
        <v>44532</v>
      </c>
      <c r="C3903" s="39" t="s">
        <v>4040</v>
      </c>
      <c r="D3903" s="32">
        <v>-6561.29</v>
      </c>
      <c r="E3903" s="33" t="s">
        <v>24</v>
      </c>
    </row>
    <row r="3904" spans="1:5" hidden="1" x14ac:dyDescent="0.3">
      <c r="A3904" s="30">
        <v>44532</v>
      </c>
      <c r="B3904" s="30">
        <v>44532</v>
      </c>
      <c r="C3904" s="39" t="s">
        <v>4041</v>
      </c>
      <c r="D3904" s="32">
        <v>-992.43</v>
      </c>
      <c r="E3904" s="33" t="s">
        <v>24</v>
      </c>
    </row>
    <row r="3905" spans="1:5" hidden="1" x14ac:dyDescent="0.3">
      <c r="A3905" s="30">
        <v>44533</v>
      </c>
      <c r="B3905" s="30">
        <v>44533</v>
      </c>
      <c r="C3905" s="39" t="s">
        <v>4042</v>
      </c>
      <c r="D3905" s="32">
        <v>-70.33</v>
      </c>
      <c r="E3905" s="33" t="s">
        <v>24</v>
      </c>
    </row>
    <row r="3906" spans="1:5" hidden="1" x14ac:dyDescent="0.3">
      <c r="A3906" s="30">
        <v>44533</v>
      </c>
      <c r="B3906" s="30">
        <v>44533</v>
      </c>
      <c r="C3906" s="39" t="s">
        <v>4043</v>
      </c>
      <c r="D3906" s="32">
        <v>-640.42999999999995</v>
      </c>
      <c r="E3906" s="33" t="s">
        <v>24</v>
      </c>
    </row>
    <row r="3907" spans="1:5" hidden="1" x14ac:dyDescent="0.3">
      <c r="A3907" s="30">
        <v>44536</v>
      </c>
      <c r="B3907" s="30">
        <v>44536</v>
      </c>
      <c r="C3907" s="39" t="s">
        <v>4044</v>
      </c>
      <c r="D3907" s="32">
        <v>-2287.62</v>
      </c>
      <c r="E3907" s="33" t="s">
        <v>7</v>
      </c>
    </row>
    <row r="3908" spans="1:5" hidden="1" x14ac:dyDescent="0.3">
      <c r="A3908" s="30">
        <v>44536</v>
      </c>
      <c r="B3908" s="30">
        <v>44536</v>
      </c>
      <c r="C3908" s="39" t="s">
        <v>4045</v>
      </c>
      <c r="D3908" s="32">
        <v>-2584.4299999999998</v>
      </c>
      <c r="E3908" s="33" t="s">
        <v>24</v>
      </c>
    </row>
    <row r="3909" spans="1:5" x14ac:dyDescent="0.3">
      <c r="A3909" s="30">
        <v>44536</v>
      </c>
      <c r="B3909" s="30">
        <v>44536</v>
      </c>
      <c r="C3909" s="39" t="s">
        <v>4046</v>
      </c>
      <c r="D3909" s="32">
        <v>2785.92</v>
      </c>
      <c r="E3909" s="33" t="s">
        <v>131</v>
      </c>
    </row>
    <row r="3910" spans="1:5" x14ac:dyDescent="0.3">
      <c r="A3910" s="30">
        <v>44536</v>
      </c>
      <c r="B3910" s="30">
        <v>44536</v>
      </c>
      <c r="C3910" s="39" t="s">
        <v>4047</v>
      </c>
      <c r="D3910" s="32">
        <v>1950.14</v>
      </c>
      <c r="E3910" s="33" t="s">
        <v>131</v>
      </c>
    </row>
    <row r="3911" spans="1:5" x14ac:dyDescent="0.3">
      <c r="A3911" s="30">
        <v>44536</v>
      </c>
      <c r="B3911" s="30">
        <v>44536</v>
      </c>
      <c r="C3911" s="39" t="s">
        <v>4048</v>
      </c>
      <c r="D3911" s="32">
        <v>835.77</v>
      </c>
      <c r="E3911" s="33" t="s">
        <v>131</v>
      </c>
    </row>
    <row r="3912" spans="1:5" x14ac:dyDescent="0.3">
      <c r="A3912" s="30">
        <v>44536</v>
      </c>
      <c r="B3912" s="30">
        <v>44536</v>
      </c>
      <c r="C3912" s="39" t="s">
        <v>4049</v>
      </c>
      <c r="D3912" s="32">
        <v>384</v>
      </c>
      <c r="E3912" s="33" t="s">
        <v>131</v>
      </c>
    </row>
    <row r="3913" spans="1:5" hidden="1" x14ac:dyDescent="0.3">
      <c r="A3913" s="30">
        <v>44536</v>
      </c>
      <c r="B3913" s="30">
        <v>44536</v>
      </c>
      <c r="C3913" s="39" t="s">
        <v>4050</v>
      </c>
      <c r="D3913" s="32">
        <v>45</v>
      </c>
      <c r="E3913" s="33" t="s">
        <v>13</v>
      </c>
    </row>
    <row r="3914" spans="1:5" hidden="1" x14ac:dyDescent="0.3">
      <c r="A3914" s="30">
        <v>44537</v>
      </c>
      <c r="B3914" s="30">
        <v>44537</v>
      </c>
      <c r="C3914" s="39" t="s">
        <v>4051</v>
      </c>
      <c r="D3914" s="32">
        <v>50</v>
      </c>
      <c r="E3914" s="33" t="s">
        <v>13</v>
      </c>
    </row>
    <row r="3915" spans="1:5" hidden="1" x14ac:dyDescent="0.3">
      <c r="A3915" s="30">
        <v>44537</v>
      </c>
      <c r="B3915" s="30">
        <v>44537</v>
      </c>
      <c r="C3915" s="39" t="s">
        <v>4052</v>
      </c>
      <c r="D3915" s="32">
        <v>45</v>
      </c>
      <c r="E3915" s="33" t="s">
        <v>13</v>
      </c>
    </row>
    <row r="3916" spans="1:5" hidden="1" x14ac:dyDescent="0.3">
      <c r="A3916" s="30">
        <v>44537</v>
      </c>
      <c r="B3916" s="30">
        <v>44537</v>
      </c>
      <c r="C3916" s="39" t="s">
        <v>4053</v>
      </c>
      <c r="D3916" s="32">
        <v>260</v>
      </c>
      <c r="E3916" s="33" t="s">
        <v>13</v>
      </c>
    </row>
    <row r="3917" spans="1:5" hidden="1" x14ac:dyDescent="0.3">
      <c r="A3917" s="30">
        <v>44537</v>
      </c>
      <c r="B3917" s="30">
        <v>44537</v>
      </c>
      <c r="C3917" s="39" t="s">
        <v>4054</v>
      </c>
      <c r="D3917" s="32">
        <v>-5</v>
      </c>
      <c r="E3917" s="33" t="s">
        <v>207</v>
      </c>
    </row>
    <row r="3918" spans="1:5" hidden="1" x14ac:dyDescent="0.3">
      <c r="A3918" s="30">
        <v>44538</v>
      </c>
      <c r="B3918" s="30">
        <v>44538</v>
      </c>
      <c r="C3918" s="39" t="s">
        <v>4055</v>
      </c>
      <c r="D3918" s="32">
        <v>156.77000000000001</v>
      </c>
      <c r="E3918" s="33" t="s">
        <v>13</v>
      </c>
    </row>
    <row r="3919" spans="1:5" hidden="1" x14ac:dyDescent="0.3">
      <c r="A3919" s="30">
        <v>44539</v>
      </c>
      <c r="B3919" s="30">
        <v>44539</v>
      </c>
      <c r="C3919" s="39" t="s">
        <v>4056</v>
      </c>
      <c r="D3919" s="32">
        <v>-836.4</v>
      </c>
      <c r="E3919" s="33" t="s">
        <v>7</v>
      </c>
    </row>
    <row r="3920" spans="1:5" hidden="1" x14ac:dyDescent="0.3">
      <c r="A3920" s="30">
        <v>44539</v>
      </c>
      <c r="B3920" s="30">
        <v>44539</v>
      </c>
      <c r="C3920" s="39" t="s">
        <v>4057</v>
      </c>
      <c r="D3920" s="32">
        <v>-272.41000000000003</v>
      </c>
      <c r="E3920" s="33" t="s">
        <v>24</v>
      </c>
    </row>
    <row r="3921" spans="1:5" hidden="1" x14ac:dyDescent="0.3">
      <c r="A3921" s="30">
        <v>44539</v>
      </c>
      <c r="B3921" s="30">
        <v>44539</v>
      </c>
      <c r="C3921" s="39" t="s">
        <v>4058</v>
      </c>
      <c r="D3921" s="32">
        <v>-4455.99</v>
      </c>
      <c r="E3921" s="33" t="s">
        <v>24</v>
      </c>
    </row>
    <row r="3922" spans="1:5" hidden="1" x14ac:dyDescent="0.3">
      <c r="A3922" s="30">
        <v>44539</v>
      </c>
      <c r="B3922" s="30">
        <v>44539</v>
      </c>
      <c r="C3922" s="39" t="s">
        <v>4059</v>
      </c>
      <c r="D3922" s="32">
        <v>-22296.43</v>
      </c>
      <c r="E3922" s="33" t="s">
        <v>24</v>
      </c>
    </row>
    <row r="3923" spans="1:5" hidden="1" x14ac:dyDescent="0.3">
      <c r="A3923" s="30">
        <v>44539</v>
      </c>
      <c r="B3923" s="30">
        <v>44539</v>
      </c>
      <c r="C3923" s="39" t="s">
        <v>4060</v>
      </c>
      <c r="D3923" s="32">
        <v>-11689.94</v>
      </c>
      <c r="E3923" s="33" t="s">
        <v>24</v>
      </c>
    </row>
    <row r="3924" spans="1:5" hidden="1" x14ac:dyDescent="0.3">
      <c r="A3924" s="30">
        <v>44539</v>
      </c>
      <c r="B3924" s="30">
        <v>44539</v>
      </c>
      <c r="C3924" s="39" t="s">
        <v>4061</v>
      </c>
      <c r="D3924" s="32">
        <v>-50.43</v>
      </c>
      <c r="E3924" s="33" t="s">
        <v>24</v>
      </c>
    </row>
    <row r="3925" spans="1:5" hidden="1" x14ac:dyDescent="0.3">
      <c r="A3925" s="30">
        <v>44540</v>
      </c>
      <c r="B3925" s="30">
        <v>44540</v>
      </c>
      <c r="C3925" s="39" t="s">
        <v>4062</v>
      </c>
      <c r="D3925" s="32">
        <v>-371.18</v>
      </c>
      <c r="E3925" s="33" t="s">
        <v>24</v>
      </c>
    </row>
    <row r="3926" spans="1:5" hidden="1" x14ac:dyDescent="0.3">
      <c r="A3926" s="30">
        <v>44540</v>
      </c>
      <c r="B3926" s="30">
        <v>44540</v>
      </c>
      <c r="C3926" s="39" t="s">
        <v>4063</v>
      </c>
      <c r="D3926" s="32">
        <v>-5571.74</v>
      </c>
      <c r="E3926" s="33" t="s">
        <v>24</v>
      </c>
    </row>
    <row r="3927" spans="1:5" hidden="1" x14ac:dyDescent="0.3">
      <c r="A3927" s="30">
        <v>44540</v>
      </c>
      <c r="B3927" s="30">
        <v>44540</v>
      </c>
      <c r="C3927" s="39" t="s">
        <v>4064</v>
      </c>
      <c r="D3927" s="32">
        <v>45</v>
      </c>
      <c r="E3927" s="33" t="s">
        <v>13</v>
      </c>
    </row>
    <row r="3928" spans="1:5" hidden="1" x14ac:dyDescent="0.3">
      <c r="A3928" s="30">
        <v>44540</v>
      </c>
      <c r="B3928" s="30">
        <v>44540</v>
      </c>
      <c r="C3928" s="39" t="s">
        <v>4065</v>
      </c>
      <c r="D3928" s="32">
        <v>-211.02</v>
      </c>
      <c r="E3928" s="33" t="s">
        <v>24</v>
      </c>
    </row>
    <row r="3929" spans="1:5" hidden="1" x14ac:dyDescent="0.3">
      <c r="A3929" s="30">
        <v>44540</v>
      </c>
      <c r="B3929" s="30">
        <v>44540</v>
      </c>
      <c r="C3929" s="39" t="s">
        <v>59</v>
      </c>
      <c r="D3929" s="32">
        <v>-39.409999999999997</v>
      </c>
      <c r="E3929" s="33" t="s">
        <v>60</v>
      </c>
    </row>
    <row r="3930" spans="1:5" hidden="1" x14ac:dyDescent="0.3">
      <c r="A3930" s="30">
        <v>44540</v>
      </c>
      <c r="B3930" s="30">
        <v>44540</v>
      </c>
      <c r="C3930" s="39" t="s">
        <v>4066</v>
      </c>
      <c r="D3930" s="32">
        <v>45</v>
      </c>
      <c r="E3930" s="33" t="s">
        <v>13</v>
      </c>
    </row>
    <row r="3931" spans="1:5" hidden="1" x14ac:dyDescent="0.3">
      <c r="A3931" s="30">
        <v>44540</v>
      </c>
      <c r="B3931" s="30">
        <v>44540</v>
      </c>
      <c r="C3931" s="39" t="s">
        <v>4067</v>
      </c>
      <c r="D3931" s="32">
        <v>45</v>
      </c>
      <c r="E3931" s="33" t="s">
        <v>13</v>
      </c>
    </row>
    <row r="3932" spans="1:5" hidden="1" x14ac:dyDescent="0.3">
      <c r="A3932" s="30">
        <v>44540</v>
      </c>
      <c r="B3932" s="30">
        <v>44540</v>
      </c>
      <c r="C3932" s="39" t="s">
        <v>4068</v>
      </c>
      <c r="D3932" s="32">
        <v>-72.63</v>
      </c>
      <c r="E3932" s="33" t="s">
        <v>24</v>
      </c>
    </row>
    <row r="3933" spans="1:5" hidden="1" x14ac:dyDescent="0.3">
      <c r="A3933" s="30">
        <v>44540</v>
      </c>
      <c r="B3933" s="30">
        <v>44540</v>
      </c>
      <c r="C3933" s="39" t="s">
        <v>4069</v>
      </c>
      <c r="D3933" s="32">
        <v>-56.03</v>
      </c>
      <c r="E3933" s="33" t="s">
        <v>24</v>
      </c>
    </row>
    <row r="3934" spans="1:5" hidden="1" x14ac:dyDescent="0.3">
      <c r="A3934" s="30">
        <v>44543</v>
      </c>
      <c r="B3934" s="30">
        <v>44543</v>
      </c>
      <c r="C3934" s="39" t="s">
        <v>4070</v>
      </c>
      <c r="D3934" s="32">
        <v>-22.26</v>
      </c>
      <c r="E3934" s="33" t="s">
        <v>7</v>
      </c>
    </row>
    <row r="3935" spans="1:5" hidden="1" x14ac:dyDescent="0.3">
      <c r="A3935" s="30">
        <v>44543</v>
      </c>
      <c r="B3935" s="30">
        <v>44543</v>
      </c>
      <c r="C3935" s="39" t="s">
        <v>4071</v>
      </c>
      <c r="D3935" s="32">
        <v>-163.47999999999999</v>
      </c>
      <c r="E3935" s="33" t="s">
        <v>7</v>
      </c>
    </row>
    <row r="3936" spans="1:5" hidden="1" x14ac:dyDescent="0.3">
      <c r="A3936" s="30">
        <v>44543</v>
      </c>
      <c r="B3936" s="30">
        <v>44543</v>
      </c>
      <c r="C3936" s="39" t="s">
        <v>4072</v>
      </c>
      <c r="D3936" s="32">
        <v>-70.790000000000006</v>
      </c>
      <c r="E3936" s="33" t="s">
        <v>7</v>
      </c>
    </row>
    <row r="3937" spans="1:5" hidden="1" x14ac:dyDescent="0.3">
      <c r="A3937" s="30">
        <v>44543</v>
      </c>
      <c r="B3937" s="30">
        <v>44543</v>
      </c>
      <c r="C3937" s="39" t="s">
        <v>4073</v>
      </c>
      <c r="D3937" s="32">
        <v>-917.45</v>
      </c>
      <c r="E3937" s="33" t="s">
        <v>7</v>
      </c>
    </row>
    <row r="3938" spans="1:5" hidden="1" x14ac:dyDescent="0.3">
      <c r="A3938" s="30">
        <v>44543</v>
      </c>
      <c r="B3938" s="30">
        <v>44543</v>
      </c>
      <c r="C3938" s="39" t="s">
        <v>4074</v>
      </c>
      <c r="D3938" s="32">
        <v>-2316.75</v>
      </c>
      <c r="E3938" s="33" t="s">
        <v>7</v>
      </c>
    </row>
    <row r="3939" spans="1:5" hidden="1" x14ac:dyDescent="0.3">
      <c r="A3939" s="30">
        <v>44543</v>
      </c>
      <c r="B3939" s="30">
        <v>44543</v>
      </c>
      <c r="C3939" s="39" t="s">
        <v>4075</v>
      </c>
      <c r="D3939" s="32">
        <v>-144.94999999999999</v>
      </c>
      <c r="E3939" s="33" t="s">
        <v>7</v>
      </c>
    </row>
    <row r="3940" spans="1:5" hidden="1" x14ac:dyDescent="0.3">
      <c r="A3940" s="30">
        <v>44543</v>
      </c>
      <c r="B3940" s="30">
        <v>44543</v>
      </c>
      <c r="C3940" s="39" t="s">
        <v>4076</v>
      </c>
      <c r="D3940" s="32">
        <v>-5813.43</v>
      </c>
      <c r="E3940" s="33" t="s">
        <v>7</v>
      </c>
    </row>
    <row r="3941" spans="1:5" hidden="1" x14ac:dyDescent="0.3">
      <c r="A3941" s="30">
        <v>44543</v>
      </c>
      <c r="B3941" s="30">
        <v>44543</v>
      </c>
      <c r="C3941" s="39" t="s">
        <v>4077</v>
      </c>
      <c r="D3941" s="32">
        <v>-96.27</v>
      </c>
      <c r="E3941" s="33" t="s">
        <v>7</v>
      </c>
    </row>
    <row r="3942" spans="1:5" hidden="1" x14ac:dyDescent="0.3">
      <c r="A3942" s="30">
        <v>44543</v>
      </c>
      <c r="B3942" s="30">
        <v>44543</v>
      </c>
      <c r="C3942" s="39" t="s">
        <v>4078</v>
      </c>
      <c r="D3942" s="32">
        <v>-759.93</v>
      </c>
      <c r="E3942" s="33" t="s">
        <v>7</v>
      </c>
    </row>
    <row r="3943" spans="1:5" hidden="1" x14ac:dyDescent="0.3">
      <c r="A3943" s="30">
        <v>44543</v>
      </c>
      <c r="B3943" s="30">
        <v>44543</v>
      </c>
      <c r="C3943" s="39" t="s">
        <v>4079</v>
      </c>
      <c r="D3943" s="32">
        <v>-27.01</v>
      </c>
      <c r="E3943" s="33" t="s">
        <v>7</v>
      </c>
    </row>
    <row r="3944" spans="1:5" hidden="1" x14ac:dyDescent="0.3">
      <c r="A3944" s="30">
        <v>44543</v>
      </c>
      <c r="B3944" s="30">
        <v>44543</v>
      </c>
      <c r="C3944" s="39" t="s">
        <v>4080</v>
      </c>
      <c r="D3944" s="32">
        <v>22</v>
      </c>
      <c r="E3944" s="33" t="s">
        <v>13</v>
      </c>
    </row>
    <row r="3945" spans="1:5" hidden="1" x14ac:dyDescent="0.3">
      <c r="A3945" s="30">
        <v>44544</v>
      </c>
      <c r="B3945" s="30">
        <v>44544</v>
      </c>
      <c r="C3945" s="39" t="s">
        <v>4081</v>
      </c>
      <c r="D3945" s="32">
        <v>45</v>
      </c>
      <c r="E3945" s="33" t="s">
        <v>13</v>
      </c>
    </row>
    <row r="3946" spans="1:5" hidden="1" x14ac:dyDescent="0.3">
      <c r="A3946" s="30">
        <v>44544</v>
      </c>
      <c r="B3946" s="30">
        <v>44544</v>
      </c>
      <c r="C3946" s="39" t="s">
        <v>4082</v>
      </c>
      <c r="D3946" s="32">
        <v>66</v>
      </c>
      <c r="E3946" s="33" t="s">
        <v>13</v>
      </c>
    </row>
    <row r="3947" spans="1:5" hidden="1" x14ac:dyDescent="0.3">
      <c r="A3947" s="30">
        <v>44545</v>
      </c>
      <c r="B3947" s="30">
        <v>44545</v>
      </c>
      <c r="C3947" s="39" t="s">
        <v>4083</v>
      </c>
      <c r="D3947" s="32">
        <v>-117.43</v>
      </c>
      <c r="E3947" s="33" t="s">
        <v>24</v>
      </c>
    </row>
    <row r="3948" spans="1:5" hidden="1" x14ac:dyDescent="0.3">
      <c r="A3948" s="30">
        <v>44545</v>
      </c>
      <c r="B3948" s="30">
        <v>44545</v>
      </c>
      <c r="C3948" s="39" t="s">
        <v>4084</v>
      </c>
      <c r="D3948" s="32">
        <v>45</v>
      </c>
      <c r="E3948" s="33" t="s">
        <v>13</v>
      </c>
    </row>
    <row r="3949" spans="1:5" hidden="1" x14ac:dyDescent="0.3">
      <c r="A3949" s="30">
        <v>44546</v>
      </c>
      <c r="B3949" s="30">
        <v>44546</v>
      </c>
      <c r="C3949" s="39" t="s">
        <v>4085</v>
      </c>
      <c r="D3949" s="32">
        <v>-1064.71</v>
      </c>
      <c r="E3949" s="33" t="s">
        <v>7</v>
      </c>
    </row>
    <row r="3950" spans="1:5" hidden="1" x14ac:dyDescent="0.3">
      <c r="A3950" s="30">
        <v>44546</v>
      </c>
      <c r="B3950" s="30">
        <v>44546</v>
      </c>
      <c r="C3950" s="39" t="s">
        <v>59</v>
      </c>
      <c r="D3950" s="32">
        <v>-59696.61</v>
      </c>
      <c r="E3950" s="33" t="s">
        <v>60</v>
      </c>
    </row>
    <row r="3951" spans="1:5" hidden="1" x14ac:dyDescent="0.3">
      <c r="A3951" s="30">
        <v>44546</v>
      </c>
      <c r="B3951" s="30">
        <v>44546</v>
      </c>
      <c r="C3951" s="39" t="s">
        <v>61</v>
      </c>
      <c r="D3951" s="32">
        <v>-162374.19</v>
      </c>
      <c r="E3951" s="33" t="s">
        <v>60</v>
      </c>
    </row>
    <row r="3952" spans="1:5" hidden="1" x14ac:dyDescent="0.3">
      <c r="A3952" s="30">
        <v>44546</v>
      </c>
      <c r="B3952" s="30">
        <v>44546</v>
      </c>
      <c r="C3952" s="39" t="s">
        <v>4086</v>
      </c>
      <c r="D3952" s="32">
        <v>45</v>
      </c>
      <c r="E3952" s="33" t="s">
        <v>13</v>
      </c>
    </row>
    <row r="3953" spans="1:5" hidden="1" x14ac:dyDescent="0.3">
      <c r="A3953" s="30">
        <v>44546</v>
      </c>
      <c r="B3953" s="30">
        <v>44546</v>
      </c>
      <c r="C3953" s="39" t="s">
        <v>4087</v>
      </c>
      <c r="D3953" s="32">
        <v>45</v>
      </c>
      <c r="E3953" s="33" t="s">
        <v>13</v>
      </c>
    </row>
    <row r="3954" spans="1:5" hidden="1" x14ac:dyDescent="0.3">
      <c r="A3954" s="30">
        <v>44546</v>
      </c>
      <c r="B3954" s="30">
        <v>44546</v>
      </c>
      <c r="C3954" s="39" t="s">
        <v>4088</v>
      </c>
      <c r="D3954" s="32">
        <v>-834.77</v>
      </c>
      <c r="E3954" s="33" t="s">
        <v>2154</v>
      </c>
    </row>
    <row r="3955" spans="1:5" hidden="1" x14ac:dyDescent="0.3">
      <c r="A3955" s="30">
        <v>44546</v>
      </c>
      <c r="B3955" s="30">
        <v>44546</v>
      </c>
      <c r="C3955" s="39" t="s">
        <v>4089</v>
      </c>
      <c r="D3955" s="32">
        <v>-80.430000000000007</v>
      </c>
      <c r="E3955" s="33" t="s">
        <v>24</v>
      </c>
    </row>
    <row r="3956" spans="1:5" hidden="1" x14ac:dyDescent="0.3">
      <c r="A3956" s="30">
        <v>44546</v>
      </c>
      <c r="B3956" s="30">
        <v>44546</v>
      </c>
      <c r="C3956" s="39" t="s">
        <v>4090</v>
      </c>
      <c r="D3956" s="32">
        <v>-400110.33</v>
      </c>
      <c r="E3956" s="33" t="s">
        <v>115</v>
      </c>
    </row>
    <row r="3957" spans="1:5" hidden="1" x14ac:dyDescent="0.3">
      <c r="A3957" s="30">
        <v>44547</v>
      </c>
      <c r="B3957" s="30">
        <v>44547</v>
      </c>
      <c r="C3957" s="39" t="s">
        <v>4091</v>
      </c>
      <c r="D3957" s="32">
        <v>-30459.94</v>
      </c>
      <c r="E3957" s="33" t="s">
        <v>115</v>
      </c>
    </row>
    <row r="3958" spans="1:5" hidden="1" x14ac:dyDescent="0.3">
      <c r="A3958" s="30">
        <v>44547</v>
      </c>
      <c r="B3958" s="30">
        <v>44547</v>
      </c>
      <c r="C3958" s="39" t="s">
        <v>4092</v>
      </c>
      <c r="D3958" s="32">
        <v>2626.96</v>
      </c>
      <c r="E3958" s="33" t="s">
        <v>131</v>
      </c>
    </row>
    <row r="3959" spans="1:5" hidden="1" x14ac:dyDescent="0.3">
      <c r="A3959" s="30">
        <v>44547</v>
      </c>
      <c r="B3959" s="30">
        <v>44547</v>
      </c>
      <c r="C3959" s="39" t="s">
        <v>4093</v>
      </c>
      <c r="D3959" s="32">
        <v>2640.08</v>
      </c>
      <c r="E3959" s="33" t="s">
        <v>131</v>
      </c>
    </row>
    <row r="3960" spans="1:5" hidden="1" x14ac:dyDescent="0.3">
      <c r="A3960" s="30">
        <v>44547</v>
      </c>
      <c r="B3960" s="30">
        <v>44547</v>
      </c>
      <c r="C3960" s="39" t="s">
        <v>4094</v>
      </c>
      <c r="D3960" s="32">
        <v>2600.7199999999998</v>
      </c>
      <c r="E3960" s="33" t="s">
        <v>131</v>
      </c>
    </row>
    <row r="3961" spans="1:5" hidden="1" x14ac:dyDescent="0.3">
      <c r="A3961" s="30">
        <v>44547</v>
      </c>
      <c r="B3961" s="30">
        <v>44547</v>
      </c>
      <c r="C3961" s="39" t="s">
        <v>4095</v>
      </c>
      <c r="D3961" s="32">
        <v>2607.2800000000002</v>
      </c>
      <c r="E3961" s="33" t="s">
        <v>131</v>
      </c>
    </row>
    <row r="3962" spans="1:5" hidden="1" x14ac:dyDescent="0.3">
      <c r="A3962" s="30">
        <v>44547</v>
      </c>
      <c r="B3962" s="30">
        <v>44547</v>
      </c>
      <c r="C3962" s="39" t="s">
        <v>4096</v>
      </c>
      <c r="D3962" s="32">
        <v>2594.16</v>
      </c>
      <c r="E3962" s="33" t="s">
        <v>131</v>
      </c>
    </row>
    <row r="3963" spans="1:5" hidden="1" x14ac:dyDescent="0.3">
      <c r="A3963" s="30">
        <v>44547</v>
      </c>
      <c r="B3963" s="30">
        <v>44547</v>
      </c>
      <c r="C3963" s="39" t="s">
        <v>4097</v>
      </c>
      <c r="D3963" s="32">
        <v>2847.44</v>
      </c>
      <c r="E3963" s="33" t="s">
        <v>131</v>
      </c>
    </row>
    <row r="3964" spans="1:5" hidden="1" x14ac:dyDescent="0.3">
      <c r="A3964" s="30">
        <v>44547</v>
      </c>
      <c r="B3964" s="30">
        <v>44547</v>
      </c>
      <c r="C3964" s="39" t="s">
        <v>4098</v>
      </c>
      <c r="D3964" s="32">
        <v>11.68</v>
      </c>
      <c r="E3964" s="33" t="s">
        <v>13</v>
      </c>
    </row>
    <row r="3965" spans="1:5" hidden="1" x14ac:dyDescent="0.3">
      <c r="A3965" s="30">
        <v>44550</v>
      </c>
      <c r="B3965" s="30">
        <v>44550</v>
      </c>
      <c r="C3965" s="39" t="s">
        <v>4099</v>
      </c>
      <c r="D3965" s="32">
        <v>-3777.38</v>
      </c>
      <c r="E3965" s="33" t="s">
        <v>24</v>
      </c>
    </row>
    <row r="3966" spans="1:5" hidden="1" x14ac:dyDescent="0.3">
      <c r="A3966" s="30">
        <v>44550</v>
      </c>
      <c r="B3966" s="30">
        <v>44550</v>
      </c>
      <c r="C3966" s="39" t="s">
        <v>4100</v>
      </c>
      <c r="D3966" s="32">
        <v>97.6</v>
      </c>
      <c r="E3966" s="33" t="s">
        <v>13</v>
      </c>
    </row>
    <row r="3967" spans="1:5" hidden="1" x14ac:dyDescent="0.3">
      <c r="A3967" s="30">
        <v>44551</v>
      </c>
      <c r="B3967" s="30">
        <v>44551</v>
      </c>
      <c r="C3967" s="39" t="s">
        <v>4101</v>
      </c>
      <c r="D3967" s="32">
        <v>45</v>
      </c>
      <c r="E3967" s="33" t="s">
        <v>13</v>
      </c>
    </row>
    <row r="3968" spans="1:5" hidden="1" x14ac:dyDescent="0.3">
      <c r="A3968" s="30">
        <v>44552</v>
      </c>
      <c r="B3968" s="30">
        <v>44552</v>
      </c>
      <c r="C3968" s="39" t="s">
        <v>4102</v>
      </c>
      <c r="D3968" s="32">
        <v>-14.01</v>
      </c>
      <c r="E3968" s="33" t="s">
        <v>9</v>
      </c>
    </row>
    <row r="3969" spans="1:5" hidden="1" x14ac:dyDescent="0.3">
      <c r="A3969" s="30">
        <v>44552</v>
      </c>
      <c r="B3969" s="30">
        <v>44552</v>
      </c>
      <c r="C3969" s="39" t="s">
        <v>4103</v>
      </c>
      <c r="D3969" s="32">
        <v>-10.96</v>
      </c>
      <c r="E3969" s="33" t="s">
        <v>9</v>
      </c>
    </row>
    <row r="3970" spans="1:5" hidden="1" x14ac:dyDescent="0.3">
      <c r="A3970" s="30">
        <v>44552</v>
      </c>
      <c r="B3970" s="30">
        <v>44552</v>
      </c>
      <c r="C3970" s="39" t="s">
        <v>4104</v>
      </c>
      <c r="D3970" s="32">
        <v>-1770.92</v>
      </c>
      <c r="E3970" s="33" t="s">
        <v>24</v>
      </c>
    </row>
    <row r="3971" spans="1:5" x14ac:dyDescent="0.3">
      <c r="A3971" s="30">
        <v>44552</v>
      </c>
      <c r="B3971" s="30">
        <v>44552</v>
      </c>
      <c r="C3971" s="39" t="s">
        <v>4105</v>
      </c>
      <c r="D3971" s="32">
        <v>929296.75</v>
      </c>
      <c r="E3971" s="33" t="s">
        <v>131</v>
      </c>
    </row>
    <row r="3972" spans="1:5" hidden="1" x14ac:dyDescent="0.3">
      <c r="A3972" s="30">
        <v>44552</v>
      </c>
      <c r="B3972" s="30">
        <v>44552</v>
      </c>
      <c r="C3972" s="39" t="s">
        <v>4106</v>
      </c>
      <c r="D3972" s="32">
        <v>45</v>
      </c>
      <c r="E3972" s="33" t="s">
        <v>13</v>
      </c>
    </row>
    <row r="3973" spans="1:5" hidden="1" x14ac:dyDescent="0.3">
      <c r="A3973" s="30">
        <v>44552</v>
      </c>
      <c r="B3973" s="30">
        <v>44552</v>
      </c>
      <c r="C3973" s="39" t="s">
        <v>4107</v>
      </c>
      <c r="D3973" s="32">
        <v>100000</v>
      </c>
      <c r="E3973" s="33" t="s">
        <v>13</v>
      </c>
    </row>
    <row r="3974" spans="1:5" hidden="1" x14ac:dyDescent="0.3">
      <c r="A3974" s="30">
        <v>44552</v>
      </c>
      <c r="B3974" s="30">
        <v>44552</v>
      </c>
      <c r="C3974" s="39" t="s">
        <v>4108</v>
      </c>
      <c r="D3974" s="32">
        <v>45</v>
      </c>
      <c r="E3974" s="33" t="s">
        <v>13</v>
      </c>
    </row>
    <row r="3975" spans="1:5" hidden="1" x14ac:dyDescent="0.3">
      <c r="A3975" s="30">
        <v>44552</v>
      </c>
      <c r="B3975" s="30">
        <v>44552</v>
      </c>
      <c r="C3975" s="39" t="s">
        <v>4109</v>
      </c>
      <c r="D3975" s="32">
        <v>-51966.17</v>
      </c>
      <c r="E3975" s="33" t="s">
        <v>24</v>
      </c>
    </row>
    <row r="3976" spans="1:5" hidden="1" x14ac:dyDescent="0.3">
      <c r="A3976" s="30">
        <v>44552</v>
      </c>
      <c r="B3976" s="30">
        <v>44552</v>
      </c>
      <c r="C3976" s="39" t="s">
        <v>4110</v>
      </c>
      <c r="D3976" s="32">
        <v>-10480.15</v>
      </c>
      <c r="E3976" s="33" t="s">
        <v>24</v>
      </c>
    </row>
    <row r="3977" spans="1:5" hidden="1" x14ac:dyDescent="0.3">
      <c r="A3977" s="30">
        <v>44552</v>
      </c>
      <c r="B3977" s="30">
        <v>44552</v>
      </c>
      <c r="C3977" s="39" t="s">
        <v>4111</v>
      </c>
      <c r="D3977" s="32">
        <v>-16796.02</v>
      </c>
      <c r="E3977" s="33" t="s">
        <v>24</v>
      </c>
    </row>
    <row r="3978" spans="1:5" hidden="1" x14ac:dyDescent="0.3">
      <c r="A3978" s="30">
        <v>44552</v>
      </c>
      <c r="B3978" s="30">
        <v>44552</v>
      </c>
      <c r="C3978" s="39" t="s">
        <v>4112</v>
      </c>
      <c r="D3978" s="32">
        <v>-2120.4299999999998</v>
      </c>
      <c r="E3978" s="33" t="s">
        <v>24</v>
      </c>
    </row>
    <row r="3979" spans="1:5" hidden="1" x14ac:dyDescent="0.3">
      <c r="A3979" s="30">
        <v>44553</v>
      </c>
      <c r="B3979" s="30">
        <v>44553</v>
      </c>
      <c r="C3979" s="39" t="s">
        <v>4113</v>
      </c>
      <c r="D3979" s="32">
        <v>45</v>
      </c>
      <c r="E3979" s="33" t="s">
        <v>13</v>
      </c>
    </row>
    <row r="3980" spans="1:5" hidden="1" x14ac:dyDescent="0.3">
      <c r="A3980" s="30">
        <v>44553</v>
      </c>
      <c r="B3980" s="30">
        <v>44553</v>
      </c>
      <c r="C3980" s="39" t="s">
        <v>4114</v>
      </c>
      <c r="D3980" s="32">
        <v>45</v>
      </c>
      <c r="E3980" s="33" t="s">
        <v>13</v>
      </c>
    </row>
    <row r="3981" spans="1:5" hidden="1" x14ac:dyDescent="0.3">
      <c r="A3981" s="30">
        <v>44553</v>
      </c>
      <c r="B3981" s="30">
        <v>44553</v>
      </c>
      <c r="C3981" s="39" t="s">
        <v>4115</v>
      </c>
      <c r="D3981" s="32">
        <v>45</v>
      </c>
      <c r="E3981" s="33" t="s">
        <v>13</v>
      </c>
    </row>
    <row r="3982" spans="1:5" hidden="1" x14ac:dyDescent="0.3">
      <c r="A3982" s="30">
        <v>44553</v>
      </c>
      <c r="B3982" s="30">
        <v>44553</v>
      </c>
      <c r="C3982" s="39" t="s">
        <v>4116</v>
      </c>
      <c r="D3982" s="32">
        <v>980.76</v>
      </c>
      <c r="E3982" s="33" t="s">
        <v>13</v>
      </c>
    </row>
    <row r="3983" spans="1:5" hidden="1" x14ac:dyDescent="0.3">
      <c r="A3983" s="30">
        <v>44553</v>
      </c>
      <c r="B3983" s="30">
        <v>44553</v>
      </c>
      <c r="C3983" s="39" t="s">
        <v>4117</v>
      </c>
      <c r="D3983" s="32">
        <v>45</v>
      </c>
      <c r="E3983" s="33" t="s">
        <v>13</v>
      </c>
    </row>
    <row r="3984" spans="1:5" hidden="1" x14ac:dyDescent="0.3">
      <c r="A3984" s="30">
        <v>44554</v>
      </c>
      <c r="B3984" s="30">
        <v>44554</v>
      </c>
      <c r="C3984" s="39" t="s">
        <v>4118</v>
      </c>
      <c r="D3984" s="32">
        <v>2767.67</v>
      </c>
      <c r="E3984" s="33" t="s">
        <v>13</v>
      </c>
    </row>
    <row r="3985" spans="1:7" hidden="1" x14ac:dyDescent="0.3">
      <c r="A3985" s="30">
        <v>44557</v>
      </c>
      <c r="B3985" s="30">
        <v>44557</v>
      </c>
      <c r="C3985" s="39" t="s">
        <v>4119</v>
      </c>
      <c r="D3985" s="32">
        <v>11996.68</v>
      </c>
      <c r="E3985" s="33" t="s">
        <v>13</v>
      </c>
    </row>
    <row r="3986" spans="1:7" hidden="1" x14ac:dyDescent="0.3">
      <c r="A3986" s="30">
        <v>44557</v>
      </c>
      <c r="B3986" s="30">
        <v>44557</v>
      </c>
      <c r="C3986" s="39" t="s">
        <v>59</v>
      </c>
      <c r="D3986" s="32">
        <v>-2195.11</v>
      </c>
      <c r="E3986" s="33" t="s">
        <v>60</v>
      </c>
    </row>
    <row r="3987" spans="1:7" hidden="1" x14ac:dyDescent="0.3">
      <c r="A3987" s="30">
        <v>44557</v>
      </c>
      <c r="B3987" s="30">
        <v>44557</v>
      </c>
      <c r="C3987" s="39" t="s">
        <v>4120</v>
      </c>
      <c r="D3987" s="32">
        <v>28.7</v>
      </c>
      <c r="E3987" s="33" t="s">
        <v>13</v>
      </c>
    </row>
    <row r="3988" spans="1:7" s="1" customFormat="1" ht="10.199999999999999" hidden="1" x14ac:dyDescent="0.2">
      <c r="A3988" s="30">
        <v>44558</v>
      </c>
      <c r="B3988" s="30">
        <v>44558</v>
      </c>
      <c r="C3988" s="39" t="s">
        <v>4184</v>
      </c>
      <c r="D3988" s="32">
        <v>45</v>
      </c>
      <c r="E3988" s="33" t="s">
        <v>13</v>
      </c>
      <c r="F3988" s="15">
        <f t="shared" ref="F3988:F4006" si="61">SUM(F3987+D3988)</f>
        <v>45</v>
      </c>
      <c r="G3988" s="10"/>
    </row>
    <row r="3989" spans="1:7" s="1" customFormat="1" ht="10.199999999999999" hidden="1" x14ac:dyDescent="0.2">
      <c r="A3989" s="30">
        <v>44558</v>
      </c>
      <c r="B3989" s="30">
        <v>44558</v>
      </c>
      <c r="C3989" s="39" t="s">
        <v>4185</v>
      </c>
      <c r="D3989" s="32">
        <v>5000</v>
      </c>
      <c r="E3989" s="33" t="s">
        <v>13</v>
      </c>
      <c r="F3989" s="15">
        <f t="shared" si="61"/>
        <v>5045</v>
      </c>
      <c r="G3989" s="10"/>
    </row>
    <row r="3990" spans="1:7" s="1" customFormat="1" ht="10.199999999999999" hidden="1" x14ac:dyDescent="0.2">
      <c r="A3990" s="30">
        <v>44559</v>
      </c>
      <c r="B3990" s="30">
        <v>44559</v>
      </c>
      <c r="C3990" s="39" t="s">
        <v>4186</v>
      </c>
      <c r="D3990" s="32">
        <v>1850.51</v>
      </c>
      <c r="E3990" s="33" t="s">
        <v>13</v>
      </c>
      <c r="F3990" s="15">
        <f t="shared" si="61"/>
        <v>6895.51</v>
      </c>
      <c r="G3990" s="10"/>
    </row>
    <row r="3991" spans="1:7" s="1" customFormat="1" ht="10.199999999999999" hidden="1" x14ac:dyDescent="0.2">
      <c r="A3991" s="30">
        <v>44559</v>
      </c>
      <c r="B3991" s="30">
        <v>44559</v>
      </c>
      <c r="C3991" s="39" t="s">
        <v>4187</v>
      </c>
      <c r="D3991" s="32">
        <v>-129172.1</v>
      </c>
      <c r="E3991" s="33" t="s">
        <v>24</v>
      </c>
      <c r="F3991" s="15">
        <f t="shared" si="61"/>
        <v>-122276.59000000001</v>
      </c>
      <c r="G3991" s="10"/>
    </row>
    <row r="3992" spans="1:7" s="1" customFormat="1" ht="10.199999999999999" hidden="1" x14ac:dyDescent="0.2">
      <c r="A3992" s="30">
        <v>44559</v>
      </c>
      <c r="B3992" s="30">
        <v>44559</v>
      </c>
      <c r="C3992" s="39" t="s">
        <v>4188</v>
      </c>
      <c r="D3992" s="32">
        <v>-6094.8</v>
      </c>
      <c r="E3992" s="33" t="s">
        <v>24</v>
      </c>
      <c r="F3992" s="15">
        <f t="shared" si="61"/>
        <v>-128371.39000000001</v>
      </c>
      <c r="G3992" s="10"/>
    </row>
    <row r="3993" spans="1:7" s="1" customFormat="1" ht="10.199999999999999" hidden="1" x14ac:dyDescent="0.2">
      <c r="A3993" s="30">
        <v>44559</v>
      </c>
      <c r="B3993" s="30">
        <v>44559</v>
      </c>
      <c r="C3993" s="39" t="s">
        <v>4189</v>
      </c>
      <c r="D3993" s="32">
        <v>-19055.48</v>
      </c>
      <c r="E3993" s="33" t="s">
        <v>24</v>
      </c>
      <c r="F3993" s="15">
        <f t="shared" si="61"/>
        <v>-147426.87000000002</v>
      </c>
      <c r="G3993" s="10"/>
    </row>
    <row r="3994" spans="1:7" s="1" customFormat="1" ht="10.199999999999999" hidden="1" x14ac:dyDescent="0.2">
      <c r="A3994" s="30">
        <v>44559</v>
      </c>
      <c r="B3994" s="30">
        <v>44559</v>
      </c>
      <c r="C3994" s="39" t="s">
        <v>4190</v>
      </c>
      <c r="D3994" s="32">
        <v>-550.42999999999995</v>
      </c>
      <c r="E3994" s="33" t="s">
        <v>24</v>
      </c>
      <c r="F3994" s="15">
        <f t="shared" si="61"/>
        <v>-147977.30000000002</v>
      </c>
      <c r="G3994" s="10"/>
    </row>
    <row r="3995" spans="1:7" s="1" customFormat="1" ht="10.199999999999999" hidden="1" x14ac:dyDescent="0.2">
      <c r="A3995" s="30">
        <v>44559</v>
      </c>
      <c r="B3995" s="30">
        <v>44559</v>
      </c>
      <c r="C3995" s="39" t="s">
        <v>4191</v>
      </c>
      <c r="D3995" s="32">
        <v>-7380.43</v>
      </c>
      <c r="E3995" s="33" t="s">
        <v>24</v>
      </c>
      <c r="F3995" s="15">
        <f t="shared" si="61"/>
        <v>-155357.73000000001</v>
      </c>
      <c r="G3995" s="10"/>
    </row>
    <row r="3996" spans="1:7" s="1" customFormat="1" ht="10.199999999999999" hidden="1" x14ac:dyDescent="0.2">
      <c r="A3996" s="30">
        <v>44560</v>
      </c>
      <c r="B3996" s="30">
        <v>44560</v>
      </c>
      <c r="C3996" s="39" t="s">
        <v>4192</v>
      </c>
      <c r="D3996" s="32">
        <v>-2686.43</v>
      </c>
      <c r="E3996" s="33" t="s">
        <v>24</v>
      </c>
      <c r="F3996" s="15">
        <f t="shared" si="61"/>
        <v>-158044.16</v>
      </c>
      <c r="G3996" s="10"/>
    </row>
    <row r="3997" spans="1:7" s="1" customFormat="1" ht="10.199999999999999" hidden="1" x14ac:dyDescent="0.2">
      <c r="A3997" s="30">
        <v>44561</v>
      </c>
      <c r="B3997" s="30">
        <v>44561</v>
      </c>
      <c r="C3997" s="39" t="s">
        <v>4193</v>
      </c>
      <c r="D3997" s="32">
        <v>195.36</v>
      </c>
      <c r="E3997" s="33" t="s">
        <v>13</v>
      </c>
      <c r="F3997" s="15">
        <f t="shared" si="61"/>
        <v>-157848.80000000002</v>
      </c>
      <c r="G3997" s="10"/>
    </row>
    <row r="3998" spans="1:7" s="1" customFormat="1" ht="10.199999999999999" hidden="1" x14ac:dyDescent="0.2">
      <c r="A3998" s="30">
        <v>44561</v>
      </c>
      <c r="B3998" s="30">
        <v>44561</v>
      </c>
      <c r="C3998" s="39" t="s">
        <v>4194</v>
      </c>
      <c r="D3998" s="32">
        <v>1810.89</v>
      </c>
      <c r="E3998" s="33" t="s">
        <v>13</v>
      </c>
      <c r="F3998" s="15">
        <f t="shared" si="61"/>
        <v>-156037.91</v>
      </c>
      <c r="G3998" s="10"/>
    </row>
    <row r="3999" spans="1:7" s="1" customFormat="1" ht="10.199999999999999" hidden="1" x14ac:dyDescent="0.2">
      <c r="A3999" s="30">
        <v>44561</v>
      </c>
      <c r="B3999" s="30">
        <v>44561</v>
      </c>
      <c r="C3999" s="39" t="s">
        <v>4195</v>
      </c>
      <c r="D3999" s="32">
        <v>449.98</v>
      </c>
      <c r="E3999" s="33" t="s">
        <v>457</v>
      </c>
      <c r="F3999" s="15">
        <f t="shared" si="61"/>
        <v>-155587.93</v>
      </c>
      <c r="G3999" s="10"/>
    </row>
    <row r="4000" spans="1:7" s="1" customFormat="1" ht="10.199999999999999" hidden="1" x14ac:dyDescent="0.2">
      <c r="A4000" s="30">
        <v>44561</v>
      </c>
      <c r="B4000" s="30">
        <v>44561</v>
      </c>
      <c r="C4000" s="39" t="s">
        <v>4196</v>
      </c>
      <c r="D4000" s="32">
        <v>-26.47</v>
      </c>
      <c r="E4000" s="33" t="s">
        <v>9</v>
      </c>
      <c r="F4000" s="15">
        <f t="shared" si="61"/>
        <v>-155614.39999999999</v>
      </c>
      <c r="G4000" s="10"/>
    </row>
    <row r="4001" spans="1:7" s="1" customFormat="1" ht="10.199999999999999" hidden="1" x14ac:dyDescent="0.2">
      <c r="A4001" s="30">
        <v>44561</v>
      </c>
      <c r="B4001" s="30">
        <v>44561</v>
      </c>
      <c r="C4001" s="39" t="s">
        <v>4197</v>
      </c>
      <c r="D4001" s="32">
        <v>-585.61</v>
      </c>
      <c r="E4001" s="33" t="s">
        <v>9</v>
      </c>
      <c r="F4001" s="15">
        <f t="shared" si="61"/>
        <v>-156200.00999999998</v>
      </c>
      <c r="G4001" s="10"/>
    </row>
    <row r="4002" spans="1:7" s="1" customFormat="1" ht="10.199999999999999" hidden="1" x14ac:dyDescent="0.2">
      <c r="A4002" s="30">
        <v>44561</v>
      </c>
      <c r="B4002" s="30">
        <v>44561</v>
      </c>
      <c r="C4002" s="39" t="s">
        <v>4198</v>
      </c>
      <c r="D4002" s="32">
        <v>-96.01</v>
      </c>
      <c r="E4002" s="33" t="s">
        <v>9</v>
      </c>
      <c r="F4002" s="15">
        <f t="shared" si="61"/>
        <v>-156296.01999999999</v>
      </c>
      <c r="G4002" s="10"/>
    </row>
    <row r="4003" spans="1:7" s="1" customFormat="1" ht="10.199999999999999" hidden="1" x14ac:dyDescent="0.2">
      <c r="A4003" s="30">
        <v>44561</v>
      </c>
      <c r="B4003" s="30">
        <v>44561</v>
      </c>
      <c r="C4003" s="39" t="s">
        <v>4199</v>
      </c>
      <c r="D4003" s="32">
        <v>-18.27</v>
      </c>
      <c r="E4003" s="33" t="s">
        <v>9</v>
      </c>
      <c r="F4003" s="15">
        <f t="shared" si="61"/>
        <v>-156314.28999999998</v>
      </c>
      <c r="G4003" s="10"/>
    </row>
    <row r="4004" spans="1:7" s="1" customFormat="1" ht="10.199999999999999" hidden="1" x14ac:dyDescent="0.2">
      <c r="A4004" s="30">
        <v>44561</v>
      </c>
      <c r="B4004" s="30">
        <v>44561</v>
      </c>
      <c r="C4004" s="39" t="s">
        <v>4200</v>
      </c>
      <c r="D4004" s="32">
        <v>-5</v>
      </c>
      <c r="E4004" s="33" t="s">
        <v>207</v>
      </c>
      <c r="F4004" s="15">
        <f t="shared" si="61"/>
        <v>-156319.28999999998</v>
      </c>
      <c r="G4004" s="10"/>
    </row>
    <row r="4005" spans="1:7" s="1" customFormat="1" ht="10.199999999999999" hidden="1" x14ac:dyDescent="0.2">
      <c r="A4005" s="30">
        <v>44561</v>
      </c>
      <c r="B4005" s="30">
        <v>44561</v>
      </c>
      <c r="C4005" s="39" t="s">
        <v>402</v>
      </c>
      <c r="D4005" s="32">
        <v>-830</v>
      </c>
      <c r="E4005" s="33" t="s">
        <v>347</v>
      </c>
      <c r="F4005" s="15">
        <f t="shared" si="61"/>
        <v>-157149.28999999998</v>
      </c>
      <c r="G4005" s="10"/>
    </row>
    <row r="4006" spans="1:7" s="1" customFormat="1" ht="10.199999999999999" hidden="1" x14ac:dyDescent="0.2">
      <c r="A4006" s="30">
        <v>44561</v>
      </c>
      <c r="B4006" s="30">
        <v>44561</v>
      </c>
      <c r="C4006" s="39" t="s">
        <v>402</v>
      </c>
      <c r="D4006" s="32">
        <v>4.93</v>
      </c>
      <c r="E4006" s="33" t="s">
        <v>347</v>
      </c>
      <c r="F4006" s="15">
        <f t="shared" si="61"/>
        <v>-157144.35999999999</v>
      </c>
      <c r="G4006" s="10"/>
    </row>
  </sheetData>
  <autoFilter ref="A3:I4006" xr:uid="{8C0A24B7-D470-4D47-A595-D1B81FDF3617}">
    <filterColumn colId="2">
      <customFilters>
        <customFilter val="*PROVINCIA AUTONOMA*"/>
      </customFilters>
    </filterColumn>
  </autoFilter>
  <pageMargins left="0" right="0" top="0" bottom="0" header="0" footer="0"/>
  <pageSetup paperSize="8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48193-B4C3-4344-9A8C-4A973A6145C3}">
  <sheetPr filterMode="1"/>
  <dimension ref="A1:E109"/>
  <sheetViews>
    <sheetView zoomScale="110" zoomScaleNormal="110" workbookViewId="0">
      <pane ySplit="3" topLeftCell="A4" activePane="bottomLeft" state="frozen"/>
      <selection pane="bottomLeft" activeCell="D98" sqref="D98:D103"/>
    </sheetView>
  </sheetViews>
  <sheetFormatPr defaultColWidth="8.88671875" defaultRowHeight="10.199999999999999" x14ac:dyDescent="0.2"/>
  <cols>
    <col min="1" max="1" width="11" style="83" customWidth="1"/>
    <col min="2" max="2" width="10" style="83" customWidth="1"/>
    <col min="3" max="3" width="120.6640625" style="84" customWidth="1"/>
    <col min="4" max="4" width="17.33203125" style="25" customWidth="1"/>
    <col min="5" max="16384" width="8.88671875" style="25"/>
  </cols>
  <sheetData>
    <row r="1" spans="1:4" x14ac:dyDescent="0.2">
      <c r="A1" s="82" t="s">
        <v>1924</v>
      </c>
    </row>
    <row r="3" spans="1:4" x14ac:dyDescent="0.2">
      <c r="A3" s="41" t="s">
        <v>162</v>
      </c>
      <c r="B3" s="41" t="s">
        <v>3</v>
      </c>
      <c r="C3" s="42" t="s">
        <v>0</v>
      </c>
      <c r="D3" s="43" t="s">
        <v>168</v>
      </c>
    </row>
    <row r="4" spans="1:4" hidden="1" x14ac:dyDescent="0.2">
      <c r="A4" s="85">
        <v>44217</v>
      </c>
      <c r="B4" s="85">
        <v>44217</v>
      </c>
      <c r="C4" s="8" t="s">
        <v>2009</v>
      </c>
      <c r="D4" s="17">
        <v>106.85</v>
      </c>
    </row>
    <row r="5" spans="1:4" hidden="1" x14ac:dyDescent="0.2">
      <c r="A5" s="85">
        <v>44221</v>
      </c>
      <c r="B5" s="85">
        <v>44221</v>
      </c>
      <c r="C5" s="8" t="s">
        <v>1984</v>
      </c>
      <c r="D5" s="17">
        <v>642988.28</v>
      </c>
    </row>
    <row r="6" spans="1:4" hidden="1" x14ac:dyDescent="0.2">
      <c r="A6" s="85">
        <v>44221</v>
      </c>
      <c r="B6" s="85">
        <v>44221</v>
      </c>
      <c r="C6" s="8" t="s">
        <v>1986</v>
      </c>
      <c r="D6" s="17">
        <v>781089.24</v>
      </c>
    </row>
    <row r="7" spans="1:4" hidden="1" x14ac:dyDescent="0.2">
      <c r="A7" s="85">
        <v>44221</v>
      </c>
      <c r="B7" s="85">
        <v>44221</v>
      </c>
      <c r="C7" s="8" t="s">
        <v>1985</v>
      </c>
      <c r="D7" s="17">
        <v>1582463.51</v>
      </c>
    </row>
    <row r="8" spans="1:4" hidden="1" x14ac:dyDescent="0.2">
      <c r="A8" s="85">
        <v>44222</v>
      </c>
      <c r="B8" s="85">
        <v>44222</v>
      </c>
      <c r="C8" s="8" t="s">
        <v>1991</v>
      </c>
      <c r="D8" s="17">
        <v>5754.78</v>
      </c>
    </row>
    <row r="9" spans="1:4" hidden="1" x14ac:dyDescent="0.2">
      <c r="A9" s="85">
        <v>44222</v>
      </c>
      <c r="B9" s="85">
        <v>44222</v>
      </c>
      <c r="C9" s="8" t="s">
        <v>1992</v>
      </c>
      <c r="D9" s="17">
        <v>195038.57</v>
      </c>
    </row>
    <row r="10" spans="1:4" hidden="1" x14ac:dyDescent="0.2">
      <c r="A10" s="85">
        <v>44222</v>
      </c>
      <c r="B10" s="85">
        <v>44222</v>
      </c>
      <c r="C10" s="8" t="s">
        <v>1990</v>
      </c>
      <c r="D10" s="17">
        <v>200793.35</v>
      </c>
    </row>
    <row r="11" spans="1:4" hidden="1" x14ac:dyDescent="0.2">
      <c r="A11" s="85">
        <v>44223</v>
      </c>
      <c r="B11" s="85">
        <v>44223</v>
      </c>
      <c r="C11" s="8" t="s">
        <v>1997</v>
      </c>
      <c r="D11" s="17">
        <v>344.07</v>
      </c>
    </row>
    <row r="12" spans="1:4" hidden="1" x14ac:dyDescent="0.2">
      <c r="A12" s="85">
        <v>44223</v>
      </c>
      <c r="B12" s="85">
        <v>44223</v>
      </c>
      <c r="C12" s="8" t="s">
        <v>1998</v>
      </c>
      <c r="D12" s="17">
        <v>45500</v>
      </c>
    </row>
    <row r="13" spans="1:4" hidden="1" x14ac:dyDescent="0.2">
      <c r="A13" s="85">
        <v>44223</v>
      </c>
      <c r="B13" s="85">
        <v>44223</v>
      </c>
      <c r="C13" s="8" t="s">
        <v>1999</v>
      </c>
      <c r="D13" s="17">
        <v>45500</v>
      </c>
    </row>
    <row r="14" spans="1:4" hidden="1" x14ac:dyDescent="0.2">
      <c r="A14" s="85">
        <v>44224</v>
      </c>
      <c r="B14" s="85">
        <v>44224</v>
      </c>
      <c r="C14" s="8" t="s">
        <v>2003</v>
      </c>
      <c r="D14" s="17">
        <v>13994.26</v>
      </c>
    </row>
    <row r="15" spans="1:4" hidden="1" x14ac:dyDescent="0.2">
      <c r="A15" s="85">
        <v>44228</v>
      </c>
      <c r="B15" s="85">
        <v>44228</v>
      </c>
      <c r="C15" s="8" t="s">
        <v>2045</v>
      </c>
      <c r="D15" s="17">
        <v>6.1</v>
      </c>
    </row>
    <row r="16" spans="1:4" hidden="1" x14ac:dyDescent="0.2">
      <c r="A16" s="85">
        <v>44228</v>
      </c>
      <c r="B16" s="85">
        <v>44228</v>
      </c>
      <c r="C16" s="8" t="s">
        <v>2042</v>
      </c>
      <c r="D16" s="17">
        <v>1793.92</v>
      </c>
    </row>
    <row r="17" spans="1:4" hidden="1" x14ac:dyDescent="0.2">
      <c r="A17" s="85">
        <v>44235</v>
      </c>
      <c r="B17" s="85">
        <v>44235</v>
      </c>
      <c r="C17" s="8" t="s">
        <v>2068</v>
      </c>
      <c r="D17" s="17">
        <v>2155.6799999999998</v>
      </c>
    </row>
    <row r="18" spans="1:4" hidden="1" x14ac:dyDescent="0.2">
      <c r="A18" s="85">
        <v>44235</v>
      </c>
      <c r="B18" s="85">
        <v>44235</v>
      </c>
      <c r="C18" s="8" t="s">
        <v>2069</v>
      </c>
      <c r="D18" s="17">
        <v>9515.49</v>
      </c>
    </row>
    <row r="19" spans="1:4" hidden="1" x14ac:dyDescent="0.2">
      <c r="A19" s="85">
        <v>44235</v>
      </c>
      <c r="B19" s="85">
        <v>44235</v>
      </c>
      <c r="C19" s="8" t="s">
        <v>2070</v>
      </c>
      <c r="D19" s="17">
        <v>19346.91</v>
      </c>
    </row>
    <row r="20" spans="1:4" hidden="1" x14ac:dyDescent="0.2">
      <c r="A20" s="85">
        <v>44236</v>
      </c>
      <c r="B20" s="85">
        <v>44236</v>
      </c>
      <c r="C20" s="8" t="s">
        <v>2076</v>
      </c>
      <c r="D20" s="17">
        <v>45</v>
      </c>
    </row>
    <row r="21" spans="1:4" hidden="1" x14ac:dyDescent="0.2">
      <c r="A21" s="85">
        <v>44250</v>
      </c>
      <c r="B21" s="85">
        <v>44250</v>
      </c>
      <c r="C21" s="8" t="s">
        <v>2106</v>
      </c>
      <c r="D21" s="17">
        <v>6278.68</v>
      </c>
    </row>
    <row r="22" spans="1:4" hidden="1" x14ac:dyDescent="0.2">
      <c r="A22" s="85">
        <v>44252</v>
      </c>
      <c r="B22" s="85">
        <v>44252</v>
      </c>
      <c r="C22" s="8" t="s">
        <v>2115</v>
      </c>
      <c r="D22" s="17">
        <v>1208.1400000000001</v>
      </c>
    </row>
    <row r="23" spans="1:4" hidden="1" x14ac:dyDescent="0.2">
      <c r="A23" s="85">
        <v>44253</v>
      </c>
      <c r="B23" s="85">
        <v>44253</v>
      </c>
      <c r="C23" s="8" t="s">
        <v>2116</v>
      </c>
      <c r="D23" s="17">
        <v>14963.77</v>
      </c>
    </row>
    <row r="24" spans="1:4" hidden="1" x14ac:dyDescent="0.2">
      <c r="A24" s="85">
        <v>44264</v>
      </c>
      <c r="B24" s="85">
        <v>44264</v>
      </c>
      <c r="C24" s="8" t="s">
        <v>2137</v>
      </c>
      <c r="D24" s="17">
        <v>269.60000000000002</v>
      </c>
    </row>
    <row r="25" spans="1:4" hidden="1" x14ac:dyDescent="0.2">
      <c r="A25" s="85">
        <v>44286</v>
      </c>
      <c r="B25" s="85">
        <v>44286</v>
      </c>
      <c r="C25" s="8" t="s">
        <v>2181</v>
      </c>
      <c r="D25" s="17">
        <v>279.79000000000002</v>
      </c>
    </row>
    <row r="26" spans="1:4" hidden="1" x14ac:dyDescent="0.2">
      <c r="A26" s="85">
        <v>44286</v>
      </c>
      <c r="B26" s="85">
        <v>44286</v>
      </c>
      <c r="C26" s="8" t="s">
        <v>2180</v>
      </c>
      <c r="D26" s="17">
        <v>5986.49</v>
      </c>
    </row>
    <row r="27" spans="1:4" hidden="1" x14ac:dyDescent="0.2">
      <c r="A27" s="85">
        <v>44294</v>
      </c>
      <c r="B27" s="85">
        <v>44294</v>
      </c>
      <c r="C27" s="8" t="s">
        <v>2216</v>
      </c>
      <c r="D27" s="17">
        <v>611.1</v>
      </c>
    </row>
    <row r="28" spans="1:4" hidden="1" x14ac:dyDescent="0.2">
      <c r="A28" s="85">
        <v>44316</v>
      </c>
      <c r="B28" s="85">
        <v>44316</v>
      </c>
      <c r="C28" s="8" t="s">
        <v>2273</v>
      </c>
      <c r="D28" s="17">
        <v>338.49</v>
      </c>
    </row>
    <row r="29" spans="1:4" hidden="1" x14ac:dyDescent="0.2">
      <c r="A29" s="86">
        <v>44326</v>
      </c>
      <c r="B29" s="86">
        <v>44326</v>
      </c>
      <c r="C29" s="39" t="s">
        <v>2308</v>
      </c>
      <c r="D29" s="81">
        <v>4618</v>
      </c>
    </row>
    <row r="30" spans="1:4" hidden="1" x14ac:dyDescent="0.2">
      <c r="A30" s="86">
        <v>44326</v>
      </c>
      <c r="B30" s="86">
        <v>44326</v>
      </c>
      <c r="C30" s="39" t="s">
        <v>2307</v>
      </c>
      <c r="D30" s="81">
        <v>10775.35</v>
      </c>
    </row>
    <row r="31" spans="1:4" hidden="1" x14ac:dyDescent="0.2">
      <c r="A31" s="86">
        <v>44326</v>
      </c>
      <c r="B31" s="86">
        <v>44326</v>
      </c>
      <c r="C31" s="39" t="s">
        <v>2306</v>
      </c>
      <c r="D31" s="81">
        <v>15393.35</v>
      </c>
    </row>
    <row r="32" spans="1:4" hidden="1" x14ac:dyDescent="0.2">
      <c r="A32" s="86">
        <v>44328</v>
      </c>
      <c r="B32" s="86">
        <v>44328</v>
      </c>
      <c r="C32" s="39" t="s">
        <v>2312</v>
      </c>
      <c r="D32" s="81">
        <v>45500</v>
      </c>
    </row>
    <row r="33" spans="1:4" hidden="1" x14ac:dyDescent="0.2">
      <c r="A33" s="86">
        <v>44328</v>
      </c>
      <c r="B33" s="86">
        <v>44328</v>
      </c>
      <c r="C33" s="39" t="s">
        <v>2313</v>
      </c>
      <c r="D33" s="81">
        <v>45500</v>
      </c>
    </row>
    <row r="34" spans="1:4" hidden="1" x14ac:dyDescent="0.2">
      <c r="A34" s="86">
        <v>44333</v>
      </c>
      <c r="B34" s="86">
        <v>44333</v>
      </c>
      <c r="C34" s="39" t="s">
        <v>2344</v>
      </c>
      <c r="D34" s="81">
        <v>2059429.93</v>
      </c>
    </row>
    <row r="35" spans="1:4" hidden="1" x14ac:dyDescent="0.2">
      <c r="A35" s="86">
        <v>44334</v>
      </c>
      <c r="B35" s="86">
        <v>44334</v>
      </c>
      <c r="C35" s="39" t="s">
        <v>2348</v>
      </c>
      <c r="D35" s="81">
        <v>188981.98</v>
      </c>
    </row>
    <row r="36" spans="1:4" hidden="1" x14ac:dyDescent="0.2">
      <c r="A36" s="86">
        <v>44340</v>
      </c>
      <c r="B36" s="86">
        <v>44340</v>
      </c>
      <c r="C36" s="39" t="s">
        <v>2396</v>
      </c>
      <c r="D36" s="81">
        <v>2370.21</v>
      </c>
    </row>
    <row r="37" spans="1:4" hidden="1" x14ac:dyDescent="0.2">
      <c r="A37" s="86">
        <v>44347</v>
      </c>
      <c r="B37" s="86">
        <v>44347</v>
      </c>
      <c r="C37" s="39" t="s">
        <v>2437</v>
      </c>
      <c r="D37" s="81">
        <v>1826.97</v>
      </c>
    </row>
    <row r="38" spans="1:4" hidden="1" x14ac:dyDescent="0.2">
      <c r="A38" s="86">
        <v>44355</v>
      </c>
      <c r="B38" s="86">
        <v>44355</v>
      </c>
      <c r="C38" s="39" t="s">
        <v>2579</v>
      </c>
      <c r="D38" s="81">
        <v>95.03</v>
      </c>
    </row>
    <row r="39" spans="1:4" hidden="1" x14ac:dyDescent="0.2">
      <c r="A39" s="86">
        <v>44355</v>
      </c>
      <c r="B39" s="86">
        <v>44355</v>
      </c>
      <c r="C39" s="39" t="s">
        <v>2580</v>
      </c>
      <c r="D39" s="81">
        <v>366.92</v>
      </c>
    </row>
    <row r="40" spans="1:4" hidden="1" x14ac:dyDescent="0.2">
      <c r="A40" s="86">
        <v>44371</v>
      </c>
      <c r="B40" s="86">
        <v>44371</v>
      </c>
      <c r="C40" s="39" t="s">
        <v>2713</v>
      </c>
      <c r="D40" s="81">
        <v>2909.57</v>
      </c>
    </row>
    <row r="41" spans="1:4" hidden="1" x14ac:dyDescent="0.2">
      <c r="A41" s="86">
        <v>44377</v>
      </c>
      <c r="B41" s="86">
        <v>44377</v>
      </c>
      <c r="C41" s="39" t="s">
        <v>2814</v>
      </c>
      <c r="D41" s="81">
        <v>192.65</v>
      </c>
    </row>
    <row r="42" spans="1:4" s="24" customFormat="1" hidden="1" x14ac:dyDescent="0.2">
      <c r="A42" s="86">
        <v>44377</v>
      </c>
      <c r="B42" s="86">
        <v>44377</v>
      </c>
      <c r="C42" s="39" t="s">
        <v>2813</v>
      </c>
      <c r="D42" s="81">
        <v>1183.76</v>
      </c>
    </row>
    <row r="43" spans="1:4" s="24" customFormat="1" hidden="1" x14ac:dyDescent="0.2">
      <c r="A43" s="86">
        <v>44378</v>
      </c>
      <c r="B43" s="86">
        <v>44378</v>
      </c>
      <c r="C43" s="39" t="s">
        <v>2854</v>
      </c>
      <c r="D43" s="81">
        <v>1342</v>
      </c>
    </row>
    <row r="44" spans="1:4" s="24" customFormat="1" hidden="1" x14ac:dyDescent="0.2">
      <c r="A44" s="86">
        <v>44378</v>
      </c>
      <c r="B44" s="86">
        <v>44378</v>
      </c>
      <c r="C44" s="39" t="s">
        <v>2851</v>
      </c>
      <c r="D44" s="81">
        <v>2026.69</v>
      </c>
    </row>
    <row r="45" spans="1:4" s="24" customFormat="1" hidden="1" x14ac:dyDescent="0.2">
      <c r="A45" s="86">
        <v>44378</v>
      </c>
      <c r="B45" s="86">
        <v>44378</v>
      </c>
      <c r="C45" s="39" t="s">
        <v>2853</v>
      </c>
      <c r="D45" s="81">
        <v>3131.31</v>
      </c>
    </row>
    <row r="46" spans="1:4" s="24" customFormat="1" hidden="1" x14ac:dyDescent="0.2">
      <c r="A46" s="86">
        <v>44378</v>
      </c>
      <c r="B46" s="86">
        <v>44378</v>
      </c>
      <c r="C46" s="39" t="s">
        <v>2852</v>
      </c>
      <c r="D46" s="81">
        <v>4473.3</v>
      </c>
    </row>
    <row r="47" spans="1:4" s="24" customFormat="1" hidden="1" x14ac:dyDescent="0.2">
      <c r="A47" s="86">
        <v>44378</v>
      </c>
      <c r="B47" s="86">
        <v>44378</v>
      </c>
      <c r="C47" s="39" t="s">
        <v>2850</v>
      </c>
      <c r="D47" s="81">
        <v>4728.96</v>
      </c>
    </row>
    <row r="48" spans="1:4" s="24" customFormat="1" hidden="1" x14ac:dyDescent="0.2">
      <c r="A48" s="86">
        <v>44378</v>
      </c>
      <c r="B48" s="86">
        <v>44378</v>
      </c>
      <c r="C48" s="39" t="s">
        <v>2849</v>
      </c>
      <c r="D48" s="81">
        <v>6755.66</v>
      </c>
    </row>
    <row r="49" spans="1:4" s="24" customFormat="1" hidden="1" x14ac:dyDescent="0.2">
      <c r="A49" s="86">
        <v>44382</v>
      </c>
      <c r="B49" s="86">
        <v>44382</v>
      </c>
      <c r="C49" s="39" t="s">
        <v>2900</v>
      </c>
      <c r="D49" s="81">
        <v>1001.55</v>
      </c>
    </row>
    <row r="50" spans="1:4" hidden="1" x14ac:dyDescent="0.2">
      <c r="A50" s="86">
        <v>44382</v>
      </c>
      <c r="B50" s="86">
        <v>44382</v>
      </c>
      <c r="C50" s="39" t="s">
        <v>2901</v>
      </c>
      <c r="D50" s="81">
        <v>1050.9000000000001</v>
      </c>
    </row>
    <row r="51" spans="1:4" hidden="1" x14ac:dyDescent="0.2">
      <c r="A51" s="86">
        <v>44382</v>
      </c>
      <c r="B51" s="86">
        <v>44382</v>
      </c>
      <c r="C51" s="39" t="s">
        <v>2899</v>
      </c>
      <c r="D51" s="81">
        <v>1067.3499999999999</v>
      </c>
    </row>
    <row r="52" spans="1:4" hidden="1" x14ac:dyDescent="0.2">
      <c r="A52" s="86">
        <v>44393</v>
      </c>
      <c r="B52" s="86">
        <v>44393</v>
      </c>
      <c r="C52" s="39" t="s">
        <v>3135</v>
      </c>
      <c r="D52" s="81">
        <v>864.02</v>
      </c>
    </row>
    <row r="53" spans="1:4" hidden="1" x14ac:dyDescent="0.2">
      <c r="A53" s="86">
        <v>44393</v>
      </c>
      <c r="B53" s="86">
        <v>44393</v>
      </c>
      <c r="C53" s="39" t="s">
        <v>3134</v>
      </c>
      <c r="D53" s="81">
        <v>2016.04</v>
      </c>
    </row>
    <row r="54" spans="1:4" hidden="1" x14ac:dyDescent="0.2">
      <c r="A54" s="86">
        <v>44393</v>
      </c>
      <c r="B54" s="86">
        <v>44393</v>
      </c>
      <c r="C54" s="39" t="s">
        <v>3133</v>
      </c>
      <c r="D54" s="81">
        <v>2880.06</v>
      </c>
    </row>
    <row r="55" spans="1:4" hidden="1" x14ac:dyDescent="0.2">
      <c r="A55" s="86">
        <v>44410</v>
      </c>
      <c r="B55" s="86">
        <v>44410</v>
      </c>
      <c r="C55" s="39" t="s">
        <v>3288</v>
      </c>
      <c r="D55" s="81">
        <v>583.08000000000004</v>
      </c>
    </row>
    <row r="56" spans="1:4" hidden="1" x14ac:dyDescent="0.2">
      <c r="A56" s="86">
        <v>44418</v>
      </c>
      <c r="B56" s="86">
        <v>44418</v>
      </c>
      <c r="C56" s="39" t="s">
        <v>3349</v>
      </c>
      <c r="D56" s="81">
        <v>714.12</v>
      </c>
    </row>
    <row r="57" spans="1:4" hidden="1" x14ac:dyDescent="0.2">
      <c r="A57" s="86">
        <v>44418</v>
      </c>
      <c r="B57" s="86">
        <v>44418</v>
      </c>
      <c r="C57" s="39" t="s">
        <v>3343</v>
      </c>
      <c r="D57" s="81">
        <v>837.71</v>
      </c>
    </row>
    <row r="58" spans="1:4" hidden="1" x14ac:dyDescent="0.2">
      <c r="A58" s="86">
        <v>44418</v>
      </c>
      <c r="B58" s="86">
        <v>44418</v>
      </c>
      <c r="C58" s="39" t="s">
        <v>3352</v>
      </c>
      <c r="D58" s="81">
        <v>1066.96</v>
      </c>
    </row>
    <row r="59" spans="1:4" hidden="1" x14ac:dyDescent="0.2">
      <c r="A59" s="86">
        <v>44418</v>
      </c>
      <c r="B59" s="86">
        <v>44418</v>
      </c>
      <c r="C59" s="39" t="s">
        <v>3348</v>
      </c>
      <c r="D59" s="81">
        <v>1666.3</v>
      </c>
    </row>
    <row r="60" spans="1:4" hidden="1" x14ac:dyDescent="0.2">
      <c r="A60" s="86">
        <v>44418</v>
      </c>
      <c r="B60" s="86">
        <v>44418</v>
      </c>
      <c r="C60" s="39" t="s">
        <v>3342</v>
      </c>
      <c r="D60" s="81">
        <v>1870.67</v>
      </c>
    </row>
    <row r="61" spans="1:4" hidden="1" x14ac:dyDescent="0.2">
      <c r="A61" s="86">
        <v>44418</v>
      </c>
      <c r="B61" s="86">
        <v>44418</v>
      </c>
      <c r="C61" s="39" t="s">
        <v>3340</v>
      </c>
      <c r="D61" s="81">
        <v>1937.47</v>
      </c>
    </row>
    <row r="62" spans="1:4" hidden="1" x14ac:dyDescent="0.2">
      <c r="A62" s="86">
        <v>44418</v>
      </c>
      <c r="B62" s="86">
        <v>44418</v>
      </c>
      <c r="C62" s="39" t="s">
        <v>3346</v>
      </c>
      <c r="D62" s="81">
        <v>1973.47</v>
      </c>
    </row>
    <row r="63" spans="1:4" hidden="1" x14ac:dyDescent="0.2">
      <c r="A63" s="86">
        <v>44418</v>
      </c>
      <c r="B63" s="86">
        <v>44418</v>
      </c>
      <c r="C63" s="39" t="s">
        <v>3347</v>
      </c>
      <c r="D63" s="81">
        <v>2380.4299999999998</v>
      </c>
    </row>
    <row r="64" spans="1:4" hidden="1" x14ac:dyDescent="0.2">
      <c r="A64" s="86">
        <v>44418</v>
      </c>
      <c r="B64" s="86">
        <v>44418</v>
      </c>
      <c r="C64" s="39" t="s">
        <v>3351</v>
      </c>
      <c r="D64" s="81">
        <v>2489.59</v>
      </c>
    </row>
    <row r="65" spans="1:4" hidden="1" x14ac:dyDescent="0.2">
      <c r="A65" s="86">
        <v>44418</v>
      </c>
      <c r="B65" s="86">
        <v>44418</v>
      </c>
      <c r="C65" s="39" t="s">
        <v>3341</v>
      </c>
      <c r="D65" s="81">
        <v>2672.39</v>
      </c>
    </row>
    <row r="66" spans="1:4" hidden="1" x14ac:dyDescent="0.2">
      <c r="A66" s="86">
        <v>44418</v>
      </c>
      <c r="B66" s="86">
        <v>44418</v>
      </c>
      <c r="C66" s="39" t="s">
        <v>3350</v>
      </c>
      <c r="D66" s="81">
        <v>3556.55</v>
      </c>
    </row>
    <row r="67" spans="1:4" hidden="1" x14ac:dyDescent="0.2">
      <c r="A67" s="86">
        <v>44418</v>
      </c>
      <c r="B67" s="86">
        <v>44418</v>
      </c>
      <c r="C67" s="39" t="s">
        <v>3339</v>
      </c>
      <c r="D67" s="81">
        <v>4604.75</v>
      </c>
    </row>
    <row r="68" spans="1:4" hidden="1" x14ac:dyDescent="0.2">
      <c r="A68" s="86">
        <v>44418</v>
      </c>
      <c r="B68" s="86">
        <v>44418</v>
      </c>
      <c r="C68" s="39" t="s">
        <v>3345</v>
      </c>
      <c r="D68" s="81">
        <v>4604.75</v>
      </c>
    </row>
    <row r="69" spans="1:4" hidden="1" x14ac:dyDescent="0.2">
      <c r="A69" s="86">
        <v>44418</v>
      </c>
      <c r="B69" s="86">
        <v>44418</v>
      </c>
      <c r="C69" s="39" t="s">
        <v>3338</v>
      </c>
      <c r="D69" s="81">
        <v>6578.22</v>
      </c>
    </row>
    <row r="70" spans="1:4" hidden="1" x14ac:dyDescent="0.2">
      <c r="A70" s="86">
        <v>44418</v>
      </c>
      <c r="B70" s="86">
        <v>44418</v>
      </c>
      <c r="C70" s="39" t="s">
        <v>3344</v>
      </c>
      <c r="D70" s="81">
        <v>6578.22</v>
      </c>
    </row>
    <row r="71" spans="1:4" hidden="1" x14ac:dyDescent="0.2">
      <c r="A71" s="86">
        <v>44438</v>
      </c>
      <c r="B71" s="86">
        <v>44438</v>
      </c>
      <c r="C71" s="39" t="s">
        <v>3398</v>
      </c>
      <c r="D71" s="81">
        <v>2788.49</v>
      </c>
    </row>
    <row r="72" spans="1:4" hidden="1" x14ac:dyDescent="0.2">
      <c r="A72" s="86">
        <v>44439</v>
      </c>
      <c r="B72" s="86">
        <v>44439</v>
      </c>
      <c r="C72" s="39" t="s">
        <v>3406</v>
      </c>
      <c r="D72" s="81">
        <v>1784.44</v>
      </c>
    </row>
    <row r="73" spans="1:4" hidden="1" x14ac:dyDescent="0.2">
      <c r="A73" s="86">
        <v>44454</v>
      </c>
      <c r="B73" s="86">
        <v>44454</v>
      </c>
      <c r="C73" s="39" t="s">
        <v>3504</v>
      </c>
      <c r="D73" s="81">
        <v>566.29999999999995</v>
      </c>
    </row>
    <row r="74" spans="1:4" hidden="1" x14ac:dyDescent="0.2">
      <c r="A74" s="86">
        <v>44454</v>
      </c>
      <c r="B74" s="86">
        <v>44454</v>
      </c>
      <c r="C74" s="39" t="s">
        <v>3503</v>
      </c>
      <c r="D74" s="81">
        <v>2600</v>
      </c>
    </row>
    <row r="75" spans="1:4" hidden="1" x14ac:dyDescent="0.2">
      <c r="A75" s="86">
        <v>44459</v>
      </c>
      <c r="B75" s="86">
        <v>44459</v>
      </c>
      <c r="C75" s="39" t="s">
        <v>3522</v>
      </c>
      <c r="D75" s="81">
        <v>45</v>
      </c>
    </row>
    <row r="76" spans="1:4" hidden="1" x14ac:dyDescent="0.2">
      <c r="A76" s="86">
        <v>44460</v>
      </c>
      <c r="B76" s="86">
        <v>44460</v>
      </c>
      <c r="C76" s="39" t="s">
        <v>3526</v>
      </c>
      <c r="D76" s="81">
        <v>32500</v>
      </c>
    </row>
    <row r="77" spans="1:4" hidden="1" x14ac:dyDescent="0.2">
      <c r="A77" s="86">
        <v>44460</v>
      </c>
      <c r="B77" s="86">
        <v>44460</v>
      </c>
      <c r="C77" s="39" t="s">
        <v>3527</v>
      </c>
      <c r="D77" s="81">
        <v>32500</v>
      </c>
    </row>
    <row r="78" spans="1:4" hidden="1" x14ac:dyDescent="0.2">
      <c r="A78" s="86">
        <v>44466</v>
      </c>
      <c r="B78" s="86">
        <v>44466</v>
      </c>
      <c r="C78" s="39" t="s">
        <v>3573</v>
      </c>
      <c r="D78" s="81">
        <v>4740.8900000000003</v>
      </c>
    </row>
    <row r="79" spans="1:4" hidden="1" x14ac:dyDescent="0.2">
      <c r="A79" s="86">
        <v>44469</v>
      </c>
      <c r="B79" s="86">
        <v>44469</v>
      </c>
      <c r="C79" s="39" t="s">
        <v>3589</v>
      </c>
      <c r="D79" s="81">
        <v>192.66</v>
      </c>
    </row>
    <row r="80" spans="1:4" hidden="1" x14ac:dyDescent="0.2">
      <c r="A80" s="86">
        <v>44469</v>
      </c>
      <c r="B80" s="86">
        <v>44469</v>
      </c>
      <c r="C80" s="39" t="s">
        <v>3590</v>
      </c>
      <c r="D80" s="81">
        <v>594.02</v>
      </c>
    </row>
    <row r="81" spans="1:4" hidden="1" x14ac:dyDescent="0.2">
      <c r="A81" s="86">
        <v>44476</v>
      </c>
      <c r="B81" s="86">
        <v>44476</v>
      </c>
      <c r="C81" s="39" t="s">
        <v>3643</v>
      </c>
      <c r="D81" s="81">
        <v>925.79</v>
      </c>
    </row>
    <row r="82" spans="1:4" hidden="1" x14ac:dyDescent="0.2">
      <c r="A82" s="86">
        <v>44476</v>
      </c>
      <c r="B82" s="86">
        <v>44476</v>
      </c>
      <c r="C82" s="39" t="s">
        <v>3642</v>
      </c>
      <c r="D82" s="81">
        <v>2160.19</v>
      </c>
    </row>
    <row r="83" spans="1:4" hidden="1" x14ac:dyDescent="0.2">
      <c r="A83" s="86">
        <v>44476</v>
      </c>
      <c r="B83" s="86">
        <v>44476</v>
      </c>
      <c r="C83" s="39" t="s">
        <v>3641</v>
      </c>
      <c r="D83" s="81">
        <v>3085.98</v>
      </c>
    </row>
    <row r="84" spans="1:4" hidden="1" x14ac:dyDescent="0.2">
      <c r="A84" s="86">
        <v>44477</v>
      </c>
      <c r="B84" s="86">
        <v>44477</v>
      </c>
      <c r="C84" s="39" t="s">
        <v>3648</v>
      </c>
      <c r="D84" s="81">
        <v>2422086.7400000002</v>
      </c>
    </row>
    <row r="85" spans="1:4" hidden="1" x14ac:dyDescent="0.2">
      <c r="A85" s="86">
        <v>44480</v>
      </c>
      <c r="B85" s="86">
        <v>44480</v>
      </c>
      <c r="C85" s="39" t="s">
        <v>3673</v>
      </c>
      <c r="D85" s="81">
        <v>35</v>
      </c>
    </row>
    <row r="86" spans="1:4" hidden="1" x14ac:dyDescent="0.2">
      <c r="A86" s="86">
        <v>44494</v>
      </c>
      <c r="B86" s="86">
        <v>44494</v>
      </c>
      <c r="C86" s="39" t="s">
        <v>3771</v>
      </c>
      <c r="D86" s="81">
        <v>450</v>
      </c>
    </row>
    <row r="87" spans="1:4" hidden="1" x14ac:dyDescent="0.2">
      <c r="A87" s="86">
        <v>44498</v>
      </c>
      <c r="B87" s="86">
        <v>44498</v>
      </c>
      <c r="C87" s="39" t="s">
        <v>3809</v>
      </c>
      <c r="D87" s="81">
        <v>45</v>
      </c>
    </row>
    <row r="88" spans="1:4" hidden="1" x14ac:dyDescent="0.2">
      <c r="A88" s="86">
        <v>44498</v>
      </c>
      <c r="B88" s="86">
        <v>44498</v>
      </c>
      <c r="C88" s="39" t="s">
        <v>3813</v>
      </c>
      <c r="D88" s="81">
        <v>45</v>
      </c>
    </row>
    <row r="89" spans="1:4" s="47" customFormat="1" ht="13.8" hidden="1" x14ac:dyDescent="0.3">
      <c r="A89" s="30">
        <v>44515</v>
      </c>
      <c r="B89" s="30">
        <v>44515</v>
      </c>
      <c r="C89" s="39" t="s">
        <v>3984</v>
      </c>
      <c r="D89" s="32">
        <v>4800</v>
      </c>
    </row>
    <row r="90" spans="1:4" s="47" customFormat="1" ht="13.8" hidden="1" x14ac:dyDescent="0.3">
      <c r="A90" s="30">
        <v>44516</v>
      </c>
      <c r="B90" s="30">
        <v>44516</v>
      </c>
      <c r="C90" s="39" t="s">
        <v>3985</v>
      </c>
      <c r="D90" s="32">
        <v>238263.16</v>
      </c>
    </row>
    <row r="91" spans="1:4" s="47" customFormat="1" ht="13.8" hidden="1" x14ac:dyDescent="0.3">
      <c r="A91" s="30">
        <v>44526</v>
      </c>
      <c r="B91" s="30">
        <v>44526</v>
      </c>
      <c r="C91" s="39" t="s">
        <v>4021</v>
      </c>
      <c r="D91" s="32">
        <v>84576.5</v>
      </c>
    </row>
    <row r="92" spans="1:4" s="47" customFormat="1" ht="13.8" hidden="1" x14ac:dyDescent="0.3">
      <c r="A92" s="30">
        <v>44526</v>
      </c>
      <c r="B92" s="30">
        <v>44526</v>
      </c>
      <c r="C92" s="39" t="s">
        <v>4022</v>
      </c>
      <c r="D92" s="32">
        <v>61685.56</v>
      </c>
    </row>
    <row r="93" spans="1:4" s="47" customFormat="1" ht="13.8" hidden="1" x14ac:dyDescent="0.3">
      <c r="A93" s="30">
        <v>44530</v>
      </c>
      <c r="B93" s="30">
        <v>44530</v>
      </c>
      <c r="C93" s="39" t="s">
        <v>4035</v>
      </c>
      <c r="D93" s="32">
        <v>594.02</v>
      </c>
    </row>
    <row r="94" spans="1:4" s="47" customFormat="1" ht="13.8" hidden="1" x14ac:dyDescent="0.3">
      <c r="A94" s="30">
        <v>44536</v>
      </c>
      <c r="B94" s="30">
        <v>44536</v>
      </c>
      <c r="C94" s="39" t="s">
        <v>4046</v>
      </c>
      <c r="D94" s="32">
        <v>2785.92</v>
      </c>
    </row>
    <row r="95" spans="1:4" s="47" customFormat="1" ht="13.8" hidden="1" x14ac:dyDescent="0.3">
      <c r="A95" s="30">
        <v>44536</v>
      </c>
      <c r="B95" s="30">
        <v>44536</v>
      </c>
      <c r="C95" s="39" t="s">
        <v>4047</v>
      </c>
      <c r="D95" s="32">
        <v>1950.14</v>
      </c>
    </row>
    <row r="96" spans="1:4" s="47" customFormat="1" ht="13.8" hidden="1" x14ac:dyDescent="0.3">
      <c r="A96" s="30">
        <v>44536</v>
      </c>
      <c r="B96" s="30">
        <v>44536</v>
      </c>
      <c r="C96" s="39" t="s">
        <v>4048</v>
      </c>
      <c r="D96" s="32">
        <v>835.77</v>
      </c>
    </row>
    <row r="97" spans="1:5" s="47" customFormat="1" ht="13.8" hidden="1" x14ac:dyDescent="0.3">
      <c r="A97" s="30">
        <v>44536</v>
      </c>
      <c r="B97" s="30">
        <v>44536</v>
      </c>
      <c r="C97" s="39" t="s">
        <v>4049</v>
      </c>
      <c r="D97" s="32">
        <v>384</v>
      </c>
    </row>
    <row r="98" spans="1:5" s="47" customFormat="1" ht="13.8" x14ac:dyDescent="0.3">
      <c r="A98" s="30">
        <v>44547</v>
      </c>
      <c r="B98" s="30">
        <v>44547</v>
      </c>
      <c r="C98" s="39" t="s">
        <v>4092</v>
      </c>
      <c r="D98" s="32">
        <v>2626.96</v>
      </c>
    </row>
    <row r="99" spans="1:5" s="47" customFormat="1" ht="13.8" x14ac:dyDescent="0.3">
      <c r="A99" s="30">
        <v>44547</v>
      </c>
      <c r="B99" s="30">
        <v>44547</v>
      </c>
      <c r="C99" s="39" t="s">
        <v>4093</v>
      </c>
      <c r="D99" s="32">
        <v>2640.08</v>
      </c>
    </row>
    <row r="100" spans="1:5" s="47" customFormat="1" ht="13.8" x14ac:dyDescent="0.3">
      <c r="A100" s="30">
        <v>44547</v>
      </c>
      <c r="B100" s="30">
        <v>44547</v>
      </c>
      <c r="C100" s="39" t="s">
        <v>4094</v>
      </c>
      <c r="D100" s="32">
        <v>2600.7199999999998</v>
      </c>
    </row>
    <row r="101" spans="1:5" s="47" customFormat="1" ht="13.8" x14ac:dyDescent="0.3">
      <c r="A101" s="30">
        <v>44547</v>
      </c>
      <c r="B101" s="30">
        <v>44547</v>
      </c>
      <c r="C101" s="39" t="s">
        <v>4095</v>
      </c>
      <c r="D101" s="32">
        <v>2607.2800000000002</v>
      </c>
    </row>
    <row r="102" spans="1:5" s="47" customFormat="1" ht="13.8" x14ac:dyDescent="0.3">
      <c r="A102" s="30">
        <v>44547</v>
      </c>
      <c r="B102" s="30">
        <v>44547</v>
      </c>
      <c r="C102" s="39" t="s">
        <v>4096</v>
      </c>
      <c r="D102" s="32">
        <v>2594.16</v>
      </c>
    </row>
    <row r="103" spans="1:5" s="47" customFormat="1" ht="13.8" x14ac:dyDescent="0.3">
      <c r="A103" s="30">
        <v>44547</v>
      </c>
      <c r="B103" s="30">
        <v>44547</v>
      </c>
      <c r="C103" s="39" t="s">
        <v>4097</v>
      </c>
      <c r="D103" s="32">
        <v>2847.44</v>
      </c>
    </row>
    <row r="104" spans="1:5" s="47" customFormat="1" ht="13.8" hidden="1" x14ac:dyDescent="0.3">
      <c r="A104" s="30">
        <v>44552</v>
      </c>
      <c r="B104" s="30">
        <v>44552</v>
      </c>
      <c r="C104" s="39" t="s">
        <v>4105</v>
      </c>
      <c r="D104" s="32">
        <v>929296.75</v>
      </c>
    </row>
    <row r="105" spans="1:5" s="47" customFormat="1" ht="13.8" hidden="1" x14ac:dyDescent="0.3">
      <c r="A105" s="30">
        <v>44557</v>
      </c>
      <c r="B105" s="30">
        <v>44557</v>
      </c>
      <c r="C105" s="39" t="s">
        <v>4119</v>
      </c>
      <c r="D105" s="32">
        <v>11996.68</v>
      </c>
    </row>
    <row r="106" spans="1:5" s="1" customFormat="1" hidden="1" x14ac:dyDescent="0.2">
      <c r="A106" s="30">
        <v>44558</v>
      </c>
      <c r="B106" s="30">
        <v>44558</v>
      </c>
      <c r="C106" s="39" t="s">
        <v>4185</v>
      </c>
      <c r="D106" s="32">
        <v>5000</v>
      </c>
      <c r="E106" s="10"/>
    </row>
    <row r="107" spans="1:5" s="1" customFormat="1" hidden="1" x14ac:dyDescent="0.2">
      <c r="A107" s="30">
        <v>44559</v>
      </c>
      <c r="B107" s="30">
        <v>44559</v>
      </c>
      <c r="C107" s="39" t="s">
        <v>4186</v>
      </c>
      <c r="D107" s="32">
        <v>1850.51</v>
      </c>
      <c r="E107" s="10"/>
    </row>
    <row r="108" spans="1:5" s="1" customFormat="1" hidden="1" x14ac:dyDescent="0.2">
      <c r="A108" s="30">
        <v>44561</v>
      </c>
      <c r="B108" s="30">
        <v>44561</v>
      </c>
      <c r="C108" s="39" t="s">
        <v>4193</v>
      </c>
      <c r="D108" s="32">
        <v>195.36</v>
      </c>
      <c r="E108" s="10"/>
    </row>
    <row r="109" spans="1:5" s="1" customFormat="1" hidden="1" x14ac:dyDescent="0.2">
      <c r="A109" s="30">
        <v>44561</v>
      </c>
      <c r="B109" s="30">
        <v>44561</v>
      </c>
      <c r="C109" s="39" t="s">
        <v>4194</v>
      </c>
      <c r="D109" s="32">
        <v>1810.89</v>
      </c>
      <c r="E109" s="10"/>
    </row>
  </sheetData>
  <autoFilter ref="A3:D109" xr:uid="{2F12316C-6F49-4DC7-8F1C-B7DBC5C970E5}">
    <filterColumn colId="2">
      <customFilters>
        <customFilter val="*LAVORO*"/>
      </customFilters>
    </filterColumn>
  </autoFilter>
  <sortState ref="A4:D88">
    <sortCondition ref="A4:A88"/>
  </sortState>
  <pageMargins left="0" right="0" top="0" bottom="0" header="0" footer="0"/>
  <pageSetup paperSize="8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83C8-3057-47C1-9EF1-DF533F9804B8}">
  <dimension ref="A1:XEW271"/>
  <sheetViews>
    <sheetView zoomScale="115" zoomScaleNormal="115" workbookViewId="0">
      <pane ySplit="2" topLeftCell="A189" activePane="bottomLeft" state="frozen"/>
      <selection pane="bottomLeft" activeCell="C201" sqref="C201"/>
    </sheetView>
  </sheetViews>
  <sheetFormatPr defaultColWidth="12" defaultRowHeight="10.199999999999999" x14ac:dyDescent="0.2"/>
  <cols>
    <col min="1" max="2" width="7.33203125" style="77" customWidth="1"/>
    <col min="3" max="3" width="116.6640625" style="80" customWidth="1"/>
    <col min="4" max="4" width="11.109375" style="78" bestFit="1" customWidth="1"/>
    <col min="5" max="5" width="12" style="72"/>
    <col min="6" max="16384" width="12" style="79"/>
  </cols>
  <sheetData>
    <row r="1" spans="1:16377" x14ac:dyDescent="0.2">
      <c r="A1" s="65" t="s">
        <v>162</v>
      </c>
      <c r="B1" s="65" t="s">
        <v>163</v>
      </c>
      <c r="C1" s="67" t="s">
        <v>165</v>
      </c>
      <c r="D1" s="66" t="s">
        <v>164</v>
      </c>
      <c r="E1" s="69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  <c r="IW1" s="68"/>
      <c r="IX1" s="68"/>
      <c r="IY1" s="68"/>
      <c r="IZ1" s="68"/>
      <c r="JA1" s="68"/>
      <c r="JB1" s="68"/>
      <c r="JC1" s="68"/>
      <c r="JD1" s="68"/>
      <c r="JE1" s="68"/>
      <c r="JF1" s="68"/>
      <c r="JG1" s="68"/>
      <c r="JH1" s="68"/>
      <c r="JI1" s="68"/>
      <c r="JJ1" s="68"/>
      <c r="JK1" s="68"/>
      <c r="JL1" s="68"/>
      <c r="JM1" s="68"/>
      <c r="JN1" s="68"/>
      <c r="JO1" s="68"/>
      <c r="JP1" s="68"/>
      <c r="JQ1" s="68"/>
      <c r="JR1" s="68"/>
      <c r="JS1" s="68"/>
      <c r="JT1" s="68"/>
      <c r="JU1" s="68"/>
      <c r="JV1" s="68"/>
      <c r="JW1" s="68"/>
      <c r="JX1" s="68"/>
      <c r="JY1" s="68"/>
      <c r="JZ1" s="68"/>
      <c r="KA1" s="68"/>
      <c r="KB1" s="68"/>
      <c r="KC1" s="68"/>
      <c r="KD1" s="68"/>
      <c r="KE1" s="68"/>
      <c r="KF1" s="68"/>
      <c r="KG1" s="68"/>
      <c r="KH1" s="68"/>
      <c r="KI1" s="68"/>
      <c r="KJ1" s="68"/>
      <c r="KK1" s="68"/>
      <c r="KL1" s="68"/>
      <c r="KM1" s="68"/>
      <c r="KN1" s="68"/>
      <c r="KO1" s="68"/>
      <c r="KP1" s="68"/>
      <c r="KQ1" s="68"/>
      <c r="KR1" s="68"/>
      <c r="KS1" s="68"/>
      <c r="KT1" s="68"/>
      <c r="KU1" s="68"/>
      <c r="KV1" s="68"/>
      <c r="KW1" s="68"/>
      <c r="KX1" s="68"/>
      <c r="KY1" s="68"/>
      <c r="KZ1" s="68"/>
      <c r="LA1" s="68"/>
      <c r="LB1" s="68"/>
      <c r="LC1" s="68"/>
      <c r="LD1" s="68"/>
      <c r="LE1" s="68"/>
      <c r="LF1" s="68"/>
      <c r="LG1" s="68"/>
      <c r="LH1" s="68"/>
      <c r="LI1" s="68"/>
      <c r="LJ1" s="68"/>
      <c r="LK1" s="68"/>
      <c r="LL1" s="68"/>
      <c r="LM1" s="68"/>
      <c r="LN1" s="68"/>
      <c r="LO1" s="68"/>
      <c r="LP1" s="68"/>
      <c r="LQ1" s="68"/>
      <c r="LR1" s="68"/>
      <c r="LS1" s="68"/>
      <c r="LT1" s="68"/>
      <c r="LU1" s="68"/>
      <c r="LV1" s="68"/>
      <c r="LW1" s="68"/>
      <c r="LX1" s="68"/>
      <c r="LY1" s="68"/>
      <c r="LZ1" s="68"/>
      <c r="MA1" s="68"/>
      <c r="MB1" s="68"/>
      <c r="MC1" s="68"/>
      <c r="MD1" s="68"/>
      <c r="ME1" s="68"/>
      <c r="MF1" s="68"/>
      <c r="MG1" s="68"/>
      <c r="MH1" s="68"/>
      <c r="MI1" s="68"/>
      <c r="MJ1" s="68"/>
      <c r="MK1" s="68"/>
      <c r="ML1" s="68"/>
      <c r="MM1" s="68"/>
      <c r="MN1" s="68"/>
      <c r="MO1" s="68"/>
      <c r="MP1" s="68"/>
      <c r="MQ1" s="68"/>
      <c r="MR1" s="68"/>
      <c r="MS1" s="68"/>
      <c r="MT1" s="68"/>
      <c r="MU1" s="68"/>
      <c r="MV1" s="68"/>
      <c r="MW1" s="68"/>
      <c r="MX1" s="68"/>
      <c r="MY1" s="68"/>
      <c r="MZ1" s="68"/>
      <c r="NA1" s="68"/>
      <c r="NB1" s="68"/>
      <c r="NC1" s="68"/>
      <c r="ND1" s="68"/>
      <c r="NE1" s="68"/>
      <c r="NF1" s="68"/>
      <c r="NG1" s="68"/>
      <c r="NH1" s="68"/>
      <c r="NI1" s="68"/>
      <c r="NJ1" s="68"/>
      <c r="NK1" s="68"/>
      <c r="NL1" s="68"/>
      <c r="NM1" s="68"/>
      <c r="NN1" s="68"/>
      <c r="NO1" s="68"/>
      <c r="NP1" s="68"/>
      <c r="NQ1" s="68"/>
      <c r="NR1" s="68"/>
      <c r="NS1" s="68"/>
      <c r="NT1" s="68"/>
      <c r="NU1" s="68"/>
      <c r="NV1" s="68"/>
      <c r="NW1" s="68"/>
      <c r="NX1" s="68"/>
      <c r="NY1" s="68"/>
      <c r="NZ1" s="68"/>
      <c r="OA1" s="68"/>
      <c r="OB1" s="68"/>
      <c r="OC1" s="68"/>
      <c r="OD1" s="68"/>
      <c r="OE1" s="68"/>
      <c r="OF1" s="68"/>
      <c r="OG1" s="68"/>
      <c r="OH1" s="68"/>
      <c r="OI1" s="68"/>
      <c r="OJ1" s="68"/>
      <c r="OK1" s="68"/>
      <c r="OL1" s="68"/>
      <c r="OM1" s="68"/>
      <c r="ON1" s="68"/>
      <c r="OO1" s="68"/>
      <c r="OP1" s="68"/>
      <c r="OQ1" s="68"/>
      <c r="OR1" s="68"/>
      <c r="OS1" s="68"/>
      <c r="OT1" s="68"/>
      <c r="OU1" s="68"/>
      <c r="OV1" s="68"/>
      <c r="OW1" s="68"/>
      <c r="OX1" s="68"/>
      <c r="OY1" s="68"/>
      <c r="OZ1" s="68"/>
      <c r="PA1" s="68"/>
      <c r="PB1" s="68"/>
      <c r="PC1" s="68"/>
      <c r="PD1" s="68"/>
      <c r="PE1" s="68"/>
      <c r="PF1" s="68"/>
      <c r="PG1" s="68"/>
      <c r="PH1" s="68"/>
      <c r="PI1" s="68"/>
      <c r="PJ1" s="68"/>
      <c r="PK1" s="68"/>
      <c r="PL1" s="68"/>
      <c r="PM1" s="68"/>
      <c r="PN1" s="68"/>
      <c r="PO1" s="68"/>
      <c r="PP1" s="68"/>
      <c r="PQ1" s="68"/>
      <c r="PR1" s="68"/>
      <c r="PS1" s="68"/>
      <c r="PT1" s="68"/>
      <c r="PU1" s="68"/>
      <c r="PV1" s="68"/>
      <c r="PW1" s="68"/>
      <c r="PX1" s="68"/>
      <c r="PY1" s="68"/>
      <c r="PZ1" s="68"/>
      <c r="QA1" s="68"/>
      <c r="QB1" s="68"/>
      <c r="QC1" s="68"/>
      <c r="QD1" s="68"/>
      <c r="QE1" s="68"/>
      <c r="QF1" s="68"/>
      <c r="QG1" s="68"/>
      <c r="QH1" s="68"/>
      <c r="QI1" s="68"/>
      <c r="QJ1" s="68"/>
      <c r="QK1" s="68"/>
      <c r="QL1" s="68"/>
      <c r="QM1" s="68"/>
      <c r="QN1" s="68"/>
      <c r="QO1" s="68"/>
      <c r="QP1" s="68"/>
      <c r="QQ1" s="68"/>
      <c r="QR1" s="68"/>
      <c r="QS1" s="68"/>
      <c r="QT1" s="68"/>
      <c r="QU1" s="68"/>
      <c r="QV1" s="68"/>
      <c r="QW1" s="68"/>
      <c r="QX1" s="68"/>
      <c r="QY1" s="68"/>
      <c r="QZ1" s="68"/>
      <c r="RA1" s="68"/>
      <c r="RB1" s="68"/>
      <c r="RC1" s="68"/>
      <c r="RD1" s="68"/>
      <c r="RE1" s="68"/>
      <c r="RF1" s="68"/>
      <c r="RG1" s="68"/>
      <c r="RH1" s="68"/>
      <c r="RI1" s="68"/>
      <c r="RJ1" s="68"/>
      <c r="RK1" s="68"/>
      <c r="RL1" s="68"/>
      <c r="RM1" s="68"/>
      <c r="RN1" s="68"/>
      <c r="RO1" s="68"/>
      <c r="RP1" s="68"/>
      <c r="RQ1" s="68"/>
      <c r="RR1" s="68"/>
      <c r="RS1" s="68"/>
      <c r="RT1" s="68"/>
      <c r="RU1" s="68"/>
      <c r="RV1" s="68"/>
      <c r="RW1" s="68"/>
      <c r="RX1" s="68"/>
      <c r="RY1" s="68"/>
      <c r="RZ1" s="68"/>
      <c r="SA1" s="68"/>
      <c r="SB1" s="68"/>
      <c r="SC1" s="68"/>
      <c r="SD1" s="68"/>
      <c r="SE1" s="68"/>
      <c r="SF1" s="68"/>
      <c r="SG1" s="68"/>
      <c r="SH1" s="68"/>
      <c r="SI1" s="68"/>
      <c r="SJ1" s="68"/>
      <c r="SK1" s="68"/>
      <c r="SL1" s="68"/>
      <c r="SM1" s="68"/>
      <c r="SN1" s="68"/>
      <c r="SO1" s="68"/>
      <c r="SP1" s="68"/>
      <c r="SQ1" s="68"/>
      <c r="SR1" s="68"/>
      <c r="SS1" s="68"/>
      <c r="ST1" s="68"/>
      <c r="SU1" s="68"/>
      <c r="SV1" s="68"/>
      <c r="SW1" s="68"/>
      <c r="SX1" s="68"/>
      <c r="SY1" s="68"/>
      <c r="SZ1" s="68"/>
      <c r="TA1" s="68"/>
      <c r="TB1" s="68"/>
      <c r="TC1" s="68"/>
      <c r="TD1" s="68"/>
      <c r="TE1" s="68"/>
      <c r="TF1" s="68"/>
      <c r="TG1" s="68"/>
      <c r="TH1" s="68"/>
      <c r="TI1" s="68"/>
      <c r="TJ1" s="68"/>
      <c r="TK1" s="68"/>
      <c r="TL1" s="68"/>
      <c r="TM1" s="68"/>
      <c r="TN1" s="68"/>
      <c r="TO1" s="68"/>
      <c r="TP1" s="68"/>
      <c r="TQ1" s="68"/>
      <c r="TR1" s="68"/>
      <c r="TS1" s="68"/>
      <c r="TT1" s="68"/>
      <c r="TU1" s="68"/>
      <c r="TV1" s="68"/>
      <c r="TW1" s="68"/>
      <c r="TX1" s="68"/>
      <c r="TY1" s="68"/>
      <c r="TZ1" s="68"/>
      <c r="UA1" s="68"/>
      <c r="UB1" s="68"/>
      <c r="UC1" s="68"/>
      <c r="UD1" s="68"/>
      <c r="UE1" s="68"/>
      <c r="UF1" s="68"/>
      <c r="UG1" s="68"/>
      <c r="UH1" s="68"/>
      <c r="UI1" s="68"/>
      <c r="UJ1" s="68"/>
      <c r="UK1" s="68"/>
      <c r="UL1" s="68"/>
      <c r="UM1" s="68"/>
      <c r="UN1" s="68"/>
      <c r="UO1" s="68"/>
      <c r="UP1" s="68"/>
      <c r="UQ1" s="68"/>
      <c r="UR1" s="68"/>
      <c r="US1" s="68"/>
      <c r="UT1" s="68"/>
      <c r="UU1" s="68"/>
      <c r="UV1" s="68"/>
      <c r="UW1" s="68"/>
      <c r="UX1" s="68"/>
      <c r="UY1" s="68"/>
      <c r="UZ1" s="68"/>
      <c r="VA1" s="68"/>
      <c r="VB1" s="68"/>
      <c r="VC1" s="68"/>
      <c r="VD1" s="68"/>
      <c r="VE1" s="68"/>
      <c r="VF1" s="68"/>
      <c r="VG1" s="68"/>
      <c r="VH1" s="68"/>
      <c r="VI1" s="68"/>
      <c r="VJ1" s="68"/>
      <c r="VK1" s="68"/>
      <c r="VL1" s="68"/>
      <c r="VM1" s="68"/>
      <c r="VN1" s="68"/>
      <c r="VO1" s="68"/>
      <c r="VP1" s="68"/>
      <c r="VQ1" s="68"/>
      <c r="VR1" s="68"/>
      <c r="VS1" s="68"/>
      <c r="VT1" s="68"/>
      <c r="VU1" s="68"/>
      <c r="VV1" s="68"/>
      <c r="VW1" s="68"/>
      <c r="VX1" s="68"/>
      <c r="VY1" s="68"/>
      <c r="VZ1" s="68"/>
      <c r="WA1" s="68"/>
      <c r="WB1" s="68"/>
      <c r="WC1" s="68"/>
      <c r="WD1" s="68"/>
      <c r="WE1" s="68"/>
      <c r="WF1" s="68"/>
      <c r="WG1" s="68"/>
      <c r="WH1" s="68"/>
      <c r="WI1" s="68"/>
      <c r="WJ1" s="68"/>
      <c r="WK1" s="68"/>
      <c r="WL1" s="68"/>
      <c r="WM1" s="68"/>
      <c r="WN1" s="68"/>
      <c r="WO1" s="68"/>
      <c r="WP1" s="68"/>
      <c r="WQ1" s="68"/>
      <c r="WR1" s="68"/>
      <c r="WS1" s="68"/>
      <c r="WT1" s="68"/>
      <c r="WU1" s="68"/>
      <c r="WV1" s="68"/>
      <c r="WW1" s="68"/>
      <c r="WX1" s="68"/>
      <c r="WY1" s="68"/>
      <c r="WZ1" s="68"/>
      <c r="XA1" s="68"/>
      <c r="XB1" s="68"/>
      <c r="XC1" s="68"/>
      <c r="XD1" s="68"/>
      <c r="XE1" s="68"/>
      <c r="XF1" s="68"/>
      <c r="XG1" s="68"/>
      <c r="XH1" s="68"/>
      <c r="XI1" s="68"/>
      <c r="XJ1" s="68"/>
      <c r="XK1" s="68"/>
      <c r="XL1" s="68"/>
      <c r="XM1" s="68"/>
      <c r="XN1" s="68"/>
      <c r="XO1" s="68"/>
      <c r="XP1" s="68"/>
      <c r="XQ1" s="68"/>
      <c r="XR1" s="68"/>
      <c r="XS1" s="68"/>
      <c r="XT1" s="68"/>
      <c r="XU1" s="68"/>
      <c r="XV1" s="68"/>
      <c r="XW1" s="68"/>
      <c r="XX1" s="68"/>
      <c r="XY1" s="68"/>
      <c r="XZ1" s="68"/>
      <c r="YA1" s="68"/>
      <c r="YB1" s="68"/>
      <c r="YC1" s="68"/>
      <c r="YD1" s="68"/>
      <c r="YE1" s="68"/>
      <c r="YF1" s="68"/>
      <c r="YG1" s="68"/>
      <c r="YH1" s="68"/>
      <c r="YI1" s="68"/>
      <c r="YJ1" s="68"/>
      <c r="YK1" s="68"/>
      <c r="YL1" s="68"/>
      <c r="YM1" s="68"/>
      <c r="YN1" s="68"/>
      <c r="YO1" s="68"/>
      <c r="YP1" s="68"/>
      <c r="YQ1" s="68"/>
      <c r="YR1" s="68"/>
      <c r="YS1" s="68"/>
      <c r="YT1" s="68"/>
      <c r="YU1" s="68"/>
      <c r="YV1" s="68"/>
      <c r="YW1" s="68"/>
      <c r="YX1" s="68"/>
      <c r="YY1" s="68"/>
      <c r="YZ1" s="68"/>
      <c r="ZA1" s="68"/>
      <c r="ZB1" s="68"/>
      <c r="ZC1" s="68"/>
      <c r="ZD1" s="68"/>
      <c r="ZE1" s="68"/>
      <c r="ZF1" s="68"/>
      <c r="ZG1" s="68"/>
      <c r="ZH1" s="68"/>
      <c r="ZI1" s="68"/>
      <c r="ZJ1" s="68"/>
      <c r="ZK1" s="68"/>
      <c r="ZL1" s="68"/>
      <c r="ZM1" s="68"/>
      <c r="ZN1" s="68"/>
      <c r="ZO1" s="68"/>
      <c r="ZP1" s="68"/>
      <c r="ZQ1" s="68"/>
      <c r="ZR1" s="68"/>
      <c r="ZS1" s="68"/>
      <c r="ZT1" s="68"/>
      <c r="ZU1" s="68"/>
      <c r="ZV1" s="68"/>
      <c r="ZW1" s="68"/>
      <c r="ZX1" s="68"/>
      <c r="ZY1" s="68"/>
      <c r="ZZ1" s="68"/>
      <c r="AAA1" s="68"/>
      <c r="AAB1" s="68"/>
      <c r="AAC1" s="68"/>
      <c r="AAD1" s="68"/>
      <c r="AAE1" s="68"/>
      <c r="AAF1" s="68"/>
      <c r="AAG1" s="68"/>
      <c r="AAH1" s="68"/>
      <c r="AAI1" s="68"/>
      <c r="AAJ1" s="68"/>
      <c r="AAK1" s="68"/>
      <c r="AAL1" s="68"/>
      <c r="AAM1" s="68"/>
      <c r="AAN1" s="68"/>
      <c r="AAO1" s="68"/>
      <c r="AAP1" s="68"/>
      <c r="AAQ1" s="68"/>
      <c r="AAR1" s="68"/>
      <c r="AAS1" s="68"/>
      <c r="AAT1" s="68"/>
      <c r="AAU1" s="68"/>
      <c r="AAV1" s="68"/>
      <c r="AAW1" s="68"/>
      <c r="AAX1" s="68"/>
      <c r="AAY1" s="68"/>
      <c r="AAZ1" s="68"/>
      <c r="ABA1" s="68"/>
      <c r="ABB1" s="68"/>
      <c r="ABC1" s="68"/>
      <c r="ABD1" s="68"/>
      <c r="ABE1" s="68"/>
      <c r="ABF1" s="68"/>
      <c r="ABG1" s="68"/>
      <c r="ABH1" s="68"/>
      <c r="ABI1" s="68"/>
      <c r="ABJ1" s="68"/>
      <c r="ABK1" s="68"/>
      <c r="ABL1" s="68"/>
      <c r="ABM1" s="68"/>
      <c r="ABN1" s="68"/>
      <c r="ABO1" s="68"/>
      <c r="ABP1" s="68"/>
      <c r="ABQ1" s="68"/>
      <c r="ABR1" s="68"/>
      <c r="ABS1" s="68"/>
      <c r="ABT1" s="68"/>
      <c r="ABU1" s="68"/>
      <c r="ABV1" s="68"/>
      <c r="ABW1" s="68"/>
      <c r="ABX1" s="68"/>
      <c r="ABY1" s="68"/>
      <c r="ABZ1" s="68"/>
      <c r="ACA1" s="68"/>
      <c r="ACB1" s="68"/>
      <c r="ACC1" s="68"/>
      <c r="ACD1" s="68"/>
      <c r="ACE1" s="68"/>
      <c r="ACF1" s="68"/>
      <c r="ACG1" s="68"/>
      <c r="ACH1" s="68"/>
      <c r="ACI1" s="68"/>
      <c r="ACJ1" s="68"/>
      <c r="ACK1" s="68"/>
      <c r="ACL1" s="68"/>
      <c r="ACM1" s="68"/>
      <c r="ACN1" s="68"/>
      <c r="ACO1" s="68"/>
      <c r="ACP1" s="68"/>
      <c r="ACQ1" s="68"/>
      <c r="ACR1" s="68"/>
      <c r="ACS1" s="68"/>
      <c r="ACT1" s="68"/>
      <c r="ACU1" s="68"/>
      <c r="ACV1" s="68"/>
      <c r="ACW1" s="68"/>
      <c r="ACX1" s="68"/>
      <c r="ACY1" s="68"/>
      <c r="ACZ1" s="68"/>
      <c r="ADA1" s="68"/>
      <c r="ADB1" s="68"/>
      <c r="ADC1" s="68"/>
      <c r="ADD1" s="68"/>
      <c r="ADE1" s="68"/>
      <c r="ADF1" s="68"/>
      <c r="ADG1" s="68"/>
      <c r="ADH1" s="68"/>
      <c r="ADI1" s="68"/>
      <c r="ADJ1" s="68"/>
      <c r="ADK1" s="68"/>
      <c r="ADL1" s="68"/>
      <c r="ADM1" s="68"/>
      <c r="ADN1" s="68"/>
      <c r="ADO1" s="68"/>
      <c r="ADP1" s="68"/>
      <c r="ADQ1" s="68"/>
      <c r="ADR1" s="68"/>
      <c r="ADS1" s="68"/>
      <c r="ADT1" s="68"/>
      <c r="ADU1" s="68"/>
      <c r="ADV1" s="68"/>
      <c r="ADW1" s="68"/>
      <c r="ADX1" s="68"/>
      <c r="ADY1" s="68"/>
      <c r="ADZ1" s="68"/>
      <c r="AEA1" s="68"/>
      <c r="AEB1" s="68"/>
      <c r="AEC1" s="68"/>
      <c r="AED1" s="68"/>
      <c r="AEE1" s="68"/>
      <c r="AEF1" s="68"/>
      <c r="AEG1" s="68"/>
      <c r="AEH1" s="68"/>
      <c r="AEI1" s="68"/>
      <c r="AEJ1" s="68"/>
      <c r="AEK1" s="68"/>
      <c r="AEL1" s="68"/>
      <c r="AEM1" s="68"/>
      <c r="AEN1" s="68"/>
      <c r="AEO1" s="68"/>
      <c r="AEP1" s="68"/>
      <c r="AEQ1" s="68"/>
      <c r="AER1" s="68"/>
      <c r="AES1" s="68"/>
      <c r="AET1" s="68"/>
      <c r="AEU1" s="68"/>
      <c r="AEV1" s="68"/>
      <c r="AEW1" s="68"/>
      <c r="AEX1" s="68"/>
      <c r="AEY1" s="68"/>
      <c r="AEZ1" s="68"/>
      <c r="AFA1" s="68"/>
      <c r="AFB1" s="68"/>
      <c r="AFC1" s="68"/>
      <c r="AFD1" s="68"/>
      <c r="AFE1" s="68"/>
      <c r="AFF1" s="68"/>
      <c r="AFG1" s="68"/>
      <c r="AFH1" s="68"/>
      <c r="AFI1" s="68"/>
      <c r="AFJ1" s="68"/>
      <c r="AFK1" s="68"/>
      <c r="AFL1" s="68"/>
      <c r="AFM1" s="68"/>
      <c r="AFN1" s="68"/>
      <c r="AFO1" s="68"/>
      <c r="AFP1" s="68"/>
      <c r="AFQ1" s="68"/>
      <c r="AFR1" s="68"/>
      <c r="AFS1" s="68"/>
      <c r="AFT1" s="68"/>
      <c r="AFU1" s="68"/>
      <c r="AFV1" s="68"/>
      <c r="AFW1" s="68"/>
      <c r="AFX1" s="68"/>
      <c r="AFY1" s="68"/>
      <c r="AFZ1" s="68"/>
      <c r="AGA1" s="68"/>
      <c r="AGB1" s="68"/>
      <c r="AGC1" s="68"/>
      <c r="AGD1" s="68"/>
      <c r="AGE1" s="68"/>
      <c r="AGF1" s="68"/>
      <c r="AGG1" s="68"/>
      <c r="AGH1" s="68"/>
      <c r="AGI1" s="68"/>
      <c r="AGJ1" s="68"/>
      <c r="AGK1" s="68"/>
      <c r="AGL1" s="68"/>
      <c r="AGM1" s="68"/>
      <c r="AGN1" s="68"/>
      <c r="AGO1" s="68"/>
      <c r="AGP1" s="68"/>
      <c r="AGQ1" s="68"/>
      <c r="AGR1" s="68"/>
      <c r="AGS1" s="68"/>
      <c r="AGT1" s="68"/>
      <c r="AGU1" s="68"/>
      <c r="AGV1" s="68"/>
      <c r="AGW1" s="68"/>
      <c r="AGX1" s="68"/>
      <c r="AGY1" s="68"/>
      <c r="AGZ1" s="68"/>
      <c r="AHA1" s="68"/>
      <c r="AHB1" s="68"/>
      <c r="AHC1" s="68"/>
      <c r="AHD1" s="68"/>
      <c r="AHE1" s="68"/>
      <c r="AHF1" s="68"/>
      <c r="AHG1" s="68"/>
      <c r="AHH1" s="68"/>
      <c r="AHI1" s="68"/>
      <c r="AHJ1" s="68"/>
      <c r="AHK1" s="68"/>
      <c r="AHL1" s="68"/>
      <c r="AHM1" s="68"/>
      <c r="AHN1" s="68"/>
      <c r="AHO1" s="68"/>
      <c r="AHP1" s="68"/>
      <c r="AHQ1" s="68"/>
      <c r="AHR1" s="68"/>
      <c r="AHS1" s="68"/>
      <c r="AHT1" s="68"/>
      <c r="AHU1" s="68"/>
      <c r="AHV1" s="68"/>
      <c r="AHW1" s="68"/>
      <c r="AHX1" s="68"/>
      <c r="AHY1" s="68"/>
      <c r="AHZ1" s="68"/>
      <c r="AIA1" s="68"/>
      <c r="AIB1" s="68"/>
      <c r="AIC1" s="68"/>
      <c r="AID1" s="68"/>
      <c r="AIE1" s="68"/>
      <c r="AIF1" s="68"/>
      <c r="AIG1" s="68"/>
      <c r="AIH1" s="68"/>
      <c r="AII1" s="68"/>
      <c r="AIJ1" s="68"/>
      <c r="AIK1" s="68"/>
      <c r="AIL1" s="68"/>
      <c r="AIM1" s="68"/>
      <c r="AIN1" s="68"/>
      <c r="AIO1" s="68"/>
      <c r="AIP1" s="68"/>
      <c r="AIQ1" s="68"/>
      <c r="AIR1" s="68"/>
      <c r="AIS1" s="68"/>
      <c r="AIT1" s="68"/>
      <c r="AIU1" s="68"/>
      <c r="AIV1" s="68"/>
      <c r="AIW1" s="68"/>
      <c r="AIX1" s="68"/>
      <c r="AIY1" s="68"/>
      <c r="AIZ1" s="68"/>
      <c r="AJA1" s="68"/>
      <c r="AJB1" s="68"/>
      <c r="AJC1" s="68"/>
      <c r="AJD1" s="68"/>
      <c r="AJE1" s="68"/>
      <c r="AJF1" s="68"/>
      <c r="AJG1" s="68"/>
      <c r="AJH1" s="68"/>
      <c r="AJI1" s="68"/>
      <c r="AJJ1" s="68"/>
      <c r="AJK1" s="68"/>
      <c r="AJL1" s="68"/>
      <c r="AJM1" s="68"/>
      <c r="AJN1" s="68"/>
      <c r="AJO1" s="68"/>
      <c r="AJP1" s="68"/>
      <c r="AJQ1" s="68"/>
      <c r="AJR1" s="68"/>
      <c r="AJS1" s="68"/>
      <c r="AJT1" s="68"/>
      <c r="AJU1" s="68"/>
      <c r="AJV1" s="68"/>
      <c r="AJW1" s="68"/>
      <c r="AJX1" s="68"/>
      <c r="AJY1" s="68"/>
      <c r="AJZ1" s="68"/>
      <c r="AKA1" s="68"/>
      <c r="AKB1" s="68"/>
      <c r="AKC1" s="68"/>
      <c r="AKD1" s="68"/>
      <c r="AKE1" s="68"/>
      <c r="AKF1" s="68"/>
      <c r="AKG1" s="68"/>
      <c r="AKH1" s="68"/>
      <c r="AKI1" s="68"/>
      <c r="AKJ1" s="68"/>
      <c r="AKK1" s="68"/>
      <c r="AKL1" s="68"/>
      <c r="AKM1" s="68"/>
      <c r="AKN1" s="68"/>
      <c r="AKO1" s="68"/>
      <c r="AKP1" s="68"/>
      <c r="AKQ1" s="68"/>
      <c r="AKR1" s="68"/>
      <c r="AKS1" s="68"/>
      <c r="AKT1" s="68"/>
      <c r="AKU1" s="68"/>
      <c r="AKV1" s="68"/>
      <c r="AKW1" s="68"/>
      <c r="AKX1" s="68"/>
      <c r="AKY1" s="68"/>
      <c r="AKZ1" s="68"/>
      <c r="ALA1" s="68"/>
      <c r="ALB1" s="68"/>
      <c r="ALC1" s="68"/>
      <c r="ALD1" s="68"/>
      <c r="ALE1" s="68"/>
      <c r="ALF1" s="68"/>
      <c r="ALG1" s="68"/>
      <c r="ALH1" s="68"/>
      <c r="ALI1" s="68"/>
      <c r="ALJ1" s="68"/>
      <c r="ALK1" s="68"/>
      <c r="ALL1" s="68"/>
      <c r="ALM1" s="68"/>
      <c r="ALN1" s="68"/>
      <c r="ALO1" s="68"/>
      <c r="ALP1" s="68"/>
      <c r="ALQ1" s="68"/>
      <c r="ALR1" s="68"/>
      <c r="ALS1" s="68"/>
      <c r="ALT1" s="68"/>
      <c r="ALU1" s="68"/>
      <c r="ALV1" s="68"/>
      <c r="ALW1" s="68"/>
      <c r="ALX1" s="68"/>
      <c r="ALY1" s="68"/>
      <c r="ALZ1" s="68"/>
      <c r="AMA1" s="68"/>
      <c r="AMB1" s="68"/>
      <c r="AMC1" s="68"/>
      <c r="AMD1" s="68"/>
      <c r="AME1" s="68"/>
      <c r="AMF1" s="68"/>
      <c r="AMG1" s="68"/>
      <c r="AMH1" s="68"/>
      <c r="AMI1" s="68"/>
      <c r="AMJ1" s="68"/>
      <c r="AMK1" s="68"/>
      <c r="AML1" s="68"/>
      <c r="AMM1" s="68"/>
      <c r="AMN1" s="68"/>
      <c r="AMO1" s="68"/>
      <c r="AMP1" s="68"/>
      <c r="AMQ1" s="68"/>
      <c r="AMR1" s="68"/>
      <c r="AMS1" s="68"/>
      <c r="AMT1" s="68"/>
      <c r="AMU1" s="68"/>
      <c r="AMV1" s="68"/>
      <c r="AMW1" s="68"/>
      <c r="AMX1" s="68"/>
      <c r="AMY1" s="68"/>
      <c r="AMZ1" s="68"/>
      <c r="ANA1" s="68"/>
      <c r="ANB1" s="68"/>
      <c r="ANC1" s="68"/>
      <c r="AND1" s="68"/>
      <c r="ANE1" s="68"/>
      <c r="ANF1" s="68"/>
      <c r="ANG1" s="68"/>
      <c r="ANH1" s="68"/>
      <c r="ANI1" s="68"/>
      <c r="ANJ1" s="68"/>
      <c r="ANK1" s="68"/>
      <c r="ANL1" s="68"/>
      <c r="ANM1" s="68"/>
      <c r="ANN1" s="68"/>
      <c r="ANO1" s="68"/>
      <c r="ANP1" s="68"/>
      <c r="ANQ1" s="68"/>
      <c r="ANR1" s="68"/>
      <c r="ANS1" s="68"/>
      <c r="ANT1" s="68"/>
      <c r="ANU1" s="68"/>
      <c r="ANV1" s="68"/>
      <c r="ANW1" s="68"/>
      <c r="ANX1" s="68"/>
      <c r="ANY1" s="68"/>
      <c r="ANZ1" s="68"/>
      <c r="AOA1" s="68"/>
      <c r="AOB1" s="68"/>
      <c r="AOC1" s="68"/>
      <c r="AOD1" s="68"/>
      <c r="AOE1" s="68"/>
      <c r="AOF1" s="68"/>
      <c r="AOG1" s="68"/>
      <c r="AOH1" s="68"/>
      <c r="AOI1" s="68"/>
      <c r="AOJ1" s="68"/>
      <c r="AOK1" s="68"/>
      <c r="AOL1" s="68"/>
      <c r="AOM1" s="68"/>
      <c r="AON1" s="68"/>
      <c r="AOO1" s="68"/>
      <c r="AOP1" s="68"/>
      <c r="AOQ1" s="68"/>
      <c r="AOR1" s="68"/>
      <c r="AOS1" s="68"/>
      <c r="AOT1" s="68"/>
      <c r="AOU1" s="68"/>
      <c r="AOV1" s="68"/>
      <c r="AOW1" s="68"/>
      <c r="AOX1" s="68"/>
      <c r="AOY1" s="68"/>
      <c r="AOZ1" s="68"/>
      <c r="APA1" s="68"/>
      <c r="APB1" s="68"/>
      <c r="APC1" s="68"/>
      <c r="APD1" s="68"/>
      <c r="APE1" s="68"/>
      <c r="APF1" s="68"/>
      <c r="APG1" s="68"/>
      <c r="APH1" s="68"/>
      <c r="API1" s="68"/>
      <c r="APJ1" s="68"/>
      <c r="APK1" s="68"/>
      <c r="APL1" s="68"/>
      <c r="APM1" s="68"/>
      <c r="APN1" s="68"/>
      <c r="APO1" s="68"/>
      <c r="APP1" s="68"/>
      <c r="APQ1" s="68"/>
      <c r="APR1" s="68"/>
      <c r="APS1" s="68"/>
      <c r="APT1" s="68"/>
      <c r="APU1" s="68"/>
      <c r="APV1" s="68"/>
      <c r="APW1" s="68"/>
      <c r="APX1" s="68"/>
      <c r="APY1" s="68"/>
      <c r="APZ1" s="68"/>
      <c r="AQA1" s="68"/>
      <c r="AQB1" s="68"/>
      <c r="AQC1" s="68"/>
      <c r="AQD1" s="68"/>
      <c r="AQE1" s="68"/>
      <c r="AQF1" s="68"/>
      <c r="AQG1" s="68"/>
      <c r="AQH1" s="68"/>
      <c r="AQI1" s="68"/>
      <c r="AQJ1" s="68"/>
      <c r="AQK1" s="68"/>
      <c r="AQL1" s="68"/>
      <c r="AQM1" s="68"/>
      <c r="AQN1" s="68"/>
      <c r="AQO1" s="68"/>
      <c r="AQP1" s="68"/>
      <c r="AQQ1" s="68"/>
      <c r="AQR1" s="68"/>
      <c r="AQS1" s="68"/>
      <c r="AQT1" s="68"/>
      <c r="AQU1" s="68"/>
      <c r="AQV1" s="68"/>
      <c r="AQW1" s="68"/>
      <c r="AQX1" s="68"/>
      <c r="AQY1" s="68"/>
      <c r="AQZ1" s="68"/>
      <c r="ARA1" s="68"/>
      <c r="ARB1" s="68"/>
      <c r="ARC1" s="68"/>
      <c r="ARD1" s="68"/>
      <c r="ARE1" s="68"/>
      <c r="ARF1" s="68"/>
      <c r="ARG1" s="68"/>
      <c r="ARH1" s="68"/>
      <c r="ARI1" s="68"/>
      <c r="ARJ1" s="68"/>
      <c r="ARK1" s="68"/>
      <c r="ARL1" s="68"/>
      <c r="ARM1" s="68"/>
      <c r="ARN1" s="68"/>
      <c r="ARO1" s="68"/>
      <c r="ARP1" s="68"/>
      <c r="ARQ1" s="68"/>
      <c r="ARR1" s="68"/>
      <c r="ARS1" s="68"/>
      <c r="ART1" s="68"/>
      <c r="ARU1" s="68"/>
      <c r="ARV1" s="68"/>
      <c r="ARW1" s="68"/>
      <c r="ARX1" s="68"/>
      <c r="ARY1" s="68"/>
      <c r="ARZ1" s="68"/>
      <c r="ASA1" s="68"/>
      <c r="ASB1" s="68"/>
      <c r="ASC1" s="68"/>
      <c r="ASD1" s="68"/>
      <c r="ASE1" s="68"/>
      <c r="ASF1" s="68"/>
      <c r="ASG1" s="68"/>
      <c r="ASH1" s="68"/>
      <c r="ASI1" s="68"/>
      <c r="ASJ1" s="68"/>
      <c r="ASK1" s="68"/>
      <c r="ASL1" s="68"/>
      <c r="ASM1" s="68"/>
      <c r="ASN1" s="68"/>
      <c r="ASO1" s="68"/>
      <c r="ASP1" s="68"/>
      <c r="ASQ1" s="68"/>
      <c r="ASR1" s="68"/>
      <c r="ASS1" s="68"/>
      <c r="AST1" s="68"/>
      <c r="ASU1" s="68"/>
      <c r="ASV1" s="68"/>
      <c r="ASW1" s="68"/>
      <c r="ASX1" s="68"/>
      <c r="ASY1" s="68"/>
      <c r="ASZ1" s="68"/>
      <c r="ATA1" s="68"/>
      <c r="ATB1" s="68"/>
      <c r="ATC1" s="68"/>
      <c r="ATD1" s="68"/>
      <c r="ATE1" s="68"/>
      <c r="ATF1" s="68"/>
      <c r="ATG1" s="68"/>
      <c r="ATH1" s="68"/>
      <c r="ATI1" s="68"/>
      <c r="ATJ1" s="68"/>
      <c r="ATK1" s="68"/>
      <c r="ATL1" s="68"/>
      <c r="ATM1" s="68"/>
      <c r="ATN1" s="68"/>
      <c r="ATO1" s="68"/>
      <c r="ATP1" s="68"/>
      <c r="ATQ1" s="68"/>
      <c r="ATR1" s="68"/>
      <c r="ATS1" s="68"/>
      <c r="ATT1" s="68"/>
      <c r="ATU1" s="68"/>
      <c r="ATV1" s="68"/>
      <c r="ATW1" s="68"/>
      <c r="ATX1" s="68"/>
      <c r="ATY1" s="68"/>
      <c r="ATZ1" s="68"/>
      <c r="AUA1" s="68"/>
      <c r="AUB1" s="68"/>
      <c r="AUC1" s="68"/>
      <c r="AUD1" s="68"/>
      <c r="AUE1" s="68"/>
      <c r="AUF1" s="68"/>
      <c r="AUG1" s="68"/>
      <c r="AUH1" s="68"/>
      <c r="AUI1" s="68"/>
      <c r="AUJ1" s="68"/>
      <c r="AUK1" s="68"/>
      <c r="AUL1" s="68"/>
      <c r="AUM1" s="68"/>
      <c r="AUN1" s="68"/>
      <c r="AUO1" s="68"/>
      <c r="AUP1" s="68"/>
      <c r="AUQ1" s="68"/>
      <c r="AUR1" s="68"/>
      <c r="AUS1" s="68"/>
      <c r="AUT1" s="68"/>
      <c r="AUU1" s="68"/>
      <c r="AUV1" s="68"/>
      <c r="AUW1" s="68"/>
      <c r="AUX1" s="68"/>
      <c r="AUY1" s="68"/>
      <c r="AUZ1" s="68"/>
      <c r="AVA1" s="68"/>
      <c r="AVB1" s="68"/>
      <c r="AVC1" s="68"/>
      <c r="AVD1" s="68"/>
      <c r="AVE1" s="68"/>
      <c r="AVF1" s="68"/>
      <c r="AVG1" s="68"/>
      <c r="AVH1" s="68"/>
      <c r="AVI1" s="68"/>
      <c r="AVJ1" s="68"/>
      <c r="AVK1" s="68"/>
      <c r="AVL1" s="68"/>
      <c r="AVM1" s="68"/>
      <c r="AVN1" s="68"/>
      <c r="AVO1" s="68"/>
      <c r="AVP1" s="68"/>
      <c r="AVQ1" s="68"/>
      <c r="AVR1" s="68"/>
      <c r="AVS1" s="68"/>
      <c r="AVT1" s="68"/>
      <c r="AVU1" s="68"/>
      <c r="AVV1" s="68"/>
      <c r="AVW1" s="68"/>
      <c r="AVX1" s="68"/>
      <c r="AVY1" s="68"/>
      <c r="AVZ1" s="68"/>
      <c r="AWA1" s="68"/>
      <c r="AWB1" s="68"/>
      <c r="AWC1" s="68"/>
      <c r="AWD1" s="68"/>
      <c r="AWE1" s="68"/>
      <c r="AWF1" s="68"/>
      <c r="AWG1" s="68"/>
      <c r="AWH1" s="68"/>
      <c r="AWI1" s="68"/>
      <c r="AWJ1" s="68"/>
      <c r="AWK1" s="68"/>
      <c r="AWL1" s="68"/>
      <c r="AWM1" s="68"/>
      <c r="AWN1" s="68"/>
      <c r="AWO1" s="68"/>
      <c r="AWP1" s="68"/>
      <c r="AWQ1" s="68"/>
      <c r="AWR1" s="68"/>
      <c r="AWS1" s="68"/>
      <c r="AWT1" s="68"/>
      <c r="AWU1" s="68"/>
      <c r="AWV1" s="68"/>
      <c r="AWW1" s="68"/>
      <c r="AWX1" s="68"/>
      <c r="AWY1" s="68"/>
      <c r="AWZ1" s="68"/>
      <c r="AXA1" s="68"/>
      <c r="AXB1" s="68"/>
      <c r="AXC1" s="68"/>
      <c r="AXD1" s="68"/>
      <c r="AXE1" s="68"/>
      <c r="AXF1" s="68"/>
      <c r="AXG1" s="68"/>
      <c r="AXH1" s="68"/>
      <c r="AXI1" s="68"/>
      <c r="AXJ1" s="68"/>
      <c r="AXK1" s="68"/>
      <c r="AXL1" s="68"/>
      <c r="AXM1" s="68"/>
      <c r="AXN1" s="68"/>
      <c r="AXO1" s="68"/>
      <c r="AXP1" s="68"/>
      <c r="AXQ1" s="68"/>
      <c r="AXR1" s="68"/>
      <c r="AXS1" s="68"/>
      <c r="AXT1" s="68"/>
      <c r="AXU1" s="68"/>
      <c r="AXV1" s="68"/>
      <c r="AXW1" s="68"/>
      <c r="AXX1" s="68"/>
      <c r="AXY1" s="68"/>
      <c r="AXZ1" s="68"/>
      <c r="AYA1" s="68"/>
      <c r="AYB1" s="68"/>
      <c r="AYC1" s="68"/>
      <c r="AYD1" s="68"/>
      <c r="AYE1" s="68"/>
      <c r="AYF1" s="68"/>
      <c r="AYG1" s="68"/>
      <c r="AYH1" s="68"/>
      <c r="AYI1" s="68"/>
      <c r="AYJ1" s="68"/>
      <c r="AYK1" s="68"/>
      <c r="AYL1" s="68"/>
      <c r="AYM1" s="68"/>
      <c r="AYN1" s="68"/>
      <c r="AYO1" s="68"/>
      <c r="AYP1" s="68"/>
      <c r="AYQ1" s="68"/>
      <c r="AYR1" s="68"/>
      <c r="AYS1" s="68"/>
      <c r="AYT1" s="68"/>
      <c r="AYU1" s="68"/>
      <c r="AYV1" s="68"/>
      <c r="AYW1" s="68"/>
      <c r="AYX1" s="68"/>
      <c r="AYY1" s="68"/>
      <c r="AYZ1" s="68"/>
      <c r="AZA1" s="68"/>
      <c r="AZB1" s="68"/>
      <c r="AZC1" s="68"/>
      <c r="AZD1" s="68"/>
      <c r="AZE1" s="68"/>
      <c r="AZF1" s="68"/>
      <c r="AZG1" s="68"/>
      <c r="AZH1" s="68"/>
      <c r="AZI1" s="68"/>
      <c r="AZJ1" s="68"/>
      <c r="AZK1" s="68"/>
      <c r="AZL1" s="68"/>
      <c r="AZM1" s="68"/>
      <c r="AZN1" s="68"/>
      <c r="AZO1" s="68"/>
      <c r="AZP1" s="68"/>
      <c r="AZQ1" s="68"/>
      <c r="AZR1" s="68"/>
      <c r="AZS1" s="68"/>
      <c r="AZT1" s="68"/>
      <c r="AZU1" s="68"/>
      <c r="AZV1" s="68"/>
      <c r="AZW1" s="68"/>
      <c r="AZX1" s="68"/>
      <c r="AZY1" s="68"/>
      <c r="AZZ1" s="68"/>
      <c r="BAA1" s="68"/>
      <c r="BAB1" s="68"/>
      <c r="BAC1" s="68"/>
      <c r="BAD1" s="68"/>
      <c r="BAE1" s="68"/>
      <c r="BAF1" s="68"/>
      <c r="BAG1" s="68"/>
      <c r="BAH1" s="68"/>
      <c r="BAI1" s="68"/>
      <c r="BAJ1" s="68"/>
      <c r="BAK1" s="68"/>
      <c r="BAL1" s="68"/>
      <c r="BAM1" s="68"/>
      <c r="BAN1" s="68"/>
      <c r="BAO1" s="68"/>
      <c r="BAP1" s="68"/>
      <c r="BAQ1" s="68"/>
      <c r="BAR1" s="68"/>
      <c r="BAS1" s="68"/>
      <c r="BAT1" s="68"/>
      <c r="BAU1" s="68"/>
      <c r="BAV1" s="68"/>
      <c r="BAW1" s="68"/>
      <c r="BAX1" s="68"/>
      <c r="BAY1" s="68"/>
      <c r="BAZ1" s="68"/>
      <c r="BBA1" s="68"/>
      <c r="BBB1" s="68"/>
      <c r="BBC1" s="68"/>
      <c r="BBD1" s="68"/>
      <c r="BBE1" s="68"/>
      <c r="BBF1" s="68"/>
      <c r="BBG1" s="68"/>
      <c r="BBH1" s="68"/>
      <c r="BBI1" s="68"/>
      <c r="BBJ1" s="68"/>
      <c r="BBK1" s="68"/>
      <c r="BBL1" s="68"/>
      <c r="BBM1" s="68"/>
      <c r="BBN1" s="68"/>
      <c r="BBO1" s="68"/>
      <c r="BBP1" s="68"/>
      <c r="BBQ1" s="68"/>
      <c r="BBR1" s="68"/>
      <c r="BBS1" s="68"/>
      <c r="BBT1" s="68"/>
      <c r="BBU1" s="68"/>
      <c r="BBV1" s="68"/>
      <c r="BBW1" s="68"/>
      <c r="BBX1" s="68"/>
      <c r="BBY1" s="68"/>
      <c r="BBZ1" s="68"/>
      <c r="BCA1" s="68"/>
      <c r="BCB1" s="68"/>
      <c r="BCC1" s="68"/>
      <c r="BCD1" s="68"/>
      <c r="BCE1" s="68"/>
      <c r="BCF1" s="68"/>
      <c r="BCG1" s="68"/>
      <c r="BCH1" s="68"/>
      <c r="BCI1" s="68"/>
      <c r="BCJ1" s="68"/>
      <c r="BCK1" s="68"/>
      <c r="BCL1" s="68"/>
      <c r="BCM1" s="68"/>
      <c r="BCN1" s="68"/>
      <c r="BCO1" s="68"/>
      <c r="BCP1" s="68"/>
      <c r="BCQ1" s="68"/>
      <c r="BCR1" s="68"/>
      <c r="BCS1" s="68"/>
      <c r="BCT1" s="68"/>
      <c r="BCU1" s="68"/>
      <c r="BCV1" s="68"/>
      <c r="BCW1" s="68"/>
      <c r="BCX1" s="68"/>
      <c r="BCY1" s="68"/>
      <c r="BCZ1" s="68"/>
      <c r="BDA1" s="68"/>
      <c r="BDB1" s="68"/>
      <c r="BDC1" s="68"/>
      <c r="BDD1" s="68"/>
      <c r="BDE1" s="68"/>
      <c r="BDF1" s="68"/>
      <c r="BDG1" s="68"/>
      <c r="BDH1" s="68"/>
      <c r="BDI1" s="68"/>
      <c r="BDJ1" s="68"/>
      <c r="BDK1" s="68"/>
      <c r="BDL1" s="68"/>
      <c r="BDM1" s="68"/>
      <c r="BDN1" s="68"/>
      <c r="BDO1" s="68"/>
      <c r="BDP1" s="68"/>
      <c r="BDQ1" s="68"/>
      <c r="BDR1" s="68"/>
      <c r="BDS1" s="68"/>
      <c r="BDT1" s="68"/>
      <c r="BDU1" s="68"/>
      <c r="BDV1" s="68"/>
      <c r="BDW1" s="68"/>
      <c r="BDX1" s="68"/>
      <c r="BDY1" s="68"/>
      <c r="BDZ1" s="68"/>
      <c r="BEA1" s="68"/>
      <c r="BEB1" s="68"/>
      <c r="BEC1" s="68"/>
      <c r="BED1" s="68"/>
      <c r="BEE1" s="68"/>
      <c r="BEF1" s="68"/>
      <c r="BEG1" s="68"/>
      <c r="BEH1" s="68"/>
      <c r="BEI1" s="68"/>
      <c r="BEJ1" s="68"/>
      <c r="BEK1" s="68"/>
      <c r="BEL1" s="68"/>
      <c r="BEM1" s="68"/>
      <c r="BEN1" s="68"/>
      <c r="BEO1" s="68"/>
      <c r="BEP1" s="68"/>
      <c r="BEQ1" s="68"/>
      <c r="BER1" s="68"/>
      <c r="BES1" s="68"/>
      <c r="BET1" s="68"/>
      <c r="BEU1" s="68"/>
      <c r="BEV1" s="68"/>
      <c r="BEW1" s="68"/>
      <c r="BEX1" s="68"/>
      <c r="BEY1" s="68"/>
      <c r="BEZ1" s="68"/>
      <c r="BFA1" s="68"/>
      <c r="BFB1" s="68"/>
      <c r="BFC1" s="68"/>
      <c r="BFD1" s="68"/>
      <c r="BFE1" s="68"/>
      <c r="BFF1" s="68"/>
      <c r="BFG1" s="68"/>
      <c r="BFH1" s="68"/>
      <c r="BFI1" s="68"/>
      <c r="BFJ1" s="68"/>
      <c r="BFK1" s="68"/>
      <c r="BFL1" s="68"/>
      <c r="BFM1" s="68"/>
      <c r="BFN1" s="68"/>
      <c r="BFO1" s="68"/>
      <c r="BFP1" s="68"/>
      <c r="BFQ1" s="68"/>
      <c r="BFR1" s="68"/>
      <c r="BFS1" s="68"/>
      <c r="BFT1" s="68"/>
      <c r="BFU1" s="68"/>
      <c r="BFV1" s="68"/>
      <c r="BFW1" s="68"/>
      <c r="BFX1" s="68"/>
      <c r="BFY1" s="68"/>
      <c r="BFZ1" s="68"/>
      <c r="BGA1" s="68"/>
      <c r="BGB1" s="68"/>
      <c r="BGC1" s="68"/>
      <c r="BGD1" s="68"/>
      <c r="BGE1" s="68"/>
      <c r="BGF1" s="68"/>
      <c r="BGG1" s="68"/>
      <c r="BGH1" s="68"/>
      <c r="BGI1" s="68"/>
      <c r="BGJ1" s="68"/>
      <c r="BGK1" s="68"/>
      <c r="BGL1" s="68"/>
      <c r="BGM1" s="68"/>
      <c r="BGN1" s="68"/>
      <c r="BGO1" s="68"/>
      <c r="BGP1" s="68"/>
      <c r="BGQ1" s="68"/>
      <c r="BGR1" s="68"/>
      <c r="BGS1" s="68"/>
      <c r="BGT1" s="68"/>
      <c r="BGU1" s="68"/>
      <c r="BGV1" s="68"/>
      <c r="BGW1" s="68"/>
      <c r="BGX1" s="68"/>
      <c r="BGY1" s="68"/>
      <c r="BGZ1" s="68"/>
      <c r="BHA1" s="68"/>
      <c r="BHB1" s="68"/>
      <c r="BHC1" s="68"/>
      <c r="BHD1" s="68"/>
      <c r="BHE1" s="68"/>
      <c r="BHF1" s="68"/>
      <c r="BHG1" s="68"/>
      <c r="BHH1" s="68"/>
      <c r="BHI1" s="68"/>
      <c r="BHJ1" s="68"/>
      <c r="BHK1" s="68"/>
      <c r="BHL1" s="68"/>
      <c r="BHM1" s="68"/>
      <c r="BHN1" s="68"/>
      <c r="BHO1" s="68"/>
      <c r="BHP1" s="68"/>
      <c r="BHQ1" s="68"/>
      <c r="BHR1" s="68"/>
      <c r="BHS1" s="68"/>
      <c r="BHT1" s="68"/>
      <c r="BHU1" s="68"/>
      <c r="BHV1" s="68"/>
      <c r="BHW1" s="68"/>
      <c r="BHX1" s="68"/>
      <c r="BHY1" s="68"/>
      <c r="BHZ1" s="68"/>
      <c r="BIA1" s="68"/>
      <c r="BIB1" s="68"/>
      <c r="BIC1" s="68"/>
      <c r="BID1" s="68"/>
      <c r="BIE1" s="68"/>
      <c r="BIF1" s="68"/>
      <c r="BIG1" s="68"/>
      <c r="BIH1" s="68"/>
      <c r="BII1" s="68"/>
      <c r="BIJ1" s="68"/>
      <c r="BIK1" s="68"/>
      <c r="BIL1" s="68"/>
      <c r="BIM1" s="68"/>
      <c r="BIN1" s="68"/>
      <c r="BIO1" s="68"/>
      <c r="BIP1" s="68"/>
      <c r="BIQ1" s="68"/>
      <c r="BIR1" s="68"/>
      <c r="BIS1" s="68"/>
      <c r="BIT1" s="68"/>
      <c r="BIU1" s="68"/>
      <c r="BIV1" s="68"/>
      <c r="BIW1" s="68"/>
      <c r="BIX1" s="68"/>
      <c r="BIY1" s="68"/>
      <c r="BIZ1" s="68"/>
      <c r="BJA1" s="68"/>
      <c r="BJB1" s="68"/>
      <c r="BJC1" s="68"/>
      <c r="BJD1" s="68"/>
      <c r="BJE1" s="68"/>
      <c r="BJF1" s="68"/>
      <c r="BJG1" s="68"/>
      <c r="BJH1" s="68"/>
      <c r="BJI1" s="68"/>
      <c r="BJJ1" s="68"/>
      <c r="BJK1" s="68"/>
      <c r="BJL1" s="68"/>
      <c r="BJM1" s="68"/>
      <c r="BJN1" s="68"/>
      <c r="BJO1" s="68"/>
      <c r="BJP1" s="68"/>
      <c r="BJQ1" s="68"/>
      <c r="BJR1" s="68"/>
      <c r="BJS1" s="68"/>
      <c r="BJT1" s="68"/>
      <c r="BJU1" s="68"/>
      <c r="BJV1" s="68"/>
      <c r="BJW1" s="68"/>
      <c r="BJX1" s="68"/>
      <c r="BJY1" s="68"/>
      <c r="BJZ1" s="68"/>
      <c r="BKA1" s="68"/>
      <c r="BKB1" s="68"/>
      <c r="BKC1" s="68"/>
      <c r="BKD1" s="68"/>
      <c r="BKE1" s="68"/>
      <c r="BKF1" s="68"/>
      <c r="BKG1" s="68"/>
      <c r="BKH1" s="68"/>
      <c r="BKI1" s="68"/>
      <c r="BKJ1" s="68"/>
      <c r="BKK1" s="68"/>
      <c r="BKL1" s="68"/>
      <c r="BKM1" s="68"/>
      <c r="BKN1" s="68"/>
      <c r="BKO1" s="68"/>
      <c r="BKP1" s="68"/>
      <c r="BKQ1" s="68"/>
      <c r="BKR1" s="68"/>
      <c r="BKS1" s="68"/>
      <c r="BKT1" s="68"/>
      <c r="BKU1" s="68"/>
      <c r="BKV1" s="68"/>
      <c r="BKW1" s="68"/>
      <c r="BKX1" s="68"/>
      <c r="BKY1" s="68"/>
      <c r="BKZ1" s="68"/>
      <c r="BLA1" s="68"/>
      <c r="BLB1" s="68"/>
      <c r="BLC1" s="68"/>
      <c r="BLD1" s="68"/>
      <c r="BLE1" s="68"/>
      <c r="BLF1" s="68"/>
      <c r="BLG1" s="68"/>
      <c r="BLH1" s="68"/>
      <c r="BLI1" s="68"/>
      <c r="BLJ1" s="68"/>
      <c r="BLK1" s="68"/>
      <c r="BLL1" s="68"/>
      <c r="BLM1" s="68"/>
      <c r="BLN1" s="68"/>
      <c r="BLO1" s="68"/>
      <c r="BLP1" s="68"/>
      <c r="BLQ1" s="68"/>
      <c r="BLR1" s="68"/>
      <c r="BLS1" s="68"/>
      <c r="BLT1" s="68"/>
      <c r="BLU1" s="68"/>
      <c r="BLV1" s="68"/>
      <c r="BLW1" s="68"/>
      <c r="BLX1" s="68"/>
      <c r="BLY1" s="68"/>
      <c r="BLZ1" s="68"/>
      <c r="BMA1" s="68"/>
      <c r="BMB1" s="68"/>
      <c r="BMC1" s="68"/>
      <c r="BMD1" s="68"/>
      <c r="BME1" s="68"/>
      <c r="BMF1" s="68"/>
      <c r="BMG1" s="68"/>
      <c r="BMH1" s="68"/>
      <c r="BMI1" s="68"/>
      <c r="BMJ1" s="68"/>
      <c r="BMK1" s="68"/>
      <c r="BML1" s="68"/>
      <c r="BMM1" s="68"/>
      <c r="BMN1" s="68"/>
      <c r="BMO1" s="68"/>
      <c r="BMP1" s="68"/>
      <c r="BMQ1" s="68"/>
      <c r="BMR1" s="68"/>
      <c r="BMS1" s="68"/>
      <c r="BMT1" s="68"/>
      <c r="BMU1" s="68"/>
      <c r="BMV1" s="68"/>
      <c r="BMW1" s="68"/>
      <c r="BMX1" s="68"/>
      <c r="BMY1" s="68"/>
      <c r="BMZ1" s="68"/>
      <c r="BNA1" s="68"/>
      <c r="BNB1" s="68"/>
      <c r="BNC1" s="68"/>
      <c r="BND1" s="68"/>
      <c r="BNE1" s="68"/>
      <c r="BNF1" s="68"/>
      <c r="BNG1" s="68"/>
      <c r="BNH1" s="68"/>
      <c r="BNI1" s="68"/>
      <c r="BNJ1" s="68"/>
      <c r="BNK1" s="68"/>
      <c r="BNL1" s="68"/>
      <c r="BNM1" s="68"/>
      <c r="BNN1" s="68"/>
      <c r="BNO1" s="68"/>
      <c r="BNP1" s="68"/>
      <c r="BNQ1" s="68"/>
      <c r="BNR1" s="68"/>
      <c r="BNS1" s="68"/>
      <c r="BNT1" s="68"/>
      <c r="BNU1" s="68"/>
      <c r="BNV1" s="68"/>
      <c r="BNW1" s="68"/>
      <c r="BNX1" s="68"/>
      <c r="BNY1" s="68"/>
      <c r="BNZ1" s="68"/>
      <c r="BOA1" s="68"/>
      <c r="BOB1" s="68"/>
      <c r="BOC1" s="68"/>
      <c r="BOD1" s="68"/>
      <c r="BOE1" s="68"/>
      <c r="BOF1" s="68"/>
      <c r="BOG1" s="68"/>
      <c r="BOH1" s="68"/>
      <c r="BOI1" s="68"/>
      <c r="BOJ1" s="68"/>
      <c r="BOK1" s="68"/>
      <c r="BOL1" s="68"/>
      <c r="BOM1" s="68"/>
      <c r="BON1" s="68"/>
      <c r="BOO1" s="68"/>
      <c r="BOP1" s="68"/>
      <c r="BOQ1" s="68"/>
      <c r="BOR1" s="68"/>
      <c r="BOS1" s="68"/>
      <c r="BOT1" s="68"/>
      <c r="BOU1" s="68"/>
      <c r="BOV1" s="68"/>
      <c r="BOW1" s="68"/>
      <c r="BOX1" s="68"/>
      <c r="BOY1" s="68"/>
      <c r="BOZ1" s="68"/>
      <c r="BPA1" s="68"/>
      <c r="BPB1" s="68"/>
      <c r="BPC1" s="68"/>
      <c r="BPD1" s="68"/>
      <c r="BPE1" s="68"/>
      <c r="BPF1" s="68"/>
      <c r="BPG1" s="68"/>
      <c r="BPH1" s="68"/>
      <c r="BPI1" s="68"/>
      <c r="BPJ1" s="68"/>
      <c r="BPK1" s="68"/>
      <c r="BPL1" s="68"/>
      <c r="BPM1" s="68"/>
      <c r="BPN1" s="68"/>
      <c r="BPO1" s="68"/>
      <c r="BPP1" s="68"/>
      <c r="BPQ1" s="68"/>
      <c r="BPR1" s="68"/>
      <c r="BPS1" s="68"/>
      <c r="BPT1" s="68"/>
      <c r="BPU1" s="68"/>
      <c r="BPV1" s="68"/>
      <c r="BPW1" s="68"/>
      <c r="BPX1" s="68"/>
      <c r="BPY1" s="68"/>
      <c r="BPZ1" s="68"/>
      <c r="BQA1" s="68"/>
      <c r="BQB1" s="68"/>
      <c r="BQC1" s="68"/>
      <c r="BQD1" s="68"/>
      <c r="BQE1" s="68"/>
      <c r="BQF1" s="68"/>
      <c r="BQG1" s="68"/>
      <c r="BQH1" s="68"/>
      <c r="BQI1" s="68"/>
      <c r="BQJ1" s="68"/>
      <c r="BQK1" s="68"/>
      <c r="BQL1" s="68"/>
      <c r="BQM1" s="68"/>
      <c r="BQN1" s="68"/>
      <c r="BQO1" s="68"/>
      <c r="BQP1" s="68"/>
      <c r="BQQ1" s="68"/>
      <c r="BQR1" s="68"/>
      <c r="BQS1" s="68"/>
      <c r="BQT1" s="68"/>
      <c r="BQU1" s="68"/>
      <c r="BQV1" s="68"/>
      <c r="BQW1" s="68"/>
      <c r="BQX1" s="68"/>
      <c r="BQY1" s="68"/>
      <c r="BQZ1" s="68"/>
      <c r="BRA1" s="68"/>
      <c r="BRB1" s="68"/>
      <c r="BRC1" s="68"/>
      <c r="BRD1" s="68"/>
      <c r="BRE1" s="68"/>
      <c r="BRF1" s="68"/>
      <c r="BRG1" s="68"/>
      <c r="BRH1" s="68"/>
      <c r="BRI1" s="68"/>
      <c r="BRJ1" s="68"/>
      <c r="BRK1" s="68"/>
      <c r="BRL1" s="68"/>
      <c r="BRM1" s="68"/>
      <c r="BRN1" s="68"/>
      <c r="BRO1" s="68"/>
      <c r="BRP1" s="68"/>
      <c r="BRQ1" s="68"/>
      <c r="BRR1" s="68"/>
      <c r="BRS1" s="68"/>
      <c r="BRT1" s="68"/>
      <c r="BRU1" s="68"/>
      <c r="BRV1" s="68"/>
      <c r="BRW1" s="68"/>
      <c r="BRX1" s="68"/>
      <c r="BRY1" s="68"/>
      <c r="BRZ1" s="68"/>
      <c r="BSA1" s="68"/>
      <c r="BSB1" s="68"/>
      <c r="BSC1" s="68"/>
      <c r="BSD1" s="68"/>
      <c r="BSE1" s="68"/>
      <c r="BSF1" s="68"/>
      <c r="BSG1" s="68"/>
      <c r="BSH1" s="68"/>
      <c r="BSI1" s="68"/>
      <c r="BSJ1" s="68"/>
      <c r="BSK1" s="68"/>
      <c r="BSL1" s="68"/>
      <c r="BSM1" s="68"/>
      <c r="BSN1" s="68"/>
      <c r="BSO1" s="68"/>
      <c r="BSP1" s="68"/>
      <c r="BSQ1" s="68"/>
      <c r="BSR1" s="68"/>
      <c r="BSS1" s="68"/>
      <c r="BST1" s="68"/>
      <c r="BSU1" s="68"/>
      <c r="BSV1" s="68"/>
      <c r="BSW1" s="68"/>
      <c r="BSX1" s="68"/>
      <c r="BSY1" s="68"/>
      <c r="BSZ1" s="68"/>
      <c r="BTA1" s="68"/>
      <c r="BTB1" s="68"/>
      <c r="BTC1" s="68"/>
      <c r="BTD1" s="68"/>
      <c r="BTE1" s="68"/>
      <c r="BTF1" s="68"/>
      <c r="BTG1" s="68"/>
      <c r="BTH1" s="68"/>
      <c r="BTI1" s="68"/>
      <c r="BTJ1" s="68"/>
      <c r="BTK1" s="68"/>
      <c r="BTL1" s="68"/>
      <c r="BTM1" s="68"/>
      <c r="BTN1" s="68"/>
      <c r="BTO1" s="68"/>
      <c r="BTP1" s="68"/>
      <c r="BTQ1" s="68"/>
      <c r="BTR1" s="68"/>
      <c r="BTS1" s="68"/>
      <c r="BTT1" s="68"/>
      <c r="BTU1" s="68"/>
      <c r="BTV1" s="68"/>
      <c r="BTW1" s="68"/>
      <c r="BTX1" s="68"/>
      <c r="BTY1" s="68"/>
      <c r="BTZ1" s="68"/>
      <c r="BUA1" s="68"/>
      <c r="BUB1" s="68"/>
      <c r="BUC1" s="68"/>
      <c r="BUD1" s="68"/>
      <c r="BUE1" s="68"/>
      <c r="BUF1" s="68"/>
      <c r="BUG1" s="68"/>
      <c r="BUH1" s="68"/>
      <c r="BUI1" s="68"/>
      <c r="BUJ1" s="68"/>
      <c r="BUK1" s="68"/>
      <c r="BUL1" s="68"/>
      <c r="BUM1" s="68"/>
      <c r="BUN1" s="68"/>
      <c r="BUO1" s="68"/>
      <c r="BUP1" s="68"/>
      <c r="BUQ1" s="68"/>
      <c r="BUR1" s="68"/>
      <c r="BUS1" s="68"/>
      <c r="BUT1" s="68"/>
      <c r="BUU1" s="68"/>
      <c r="BUV1" s="68"/>
      <c r="BUW1" s="68"/>
      <c r="BUX1" s="68"/>
      <c r="BUY1" s="68"/>
      <c r="BUZ1" s="68"/>
      <c r="BVA1" s="68"/>
      <c r="BVB1" s="68"/>
      <c r="BVC1" s="68"/>
      <c r="BVD1" s="68"/>
      <c r="BVE1" s="68"/>
      <c r="BVF1" s="68"/>
      <c r="BVG1" s="68"/>
      <c r="BVH1" s="68"/>
      <c r="BVI1" s="68"/>
      <c r="BVJ1" s="68"/>
      <c r="BVK1" s="68"/>
      <c r="BVL1" s="68"/>
      <c r="BVM1" s="68"/>
      <c r="BVN1" s="68"/>
      <c r="BVO1" s="68"/>
      <c r="BVP1" s="68"/>
      <c r="BVQ1" s="68"/>
      <c r="BVR1" s="68"/>
      <c r="BVS1" s="68"/>
      <c r="BVT1" s="68"/>
      <c r="BVU1" s="68"/>
      <c r="BVV1" s="68"/>
      <c r="BVW1" s="68"/>
      <c r="BVX1" s="68"/>
      <c r="BVY1" s="68"/>
      <c r="BVZ1" s="68"/>
      <c r="BWA1" s="68"/>
      <c r="BWB1" s="68"/>
      <c r="BWC1" s="68"/>
      <c r="BWD1" s="68"/>
      <c r="BWE1" s="68"/>
      <c r="BWF1" s="68"/>
      <c r="BWG1" s="68"/>
      <c r="BWH1" s="68"/>
      <c r="BWI1" s="68"/>
      <c r="BWJ1" s="68"/>
      <c r="BWK1" s="68"/>
      <c r="BWL1" s="68"/>
      <c r="BWM1" s="68"/>
      <c r="BWN1" s="68"/>
      <c r="BWO1" s="68"/>
      <c r="BWP1" s="68"/>
      <c r="BWQ1" s="68"/>
      <c r="BWR1" s="68"/>
      <c r="BWS1" s="68"/>
      <c r="BWT1" s="68"/>
      <c r="BWU1" s="68"/>
      <c r="BWV1" s="68"/>
      <c r="BWW1" s="68"/>
      <c r="BWX1" s="68"/>
      <c r="BWY1" s="68"/>
      <c r="BWZ1" s="68"/>
      <c r="BXA1" s="68"/>
      <c r="BXB1" s="68"/>
      <c r="BXC1" s="68"/>
      <c r="BXD1" s="68"/>
      <c r="BXE1" s="68"/>
      <c r="BXF1" s="68"/>
      <c r="BXG1" s="68"/>
      <c r="BXH1" s="68"/>
      <c r="BXI1" s="68"/>
      <c r="BXJ1" s="68"/>
      <c r="BXK1" s="68"/>
      <c r="BXL1" s="68"/>
      <c r="BXM1" s="68"/>
      <c r="BXN1" s="68"/>
      <c r="BXO1" s="68"/>
      <c r="BXP1" s="68"/>
      <c r="BXQ1" s="68"/>
      <c r="BXR1" s="68"/>
      <c r="BXS1" s="68"/>
      <c r="BXT1" s="68"/>
      <c r="BXU1" s="68"/>
      <c r="BXV1" s="68"/>
      <c r="BXW1" s="68"/>
      <c r="BXX1" s="68"/>
      <c r="BXY1" s="68"/>
      <c r="BXZ1" s="68"/>
      <c r="BYA1" s="68"/>
      <c r="BYB1" s="68"/>
      <c r="BYC1" s="68"/>
      <c r="BYD1" s="68"/>
      <c r="BYE1" s="68"/>
      <c r="BYF1" s="68"/>
      <c r="BYG1" s="68"/>
      <c r="BYH1" s="68"/>
      <c r="BYI1" s="68"/>
      <c r="BYJ1" s="68"/>
      <c r="BYK1" s="68"/>
      <c r="BYL1" s="68"/>
      <c r="BYM1" s="68"/>
      <c r="BYN1" s="68"/>
      <c r="BYO1" s="68"/>
      <c r="BYP1" s="68"/>
      <c r="BYQ1" s="68"/>
      <c r="BYR1" s="68"/>
      <c r="BYS1" s="68"/>
      <c r="BYT1" s="68"/>
      <c r="BYU1" s="68"/>
      <c r="BYV1" s="68"/>
      <c r="BYW1" s="68"/>
      <c r="BYX1" s="68"/>
      <c r="BYY1" s="68"/>
      <c r="BYZ1" s="68"/>
      <c r="BZA1" s="68"/>
      <c r="BZB1" s="68"/>
      <c r="BZC1" s="68"/>
      <c r="BZD1" s="68"/>
      <c r="BZE1" s="68"/>
      <c r="BZF1" s="68"/>
      <c r="BZG1" s="68"/>
      <c r="BZH1" s="68"/>
      <c r="BZI1" s="68"/>
      <c r="BZJ1" s="68"/>
      <c r="BZK1" s="68"/>
      <c r="BZL1" s="68"/>
      <c r="BZM1" s="68"/>
      <c r="BZN1" s="68"/>
      <c r="BZO1" s="68"/>
      <c r="BZP1" s="68"/>
      <c r="BZQ1" s="68"/>
      <c r="BZR1" s="68"/>
      <c r="BZS1" s="68"/>
      <c r="BZT1" s="68"/>
      <c r="BZU1" s="68"/>
      <c r="BZV1" s="68"/>
      <c r="BZW1" s="68"/>
      <c r="BZX1" s="68"/>
      <c r="BZY1" s="68"/>
      <c r="BZZ1" s="68"/>
      <c r="CAA1" s="68"/>
      <c r="CAB1" s="68"/>
      <c r="CAC1" s="68"/>
      <c r="CAD1" s="68"/>
      <c r="CAE1" s="68"/>
      <c r="CAF1" s="68"/>
      <c r="CAG1" s="68"/>
      <c r="CAH1" s="68"/>
      <c r="CAI1" s="68"/>
      <c r="CAJ1" s="68"/>
      <c r="CAK1" s="68"/>
      <c r="CAL1" s="68"/>
      <c r="CAM1" s="68"/>
      <c r="CAN1" s="68"/>
      <c r="CAO1" s="68"/>
      <c r="CAP1" s="68"/>
      <c r="CAQ1" s="68"/>
      <c r="CAR1" s="68"/>
      <c r="CAS1" s="68"/>
      <c r="CAT1" s="68"/>
      <c r="CAU1" s="68"/>
      <c r="CAV1" s="68"/>
      <c r="CAW1" s="68"/>
      <c r="CAX1" s="68"/>
      <c r="CAY1" s="68"/>
      <c r="CAZ1" s="68"/>
      <c r="CBA1" s="68"/>
      <c r="CBB1" s="68"/>
      <c r="CBC1" s="68"/>
      <c r="CBD1" s="68"/>
      <c r="CBE1" s="68"/>
      <c r="CBF1" s="68"/>
      <c r="CBG1" s="68"/>
      <c r="CBH1" s="68"/>
      <c r="CBI1" s="68"/>
      <c r="CBJ1" s="68"/>
      <c r="CBK1" s="68"/>
      <c r="CBL1" s="68"/>
      <c r="CBM1" s="68"/>
      <c r="CBN1" s="68"/>
      <c r="CBO1" s="68"/>
      <c r="CBP1" s="68"/>
      <c r="CBQ1" s="68"/>
      <c r="CBR1" s="68"/>
      <c r="CBS1" s="68"/>
      <c r="CBT1" s="68"/>
      <c r="CBU1" s="68"/>
      <c r="CBV1" s="68"/>
      <c r="CBW1" s="68"/>
      <c r="CBX1" s="68"/>
      <c r="CBY1" s="68"/>
      <c r="CBZ1" s="68"/>
      <c r="CCA1" s="68"/>
      <c r="CCB1" s="68"/>
      <c r="CCC1" s="68"/>
      <c r="CCD1" s="68"/>
      <c r="CCE1" s="68"/>
      <c r="CCF1" s="68"/>
      <c r="CCG1" s="68"/>
      <c r="CCH1" s="68"/>
      <c r="CCI1" s="68"/>
      <c r="CCJ1" s="68"/>
      <c r="CCK1" s="68"/>
      <c r="CCL1" s="68"/>
      <c r="CCM1" s="68"/>
      <c r="CCN1" s="68"/>
      <c r="CCO1" s="68"/>
      <c r="CCP1" s="68"/>
      <c r="CCQ1" s="68"/>
      <c r="CCR1" s="68"/>
      <c r="CCS1" s="68"/>
      <c r="CCT1" s="68"/>
      <c r="CCU1" s="68"/>
      <c r="CCV1" s="68"/>
      <c r="CCW1" s="68"/>
      <c r="CCX1" s="68"/>
      <c r="CCY1" s="68"/>
      <c r="CCZ1" s="68"/>
      <c r="CDA1" s="68"/>
      <c r="CDB1" s="68"/>
      <c r="CDC1" s="68"/>
      <c r="CDD1" s="68"/>
      <c r="CDE1" s="68"/>
      <c r="CDF1" s="68"/>
      <c r="CDG1" s="68"/>
      <c r="CDH1" s="68"/>
      <c r="CDI1" s="68"/>
      <c r="CDJ1" s="68"/>
      <c r="CDK1" s="68"/>
      <c r="CDL1" s="68"/>
      <c r="CDM1" s="68"/>
      <c r="CDN1" s="68"/>
      <c r="CDO1" s="68"/>
      <c r="CDP1" s="68"/>
      <c r="CDQ1" s="68"/>
      <c r="CDR1" s="68"/>
      <c r="CDS1" s="68"/>
      <c r="CDT1" s="68"/>
      <c r="CDU1" s="68"/>
      <c r="CDV1" s="68"/>
      <c r="CDW1" s="68"/>
      <c r="CDX1" s="68"/>
      <c r="CDY1" s="68"/>
      <c r="CDZ1" s="68"/>
      <c r="CEA1" s="68"/>
      <c r="CEB1" s="68"/>
      <c r="CEC1" s="68"/>
      <c r="CED1" s="68"/>
      <c r="CEE1" s="68"/>
      <c r="CEF1" s="68"/>
      <c r="CEG1" s="68"/>
      <c r="CEH1" s="68"/>
      <c r="CEI1" s="68"/>
      <c r="CEJ1" s="68"/>
      <c r="CEK1" s="68"/>
      <c r="CEL1" s="68"/>
      <c r="CEM1" s="68"/>
      <c r="CEN1" s="68"/>
      <c r="CEO1" s="68"/>
      <c r="CEP1" s="68"/>
      <c r="CEQ1" s="68"/>
      <c r="CER1" s="68"/>
      <c r="CES1" s="68"/>
      <c r="CET1" s="68"/>
      <c r="CEU1" s="68"/>
      <c r="CEV1" s="68"/>
      <c r="CEW1" s="68"/>
      <c r="CEX1" s="68"/>
      <c r="CEY1" s="68"/>
      <c r="CEZ1" s="68"/>
      <c r="CFA1" s="68"/>
      <c r="CFB1" s="68"/>
      <c r="CFC1" s="68"/>
      <c r="CFD1" s="68"/>
      <c r="CFE1" s="68"/>
      <c r="CFF1" s="68"/>
      <c r="CFG1" s="68"/>
      <c r="CFH1" s="68"/>
      <c r="CFI1" s="68"/>
      <c r="CFJ1" s="68"/>
      <c r="CFK1" s="68"/>
      <c r="CFL1" s="68"/>
      <c r="CFM1" s="68"/>
      <c r="CFN1" s="68"/>
      <c r="CFO1" s="68"/>
      <c r="CFP1" s="68"/>
      <c r="CFQ1" s="68"/>
      <c r="CFR1" s="68"/>
      <c r="CFS1" s="68"/>
      <c r="CFT1" s="68"/>
      <c r="CFU1" s="68"/>
      <c r="CFV1" s="68"/>
      <c r="CFW1" s="68"/>
      <c r="CFX1" s="68"/>
      <c r="CFY1" s="68"/>
      <c r="CFZ1" s="68"/>
      <c r="CGA1" s="68"/>
      <c r="CGB1" s="68"/>
      <c r="CGC1" s="68"/>
      <c r="CGD1" s="68"/>
      <c r="CGE1" s="68"/>
      <c r="CGF1" s="68"/>
      <c r="CGG1" s="68"/>
      <c r="CGH1" s="68"/>
      <c r="CGI1" s="68"/>
      <c r="CGJ1" s="68"/>
      <c r="CGK1" s="68"/>
      <c r="CGL1" s="68"/>
      <c r="CGM1" s="68"/>
      <c r="CGN1" s="68"/>
      <c r="CGO1" s="68"/>
      <c r="CGP1" s="68"/>
      <c r="CGQ1" s="68"/>
      <c r="CGR1" s="68"/>
      <c r="CGS1" s="68"/>
      <c r="CGT1" s="68"/>
      <c r="CGU1" s="68"/>
      <c r="CGV1" s="68"/>
      <c r="CGW1" s="68"/>
      <c r="CGX1" s="68"/>
      <c r="CGY1" s="68"/>
      <c r="CGZ1" s="68"/>
      <c r="CHA1" s="68"/>
      <c r="CHB1" s="68"/>
      <c r="CHC1" s="68"/>
      <c r="CHD1" s="68"/>
      <c r="CHE1" s="68"/>
      <c r="CHF1" s="68"/>
      <c r="CHG1" s="68"/>
      <c r="CHH1" s="68"/>
      <c r="CHI1" s="68"/>
      <c r="CHJ1" s="68"/>
      <c r="CHK1" s="68"/>
      <c r="CHL1" s="68"/>
      <c r="CHM1" s="68"/>
      <c r="CHN1" s="68"/>
      <c r="CHO1" s="68"/>
      <c r="CHP1" s="68"/>
      <c r="CHQ1" s="68"/>
      <c r="CHR1" s="68"/>
      <c r="CHS1" s="68"/>
      <c r="CHT1" s="68"/>
      <c r="CHU1" s="68"/>
      <c r="CHV1" s="68"/>
      <c r="CHW1" s="68"/>
      <c r="CHX1" s="68"/>
      <c r="CHY1" s="68"/>
      <c r="CHZ1" s="68"/>
      <c r="CIA1" s="68"/>
      <c r="CIB1" s="68"/>
      <c r="CIC1" s="68"/>
      <c r="CID1" s="68"/>
      <c r="CIE1" s="68"/>
      <c r="CIF1" s="68"/>
      <c r="CIG1" s="68"/>
      <c r="CIH1" s="68"/>
      <c r="CII1" s="68"/>
      <c r="CIJ1" s="68"/>
      <c r="CIK1" s="68"/>
      <c r="CIL1" s="68"/>
      <c r="CIM1" s="68"/>
      <c r="CIN1" s="68"/>
      <c r="CIO1" s="68"/>
      <c r="CIP1" s="68"/>
      <c r="CIQ1" s="68"/>
      <c r="CIR1" s="68"/>
      <c r="CIS1" s="68"/>
      <c r="CIT1" s="68"/>
      <c r="CIU1" s="68"/>
      <c r="CIV1" s="68"/>
      <c r="CIW1" s="68"/>
      <c r="CIX1" s="68"/>
      <c r="CIY1" s="68"/>
      <c r="CIZ1" s="68"/>
      <c r="CJA1" s="68"/>
      <c r="CJB1" s="68"/>
      <c r="CJC1" s="68"/>
      <c r="CJD1" s="68"/>
      <c r="CJE1" s="68"/>
      <c r="CJF1" s="68"/>
      <c r="CJG1" s="68"/>
      <c r="CJH1" s="68"/>
      <c r="CJI1" s="68"/>
      <c r="CJJ1" s="68"/>
      <c r="CJK1" s="68"/>
      <c r="CJL1" s="68"/>
      <c r="CJM1" s="68"/>
      <c r="CJN1" s="68"/>
      <c r="CJO1" s="68"/>
      <c r="CJP1" s="68"/>
      <c r="CJQ1" s="68"/>
      <c r="CJR1" s="68"/>
      <c r="CJS1" s="68"/>
      <c r="CJT1" s="68"/>
      <c r="CJU1" s="68"/>
      <c r="CJV1" s="68"/>
      <c r="CJW1" s="68"/>
      <c r="CJX1" s="68"/>
      <c r="CJY1" s="68"/>
      <c r="CJZ1" s="68"/>
      <c r="CKA1" s="68"/>
      <c r="CKB1" s="68"/>
      <c r="CKC1" s="68"/>
      <c r="CKD1" s="68"/>
      <c r="CKE1" s="68"/>
      <c r="CKF1" s="68"/>
      <c r="CKG1" s="68"/>
      <c r="CKH1" s="68"/>
      <c r="CKI1" s="68"/>
      <c r="CKJ1" s="68"/>
      <c r="CKK1" s="68"/>
      <c r="CKL1" s="68"/>
      <c r="CKM1" s="68"/>
      <c r="CKN1" s="68"/>
      <c r="CKO1" s="68"/>
      <c r="CKP1" s="68"/>
      <c r="CKQ1" s="68"/>
      <c r="CKR1" s="68"/>
      <c r="CKS1" s="68"/>
      <c r="CKT1" s="68"/>
      <c r="CKU1" s="68"/>
      <c r="CKV1" s="68"/>
      <c r="CKW1" s="68"/>
      <c r="CKX1" s="68"/>
      <c r="CKY1" s="68"/>
      <c r="CKZ1" s="68"/>
      <c r="CLA1" s="68"/>
      <c r="CLB1" s="68"/>
      <c r="CLC1" s="68"/>
      <c r="CLD1" s="68"/>
      <c r="CLE1" s="68"/>
      <c r="CLF1" s="68"/>
      <c r="CLG1" s="68"/>
      <c r="CLH1" s="68"/>
      <c r="CLI1" s="68"/>
      <c r="CLJ1" s="68"/>
      <c r="CLK1" s="68"/>
      <c r="CLL1" s="68"/>
      <c r="CLM1" s="68"/>
      <c r="CLN1" s="68"/>
      <c r="CLO1" s="68"/>
      <c r="CLP1" s="68"/>
      <c r="CLQ1" s="68"/>
      <c r="CLR1" s="68"/>
      <c r="CLS1" s="68"/>
      <c r="CLT1" s="68"/>
      <c r="CLU1" s="68"/>
      <c r="CLV1" s="68"/>
      <c r="CLW1" s="68"/>
      <c r="CLX1" s="68"/>
      <c r="CLY1" s="68"/>
      <c r="CLZ1" s="68"/>
      <c r="CMA1" s="68"/>
      <c r="CMB1" s="68"/>
      <c r="CMC1" s="68"/>
      <c r="CMD1" s="68"/>
      <c r="CME1" s="68"/>
      <c r="CMF1" s="68"/>
      <c r="CMG1" s="68"/>
      <c r="CMH1" s="68"/>
      <c r="CMI1" s="68"/>
      <c r="CMJ1" s="68"/>
      <c r="CMK1" s="68"/>
      <c r="CML1" s="68"/>
      <c r="CMM1" s="68"/>
      <c r="CMN1" s="68"/>
      <c r="CMO1" s="68"/>
      <c r="CMP1" s="68"/>
      <c r="CMQ1" s="68"/>
      <c r="CMR1" s="68"/>
      <c r="CMS1" s="68"/>
      <c r="CMT1" s="68"/>
      <c r="CMU1" s="68"/>
      <c r="CMV1" s="68"/>
      <c r="CMW1" s="68"/>
      <c r="CMX1" s="68"/>
      <c r="CMY1" s="68"/>
      <c r="CMZ1" s="68"/>
      <c r="CNA1" s="68"/>
      <c r="CNB1" s="68"/>
      <c r="CNC1" s="68"/>
      <c r="CND1" s="68"/>
      <c r="CNE1" s="68"/>
      <c r="CNF1" s="68"/>
      <c r="CNG1" s="68"/>
      <c r="CNH1" s="68"/>
      <c r="CNI1" s="68"/>
      <c r="CNJ1" s="68"/>
      <c r="CNK1" s="68"/>
      <c r="CNL1" s="68"/>
      <c r="CNM1" s="68"/>
      <c r="CNN1" s="68"/>
      <c r="CNO1" s="68"/>
      <c r="CNP1" s="68"/>
      <c r="CNQ1" s="68"/>
      <c r="CNR1" s="68"/>
      <c r="CNS1" s="68"/>
      <c r="CNT1" s="68"/>
      <c r="CNU1" s="68"/>
      <c r="CNV1" s="68"/>
      <c r="CNW1" s="68"/>
      <c r="CNX1" s="68"/>
      <c r="CNY1" s="68"/>
      <c r="CNZ1" s="68"/>
      <c r="COA1" s="68"/>
      <c r="COB1" s="68"/>
      <c r="COC1" s="68"/>
      <c r="COD1" s="68"/>
      <c r="COE1" s="68"/>
      <c r="COF1" s="68"/>
      <c r="COG1" s="68"/>
      <c r="COH1" s="68"/>
      <c r="COI1" s="68"/>
      <c r="COJ1" s="68"/>
      <c r="COK1" s="68"/>
      <c r="COL1" s="68"/>
      <c r="COM1" s="68"/>
      <c r="CON1" s="68"/>
      <c r="COO1" s="68"/>
      <c r="COP1" s="68"/>
      <c r="COQ1" s="68"/>
      <c r="COR1" s="68"/>
      <c r="COS1" s="68"/>
      <c r="COT1" s="68"/>
      <c r="COU1" s="68"/>
      <c r="COV1" s="68"/>
      <c r="COW1" s="68"/>
      <c r="COX1" s="68"/>
      <c r="COY1" s="68"/>
      <c r="COZ1" s="68"/>
      <c r="CPA1" s="68"/>
      <c r="CPB1" s="68"/>
      <c r="CPC1" s="68"/>
      <c r="CPD1" s="68"/>
      <c r="CPE1" s="68"/>
      <c r="CPF1" s="68"/>
      <c r="CPG1" s="68"/>
      <c r="CPH1" s="68"/>
      <c r="CPI1" s="68"/>
      <c r="CPJ1" s="68"/>
      <c r="CPK1" s="68"/>
      <c r="CPL1" s="68"/>
      <c r="CPM1" s="68"/>
      <c r="CPN1" s="68"/>
      <c r="CPO1" s="68"/>
      <c r="CPP1" s="68"/>
      <c r="CPQ1" s="68"/>
      <c r="CPR1" s="68"/>
      <c r="CPS1" s="68"/>
      <c r="CPT1" s="68"/>
      <c r="CPU1" s="68"/>
      <c r="CPV1" s="68"/>
      <c r="CPW1" s="68"/>
      <c r="CPX1" s="68"/>
      <c r="CPY1" s="68"/>
      <c r="CPZ1" s="68"/>
      <c r="CQA1" s="68"/>
      <c r="CQB1" s="68"/>
      <c r="CQC1" s="68"/>
      <c r="CQD1" s="68"/>
      <c r="CQE1" s="68"/>
      <c r="CQF1" s="68"/>
      <c r="CQG1" s="68"/>
      <c r="CQH1" s="68"/>
      <c r="CQI1" s="68"/>
      <c r="CQJ1" s="68"/>
      <c r="CQK1" s="68"/>
      <c r="CQL1" s="68"/>
      <c r="CQM1" s="68"/>
      <c r="CQN1" s="68"/>
      <c r="CQO1" s="68"/>
      <c r="CQP1" s="68"/>
      <c r="CQQ1" s="68"/>
      <c r="CQR1" s="68"/>
      <c r="CQS1" s="68"/>
      <c r="CQT1" s="68"/>
      <c r="CQU1" s="68"/>
      <c r="CQV1" s="68"/>
      <c r="CQW1" s="68"/>
      <c r="CQX1" s="68"/>
      <c r="CQY1" s="68"/>
      <c r="CQZ1" s="68"/>
      <c r="CRA1" s="68"/>
      <c r="CRB1" s="68"/>
      <c r="CRC1" s="68"/>
      <c r="CRD1" s="68"/>
      <c r="CRE1" s="68"/>
      <c r="CRF1" s="68"/>
      <c r="CRG1" s="68"/>
      <c r="CRH1" s="68"/>
      <c r="CRI1" s="68"/>
      <c r="CRJ1" s="68"/>
      <c r="CRK1" s="68"/>
      <c r="CRL1" s="68"/>
      <c r="CRM1" s="68"/>
      <c r="CRN1" s="68"/>
      <c r="CRO1" s="68"/>
      <c r="CRP1" s="68"/>
      <c r="CRQ1" s="68"/>
      <c r="CRR1" s="68"/>
      <c r="CRS1" s="68"/>
      <c r="CRT1" s="68"/>
      <c r="CRU1" s="68"/>
      <c r="CRV1" s="68"/>
      <c r="CRW1" s="68"/>
      <c r="CRX1" s="68"/>
      <c r="CRY1" s="68"/>
      <c r="CRZ1" s="68"/>
      <c r="CSA1" s="68"/>
      <c r="CSB1" s="68"/>
      <c r="CSC1" s="68"/>
      <c r="CSD1" s="68"/>
      <c r="CSE1" s="68"/>
      <c r="CSF1" s="68"/>
      <c r="CSG1" s="68"/>
      <c r="CSH1" s="68"/>
      <c r="CSI1" s="68"/>
      <c r="CSJ1" s="68"/>
      <c r="CSK1" s="68"/>
      <c r="CSL1" s="68"/>
      <c r="CSM1" s="68"/>
      <c r="CSN1" s="68"/>
      <c r="CSO1" s="68"/>
      <c r="CSP1" s="68"/>
      <c r="CSQ1" s="68"/>
      <c r="CSR1" s="68"/>
      <c r="CSS1" s="68"/>
      <c r="CST1" s="68"/>
      <c r="CSU1" s="68"/>
      <c r="CSV1" s="68"/>
      <c r="CSW1" s="68"/>
      <c r="CSX1" s="68"/>
      <c r="CSY1" s="68"/>
      <c r="CSZ1" s="68"/>
      <c r="CTA1" s="68"/>
      <c r="CTB1" s="68"/>
      <c r="CTC1" s="68"/>
      <c r="CTD1" s="68"/>
      <c r="CTE1" s="68"/>
      <c r="CTF1" s="68"/>
      <c r="CTG1" s="68"/>
      <c r="CTH1" s="68"/>
      <c r="CTI1" s="68"/>
      <c r="CTJ1" s="68"/>
      <c r="CTK1" s="68"/>
      <c r="CTL1" s="68"/>
      <c r="CTM1" s="68"/>
      <c r="CTN1" s="68"/>
      <c r="CTO1" s="68"/>
      <c r="CTP1" s="68"/>
      <c r="CTQ1" s="68"/>
      <c r="CTR1" s="68"/>
      <c r="CTS1" s="68"/>
      <c r="CTT1" s="68"/>
      <c r="CTU1" s="68"/>
      <c r="CTV1" s="68"/>
      <c r="CTW1" s="68"/>
      <c r="CTX1" s="68"/>
      <c r="CTY1" s="68"/>
      <c r="CTZ1" s="68"/>
      <c r="CUA1" s="68"/>
      <c r="CUB1" s="68"/>
      <c r="CUC1" s="68"/>
      <c r="CUD1" s="68"/>
      <c r="CUE1" s="68"/>
      <c r="CUF1" s="68"/>
      <c r="CUG1" s="68"/>
      <c r="CUH1" s="68"/>
      <c r="CUI1" s="68"/>
      <c r="CUJ1" s="68"/>
      <c r="CUK1" s="68"/>
      <c r="CUL1" s="68"/>
      <c r="CUM1" s="68"/>
      <c r="CUN1" s="68"/>
      <c r="CUO1" s="68"/>
      <c r="CUP1" s="68"/>
      <c r="CUQ1" s="68"/>
      <c r="CUR1" s="68"/>
      <c r="CUS1" s="68"/>
      <c r="CUT1" s="68"/>
      <c r="CUU1" s="68"/>
      <c r="CUV1" s="68"/>
      <c r="CUW1" s="68"/>
      <c r="CUX1" s="68"/>
      <c r="CUY1" s="68"/>
      <c r="CUZ1" s="68"/>
      <c r="CVA1" s="68"/>
      <c r="CVB1" s="68"/>
      <c r="CVC1" s="68"/>
      <c r="CVD1" s="68"/>
      <c r="CVE1" s="68"/>
      <c r="CVF1" s="68"/>
      <c r="CVG1" s="68"/>
      <c r="CVH1" s="68"/>
      <c r="CVI1" s="68"/>
      <c r="CVJ1" s="68"/>
      <c r="CVK1" s="68"/>
      <c r="CVL1" s="68"/>
      <c r="CVM1" s="68"/>
      <c r="CVN1" s="68"/>
      <c r="CVO1" s="68"/>
      <c r="CVP1" s="68"/>
      <c r="CVQ1" s="68"/>
      <c r="CVR1" s="68"/>
      <c r="CVS1" s="68"/>
      <c r="CVT1" s="68"/>
      <c r="CVU1" s="68"/>
      <c r="CVV1" s="68"/>
      <c r="CVW1" s="68"/>
      <c r="CVX1" s="68"/>
      <c r="CVY1" s="68"/>
      <c r="CVZ1" s="68"/>
      <c r="CWA1" s="68"/>
      <c r="CWB1" s="68"/>
      <c r="CWC1" s="68"/>
      <c r="CWD1" s="68"/>
      <c r="CWE1" s="68"/>
      <c r="CWF1" s="68"/>
      <c r="CWG1" s="68"/>
      <c r="CWH1" s="68"/>
      <c r="CWI1" s="68"/>
      <c r="CWJ1" s="68"/>
      <c r="CWK1" s="68"/>
      <c r="CWL1" s="68"/>
      <c r="CWM1" s="68"/>
      <c r="CWN1" s="68"/>
      <c r="CWO1" s="68"/>
      <c r="CWP1" s="68"/>
      <c r="CWQ1" s="68"/>
      <c r="CWR1" s="68"/>
      <c r="CWS1" s="68"/>
      <c r="CWT1" s="68"/>
      <c r="CWU1" s="68"/>
      <c r="CWV1" s="68"/>
      <c r="CWW1" s="68"/>
      <c r="CWX1" s="68"/>
      <c r="CWY1" s="68"/>
      <c r="CWZ1" s="68"/>
      <c r="CXA1" s="68"/>
      <c r="CXB1" s="68"/>
      <c r="CXC1" s="68"/>
      <c r="CXD1" s="68"/>
      <c r="CXE1" s="68"/>
      <c r="CXF1" s="68"/>
      <c r="CXG1" s="68"/>
      <c r="CXH1" s="68"/>
      <c r="CXI1" s="68"/>
      <c r="CXJ1" s="68"/>
      <c r="CXK1" s="68"/>
      <c r="CXL1" s="68"/>
      <c r="CXM1" s="68"/>
      <c r="CXN1" s="68"/>
      <c r="CXO1" s="68"/>
      <c r="CXP1" s="68"/>
      <c r="CXQ1" s="68"/>
      <c r="CXR1" s="68"/>
      <c r="CXS1" s="68"/>
      <c r="CXT1" s="68"/>
      <c r="CXU1" s="68"/>
      <c r="CXV1" s="68"/>
      <c r="CXW1" s="68"/>
      <c r="CXX1" s="68"/>
      <c r="CXY1" s="68"/>
      <c r="CXZ1" s="68"/>
      <c r="CYA1" s="68"/>
      <c r="CYB1" s="68"/>
      <c r="CYC1" s="68"/>
      <c r="CYD1" s="68"/>
      <c r="CYE1" s="68"/>
      <c r="CYF1" s="68"/>
      <c r="CYG1" s="68"/>
      <c r="CYH1" s="68"/>
      <c r="CYI1" s="68"/>
      <c r="CYJ1" s="68"/>
      <c r="CYK1" s="68"/>
      <c r="CYL1" s="68"/>
      <c r="CYM1" s="68"/>
      <c r="CYN1" s="68"/>
      <c r="CYO1" s="68"/>
      <c r="CYP1" s="68"/>
      <c r="CYQ1" s="68"/>
      <c r="CYR1" s="68"/>
      <c r="CYS1" s="68"/>
      <c r="CYT1" s="68"/>
      <c r="CYU1" s="68"/>
      <c r="CYV1" s="68"/>
      <c r="CYW1" s="68"/>
      <c r="CYX1" s="68"/>
      <c r="CYY1" s="68"/>
      <c r="CYZ1" s="68"/>
      <c r="CZA1" s="68"/>
      <c r="CZB1" s="68"/>
      <c r="CZC1" s="68"/>
      <c r="CZD1" s="68"/>
      <c r="CZE1" s="68"/>
      <c r="CZF1" s="68"/>
      <c r="CZG1" s="68"/>
      <c r="CZH1" s="68"/>
      <c r="CZI1" s="68"/>
      <c r="CZJ1" s="68"/>
      <c r="CZK1" s="68"/>
      <c r="CZL1" s="68"/>
      <c r="CZM1" s="68"/>
      <c r="CZN1" s="68"/>
      <c r="CZO1" s="68"/>
      <c r="CZP1" s="68"/>
      <c r="CZQ1" s="68"/>
      <c r="CZR1" s="68"/>
      <c r="CZS1" s="68"/>
      <c r="CZT1" s="68"/>
      <c r="CZU1" s="68"/>
      <c r="CZV1" s="68"/>
      <c r="CZW1" s="68"/>
      <c r="CZX1" s="68"/>
      <c r="CZY1" s="68"/>
      <c r="CZZ1" s="68"/>
      <c r="DAA1" s="68"/>
      <c r="DAB1" s="68"/>
      <c r="DAC1" s="68"/>
      <c r="DAD1" s="68"/>
      <c r="DAE1" s="68"/>
      <c r="DAF1" s="68"/>
      <c r="DAG1" s="68"/>
      <c r="DAH1" s="68"/>
      <c r="DAI1" s="68"/>
      <c r="DAJ1" s="68"/>
      <c r="DAK1" s="68"/>
      <c r="DAL1" s="68"/>
      <c r="DAM1" s="68"/>
      <c r="DAN1" s="68"/>
      <c r="DAO1" s="68"/>
      <c r="DAP1" s="68"/>
      <c r="DAQ1" s="68"/>
      <c r="DAR1" s="68"/>
      <c r="DAS1" s="68"/>
      <c r="DAT1" s="68"/>
      <c r="DAU1" s="68"/>
      <c r="DAV1" s="68"/>
      <c r="DAW1" s="68"/>
      <c r="DAX1" s="68"/>
      <c r="DAY1" s="68"/>
      <c r="DAZ1" s="68"/>
      <c r="DBA1" s="68"/>
      <c r="DBB1" s="68"/>
      <c r="DBC1" s="68"/>
      <c r="DBD1" s="68"/>
      <c r="DBE1" s="68"/>
      <c r="DBF1" s="68"/>
      <c r="DBG1" s="68"/>
      <c r="DBH1" s="68"/>
      <c r="DBI1" s="68"/>
      <c r="DBJ1" s="68"/>
      <c r="DBK1" s="68"/>
      <c r="DBL1" s="68"/>
      <c r="DBM1" s="68"/>
      <c r="DBN1" s="68"/>
      <c r="DBO1" s="68"/>
      <c r="DBP1" s="68"/>
      <c r="DBQ1" s="68"/>
      <c r="DBR1" s="68"/>
      <c r="DBS1" s="68"/>
      <c r="DBT1" s="68"/>
      <c r="DBU1" s="68"/>
      <c r="DBV1" s="68"/>
      <c r="DBW1" s="68"/>
      <c r="DBX1" s="68"/>
      <c r="DBY1" s="68"/>
      <c r="DBZ1" s="68"/>
      <c r="DCA1" s="68"/>
      <c r="DCB1" s="68"/>
      <c r="DCC1" s="68"/>
      <c r="DCD1" s="68"/>
      <c r="DCE1" s="68"/>
      <c r="DCF1" s="68"/>
      <c r="DCG1" s="68"/>
      <c r="DCH1" s="68"/>
      <c r="DCI1" s="68"/>
      <c r="DCJ1" s="68"/>
      <c r="DCK1" s="68"/>
      <c r="DCL1" s="68"/>
      <c r="DCM1" s="68"/>
      <c r="DCN1" s="68"/>
      <c r="DCO1" s="68"/>
      <c r="DCP1" s="68"/>
      <c r="DCQ1" s="68"/>
      <c r="DCR1" s="68"/>
      <c r="DCS1" s="68"/>
      <c r="DCT1" s="68"/>
      <c r="DCU1" s="68"/>
      <c r="DCV1" s="68"/>
      <c r="DCW1" s="68"/>
      <c r="DCX1" s="68"/>
      <c r="DCY1" s="68"/>
      <c r="DCZ1" s="68"/>
      <c r="DDA1" s="68"/>
      <c r="DDB1" s="68"/>
      <c r="DDC1" s="68"/>
      <c r="DDD1" s="68"/>
      <c r="DDE1" s="68"/>
      <c r="DDF1" s="68"/>
      <c r="DDG1" s="68"/>
      <c r="DDH1" s="68"/>
      <c r="DDI1" s="68"/>
      <c r="DDJ1" s="68"/>
      <c r="DDK1" s="68"/>
      <c r="DDL1" s="68"/>
      <c r="DDM1" s="68"/>
      <c r="DDN1" s="68"/>
      <c r="DDO1" s="68"/>
      <c r="DDP1" s="68"/>
      <c r="DDQ1" s="68"/>
      <c r="DDR1" s="68"/>
      <c r="DDS1" s="68"/>
      <c r="DDT1" s="68"/>
      <c r="DDU1" s="68"/>
      <c r="DDV1" s="68"/>
      <c r="DDW1" s="68"/>
      <c r="DDX1" s="68"/>
      <c r="DDY1" s="68"/>
      <c r="DDZ1" s="68"/>
      <c r="DEA1" s="68"/>
      <c r="DEB1" s="68"/>
      <c r="DEC1" s="68"/>
      <c r="DED1" s="68"/>
      <c r="DEE1" s="68"/>
      <c r="DEF1" s="68"/>
      <c r="DEG1" s="68"/>
      <c r="DEH1" s="68"/>
      <c r="DEI1" s="68"/>
      <c r="DEJ1" s="68"/>
      <c r="DEK1" s="68"/>
      <c r="DEL1" s="68"/>
      <c r="DEM1" s="68"/>
      <c r="DEN1" s="68"/>
      <c r="DEO1" s="68"/>
      <c r="DEP1" s="68"/>
      <c r="DEQ1" s="68"/>
      <c r="DER1" s="68"/>
      <c r="DES1" s="68"/>
      <c r="DET1" s="68"/>
      <c r="DEU1" s="68"/>
      <c r="DEV1" s="68"/>
      <c r="DEW1" s="68"/>
      <c r="DEX1" s="68"/>
      <c r="DEY1" s="68"/>
      <c r="DEZ1" s="68"/>
      <c r="DFA1" s="68"/>
      <c r="DFB1" s="68"/>
      <c r="DFC1" s="68"/>
      <c r="DFD1" s="68"/>
      <c r="DFE1" s="68"/>
      <c r="DFF1" s="68"/>
      <c r="DFG1" s="68"/>
      <c r="DFH1" s="68"/>
      <c r="DFI1" s="68"/>
      <c r="DFJ1" s="68"/>
      <c r="DFK1" s="68"/>
      <c r="DFL1" s="68"/>
      <c r="DFM1" s="68"/>
      <c r="DFN1" s="68"/>
      <c r="DFO1" s="68"/>
      <c r="DFP1" s="68"/>
      <c r="DFQ1" s="68"/>
      <c r="DFR1" s="68"/>
      <c r="DFS1" s="68"/>
      <c r="DFT1" s="68"/>
      <c r="DFU1" s="68"/>
      <c r="DFV1" s="68"/>
      <c r="DFW1" s="68"/>
      <c r="DFX1" s="68"/>
      <c r="DFY1" s="68"/>
      <c r="DFZ1" s="68"/>
      <c r="DGA1" s="68"/>
      <c r="DGB1" s="68"/>
      <c r="DGC1" s="68"/>
      <c r="DGD1" s="68"/>
      <c r="DGE1" s="68"/>
      <c r="DGF1" s="68"/>
      <c r="DGG1" s="68"/>
      <c r="DGH1" s="68"/>
      <c r="DGI1" s="68"/>
      <c r="DGJ1" s="68"/>
      <c r="DGK1" s="68"/>
      <c r="DGL1" s="68"/>
      <c r="DGM1" s="68"/>
      <c r="DGN1" s="68"/>
      <c r="DGO1" s="68"/>
      <c r="DGP1" s="68"/>
      <c r="DGQ1" s="68"/>
      <c r="DGR1" s="68"/>
      <c r="DGS1" s="68"/>
      <c r="DGT1" s="68"/>
      <c r="DGU1" s="68"/>
      <c r="DGV1" s="68"/>
      <c r="DGW1" s="68"/>
      <c r="DGX1" s="68"/>
      <c r="DGY1" s="68"/>
      <c r="DGZ1" s="68"/>
      <c r="DHA1" s="68"/>
      <c r="DHB1" s="68"/>
      <c r="DHC1" s="68"/>
      <c r="DHD1" s="68"/>
      <c r="DHE1" s="68"/>
      <c r="DHF1" s="68"/>
      <c r="DHG1" s="68"/>
      <c r="DHH1" s="68"/>
      <c r="DHI1" s="68"/>
      <c r="DHJ1" s="68"/>
      <c r="DHK1" s="68"/>
      <c r="DHL1" s="68"/>
      <c r="DHM1" s="68"/>
      <c r="DHN1" s="68"/>
      <c r="DHO1" s="68"/>
      <c r="DHP1" s="68"/>
      <c r="DHQ1" s="68"/>
      <c r="DHR1" s="68"/>
      <c r="DHS1" s="68"/>
      <c r="DHT1" s="68"/>
      <c r="DHU1" s="68"/>
      <c r="DHV1" s="68"/>
      <c r="DHW1" s="68"/>
      <c r="DHX1" s="68"/>
      <c r="DHY1" s="68"/>
      <c r="DHZ1" s="68"/>
      <c r="DIA1" s="68"/>
      <c r="DIB1" s="68"/>
      <c r="DIC1" s="68"/>
      <c r="DID1" s="68"/>
      <c r="DIE1" s="68"/>
      <c r="DIF1" s="68"/>
      <c r="DIG1" s="68"/>
      <c r="DIH1" s="68"/>
      <c r="DII1" s="68"/>
      <c r="DIJ1" s="68"/>
      <c r="DIK1" s="68"/>
      <c r="DIL1" s="68"/>
      <c r="DIM1" s="68"/>
      <c r="DIN1" s="68"/>
      <c r="DIO1" s="68"/>
      <c r="DIP1" s="68"/>
      <c r="DIQ1" s="68"/>
      <c r="DIR1" s="68"/>
      <c r="DIS1" s="68"/>
      <c r="DIT1" s="68"/>
      <c r="DIU1" s="68"/>
      <c r="DIV1" s="68"/>
      <c r="DIW1" s="68"/>
      <c r="DIX1" s="68"/>
      <c r="DIY1" s="68"/>
      <c r="DIZ1" s="68"/>
      <c r="DJA1" s="68"/>
      <c r="DJB1" s="68"/>
      <c r="DJC1" s="68"/>
      <c r="DJD1" s="68"/>
      <c r="DJE1" s="68"/>
      <c r="DJF1" s="68"/>
      <c r="DJG1" s="68"/>
      <c r="DJH1" s="68"/>
      <c r="DJI1" s="68"/>
      <c r="DJJ1" s="68"/>
      <c r="DJK1" s="68"/>
      <c r="DJL1" s="68"/>
      <c r="DJM1" s="68"/>
      <c r="DJN1" s="68"/>
      <c r="DJO1" s="68"/>
      <c r="DJP1" s="68"/>
      <c r="DJQ1" s="68"/>
      <c r="DJR1" s="68"/>
      <c r="DJS1" s="68"/>
      <c r="DJT1" s="68"/>
      <c r="DJU1" s="68"/>
      <c r="DJV1" s="68"/>
      <c r="DJW1" s="68"/>
      <c r="DJX1" s="68"/>
      <c r="DJY1" s="68"/>
      <c r="DJZ1" s="68"/>
      <c r="DKA1" s="68"/>
      <c r="DKB1" s="68"/>
      <c r="DKC1" s="68"/>
      <c r="DKD1" s="68"/>
      <c r="DKE1" s="68"/>
      <c r="DKF1" s="68"/>
      <c r="DKG1" s="68"/>
      <c r="DKH1" s="68"/>
      <c r="DKI1" s="68"/>
      <c r="DKJ1" s="68"/>
      <c r="DKK1" s="68"/>
      <c r="DKL1" s="68"/>
      <c r="DKM1" s="68"/>
      <c r="DKN1" s="68"/>
      <c r="DKO1" s="68"/>
      <c r="DKP1" s="68"/>
      <c r="DKQ1" s="68"/>
      <c r="DKR1" s="68"/>
      <c r="DKS1" s="68"/>
      <c r="DKT1" s="68"/>
      <c r="DKU1" s="68"/>
      <c r="DKV1" s="68"/>
      <c r="DKW1" s="68"/>
      <c r="DKX1" s="68"/>
      <c r="DKY1" s="68"/>
      <c r="DKZ1" s="68"/>
      <c r="DLA1" s="68"/>
      <c r="DLB1" s="68"/>
      <c r="DLC1" s="68"/>
      <c r="DLD1" s="68"/>
      <c r="DLE1" s="68"/>
      <c r="DLF1" s="68"/>
      <c r="DLG1" s="68"/>
      <c r="DLH1" s="68"/>
      <c r="DLI1" s="68"/>
      <c r="DLJ1" s="68"/>
      <c r="DLK1" s="68"/>
      <c r="DLL1" s="68"/>
      <c r="DLM1" s="68"/>
      <c r="DLN1" s="68"/>
      <c r="DLO1" s="68"/>
      <c r="DLP1" s="68"/>
      <c r="DLQ1" s="68"/>
      <c r="DLR1" s="68"/>
      <c r="DLS1" s="68"/>
      <c r="DLT1" s="68"/>
      <c r="DLU1" s="68"/>
      <c r="DLV1" s="68"/>
      <c r="DLW1" s="68"/>
      <c r="DLX1" s="68"/>
      <c r="DLY1" s="68"/>
      <c r="DLZ1" s="68"/>
      <c r="DMA1" s="68"/>
      <c r="DMB1" s="68"/>
      <c r="DMC1" s="68"/>
      <c r="DMD1" s="68"/>
      <c r="DME1" s="68"/>
      <c r="DMF1" s="68"/>
      <c r="DMG1" s="68"/>
      <c r="DMH1" s="68"/>
      <c r="DMI1" s="68"/>
      <c r="DMJ1" s="68"/>
      <c r="DMK1" s="68"/>
      <c r="DML1" s="68"/>
      <c r="DMM1" s="68"/>
      <c r="DMN1" s="68"/>
      <c r="DMO1" s="68"/>
      <c r="DMP1" s="68"/>
      <c r="DMQ1" s="68"/>
      <c r="DMR1" s="68"/>
      <c r="DMS1" s="68"/>
      <c r="DMT1" s="68"/>
      <c r="DMU1" s="68"/>
      <c r="DMV1" s="68"/>
      <c r="DMW1" s="68"/>
      <c r="DMX1" s="68"/>
      <c r="DMY1" s="68"/>
      <c r="DMZ1" s="68"/>
      <c r="DNA1" s="68"/>
      <c r="DNB1" s="68"/>
      <c r="DNC1" s="68"/>
      <c r="DND1" s="68"/>
      <c r="DNE1" s="68"/>
      <c r="DNF1" s="68"/>
      <c r="DNG1" s="68"/>
      <c r="DNH1" s="68"/>
      <c r="DNI1" s="68"/>
      <c r="DNJ1" s="68"/>
      <c r="DNK1" s="68"/>
      <c r="DNL1" s="68"/>
      <c r="DNM1" s="68"/>
      <c r="DNN1" s="68"/>
      <c r="DNO1" s="68"/>
      <c r="DNP1" s="68"/>
      <c r="DNQ1" s="68"/>
      <c r="DNR1" s="68"/>
      <c r="DNS1" s="68"/>
      <c r="DNT1" s="68"/>
      <c r="DNU1" s="68"/>
      <c r="DNV1" s="68"/>
      <c r="DNW1" s="68"/>
      <c r="DNX1" s="68"/>
      <c r="DNY1" s="68"/>
      <c r="DNZ1" s="68"/>
      <c r="DOA1" s="68"/>
      <c r="DOB1" s="68"/>
      <c r="DOC1" s="68"/>
      <c r="DOD1" s="68"/>
      <c r="DOE1" s="68"/>
      <c r="DOF1" s="68"/>
      <c r="DOG1" s="68"/>
      <c r="DOH1" s="68"/>
      <c r="DOI1" s="68"/>
      <c r="DOJ1" s="68"/>
      <c r="DOK1" s="68"/>
      <c r="DOL1" s="68"/>
      <c r="DOM1" s="68"/>
      <c r="DON1" s="68"/>
      <c r="DOO1" s="68"/>
      <c r="DOP1" s="68"/>
      <c r="DOQ1" s="68"/>
      <c r="DOR1" s="68"/>
      <c r="DOS1" s="68"/>
      <c r="DOT1" s="68"/>
      <c r="DOU1" s="68"/>
      <c r="DOV1" s="68"/>
      <c r="DOW1" s="68"/>
      <c r="DOX1" s="68"/>
      <c r="DOY1" s="68"/>
      <c r="DOZ1" s="68"/>
      <c r="DPA1" s="68"/>
      <c r="DPB1" s="68"/>
      <c r="DPC1" s="68"/>
      <c r="DPD1" s="68"/>
      <c r="DPE1" s="68"/>
      <c r="DPF1" s="68"/>
      <c r="DPG1" s="68"/>
      <c r="DPH1" s="68"/>
      <c r="DPI1" s="68"/>
      <c r="DPJ1" s="68"/>
      <c r="DPK1" s="68"/>
      <c r="DPL1" s="68"/>
      <c r="DPM1" s="68"/>
      <c r="DPN1" s="68"/>
      <c r="DPO1" s="68"/>
      <c r="DPP1" s="68"/>
      <c r="DPQ1" s="68"/>
      <c r="DPR1" s="68"/>
      <c r="DPS1" s="68"/>
      <c r="DPT1" s="68"/>
      <c r="DPU1" s="68"/>
      <c r="DPV1" s="68"/>
      <c r="DPW1" s="68"/>
      <c r="DPX1" s="68"/>
      <c r="DPY1" s="68"/>
      <c r="DPZ1" s="68"/>
      <c r="DQA1" s="68"/>
      <c r="DQB1" s="68"/>
      <c r="DQC1" s="68"/>
      <c r="DQD1" s="68"/>
      <c r="DQE1" s="68"/>
      <c r="DQF1" s="68"/>
      <c r="DQG1" s="68"/>
      <c r="DQH1" s="68"/>
      <c r="DQI1" s="68"/>
      <c r="DQJ1" s="68"/>
      <c r="DQK1" s="68"/>
      <c r="DQL1" s="68"/>
      <c r="DQM1" s="68"/>
      <c r="DQN1" s="68"/>
      <c r="DQO1" s="68"/>
      <c r="DQP1" s="68"/>
      <c r="DQQ1" s="68"/>
      <c r="DQR1" s="68"/>
      <c r="DQS1" s="68"/>
      <c r="DQT1" s="68"/>
      <c r="DQU1" s="68"/>
      <c r="DQV1" s="68"/>
      <c r="DQW1" s="68"/>
      <c r="DQX1" s="68"/>
      <c r="DQY1" s="68"/>
      <c r="DQZ1" s="68"/>
      <c r="DRA1" s="68"/>
      <c r="DRB1" s="68"/>
      <c r="DRC1" s="68"/>
      <c r="DRD1" s="68"/>
      <c r="DRE1" s="68"/>
      <c r="DRF1" s="68"/>
      <c r="DRG1" s="68"/>
      <c r="DRH1" s="68"/>
      <c r="DRI1" s="68"/>
      <c r="DRJ1" s="68"/>
      <c r="DRK1" s="68"/>
      <c r="DRL1" s="68"/>
      <c r="DRM1" s="68"/>
      <c r="DRN1" s="68"/>
      <c r="DRO1" s="68"/>
      <c r="DRP1" s="68"/>
      <c r="DRQ1" s="68"/>
      <c r="DRR1" s="68"/>
      <c r="DRS1" s="68"/>
      <c r="DRT1" s="68"/>
      <c r="DRU1" s="68"/>
      <c r="DRV1" s="68"/>
      <c r="DRW1" s="68"/>
      <c r="DRX1" s="68"/>
      <c r="DRY1" s="68"/>
      <c r="DRZ1" s="68"/>
      <c r="DSA1" s="68"/>
      <c r="DSB1" s="68"/>
      <c r="DSC1" s="68"/>
      <c r="DSD1" s="68"/>
      <c r="DSE1" s="68"/>
      <c r="DSF1" s="68"/>
      <c r="DSG1" s="68"/>
      <c r="DSH1" s="68"/>
      <c r="DSI1" s="68"/>
      <c r="DSJ1" s="68"/>
      <c r="DSK1" s="68"/>
      <c r="DSL1" s="68"/>
      <c r="DSM1" s="68"/>
      <c r="DSN1" s="68"/>
      <c r="DSO1" s="68"/>
      <c r="DSP1" s="68"/>
      <c r="DSQ1" s="68"/>
      <c r="DSR1" s="68"/>
      <c r="DSS1" s="68"/>
      <c r="DST1" s="68"/>
      <c r="DSU1" s="68"/>
      <c r="DSV1" s="68"/>
      <c r="DSW1" s="68"/>
      <c r="DSX1" s="68"/>
      <c r="DSY1" s="68"/>
      <c r="DSZ1" s="68"/>
      <c r="DTA1" s="68"/>
      <c r="DTB1" s="68"/>
      <c r="DTC1" s="68"/>
      <c r="DTD1" s="68"/>
      <c r="DTE1" s="68"/>
      <c r="DTF1" s="68"/>
      <c r="DTG1" s="68"/>
      <c r="DTH1" s="68"/>
      <c r="DTI1" s="68"/>
      <c r="DTJ1" s="68"/>
      <c r="DTK1" s="68"/>
      <c r="DTL1" s="68"/>
      <c r="DTM1" s="68"/>
      <c r="DTN1" s="68"/>
      <c r="DTO1" s="68"/>
      <c r="DTP1" s="68"/>
      <c r="DTQ1" s="68"/>
      <c r="DTR1" s="68"/>
      <c r="DTS1" s="68"/>
      <c r="DTT1" s="68"/>
      <c r="DTU1" s="68"/>
      <c r="DTV1" s="68"/>
      <c r="DTW1" s="68"/>
      <c r="DTX1" s="68"/>
      <c r="DTY1" s="68"/>
      <c r="DTZ1" s="68"/>
      <c r="DUA1" s="68"/>
      <c r="DUB1" s="68"/>
      <c r="DUC1" s="68"/>
      <c r="DUD1" s="68"/>
      <c r="DUE1" s="68"/>
      <c r="DUF1" s="68"/>
      <c r="DUG1" s="68"/>
      <c r="DUH1" s="68"/>
      <c r="DUI1" s="68"/>
      <c r="DUJ1" s="68"/>
      <c r="DUK1" s="68"/>
      <c r="DUL1" s="68"/>
      <c r="DUM1" s="68"/>
      <c r="DUN1" s="68"/>
      <c r="DUO1" s="68"/>
      <c r="DUP1" s="68"/>
      <c r="DUQ1" s="68"/>
      <c r="DUR1" s="68"/>
      <c r="DUS1" s="68"/>
      <c r="DUT1" s="68"/>
      <c r="DUU1" s="68"/>
      <c r="DUV1" s="68"/>
      <c r="DUW1" s="68"/>
      <c r="DUX1" s="68"/>
      <c r="DUY1" s="68"/>
      <c r="DUZ1" s="68"/>
      <c r="DVA1" s="68"/>
      <c r="DVB1" s="68"/>
      <c r="DVC1" s="68"/>
      <c r="DVD1" s="68"/>
      <c r="DVE1" s="68"/>
      <c r="DVF1" s="68"/>
      <c r="DVG1" s="68"/>
      <c r="DVH1" s="68"/>
      <c r="DVI1" s="68"/>
      <c r="DVJ1" s="68"/>
      <c r="DVK1" s="68"/>
      <c r="DVL1" s="68"/>
      <c r="DVM1" s="68"/>
      <c r="DVN1" s="68"/>
      <c r="DVO1" s="68"/>
      <c r="DVP1" s="68"/>
      <c r="DVQ1" s="68"/>
      <c r="DVR1" s="68"/>
      <c r="DVS1" s="68"/>
      <c r="DVT1" s="68"/>
      <c r="DVU1" s="68"/>
      <c r="DVV1" s="68"/>
      <c r="DVW1" s="68"/>
      <c r="DVX1" s="68"/>
      <c r="DVY1" s="68"/>
      <c r="DVZ1" s="68"/>
      <c r="DWA1" s="68"/>
      <c r="DWB1" s="68"/>
      <c r="DWC1" s="68"/>
      <c r="DWD1" s="68"/>
      <c r="DWE1" s="68"/>
      <c r="DWF1" s="68"/>
      <c r="DWG1" s="68"/>
      <c r="DWH1" s="68"/>
      <c r="DWI1" s="68"/>
      <c r="DWJ1" s="68"/>
      <c r="DWK1" s="68"/>
      <c r="DWL1" s="68"/>
      <c r="DWM1" s="68"/>
      <c r="DWN1" s="68"/>
      <c r="DWO1" s="68"/>
      <c r="DWP1" s="68"/>
      <c r="DWQ1" s="68"/>
      <c r="DWR1" s="68"/>
      <c r="DWS1" s="68"/>
      <c r="DWT1" s="68"/>
      <c r="DWU1" s="68"/>
      <c r="DWV1" s="68"/>
      <c r="DWW1" s="68"/>
      <c r="DWX1" s="68"/>
      <c r="DWY1" s="68"/>
      <c r="DWZ1" s="68"/>
      <c r="DXA1" s="68"/>
      <c r="DXB1" s="68"/>
      <c r="DXC1" s="68"/>
      <c r="DXD1" s="68"/>
      <c r="DXE1" s="68"/>
      <c r="DXF1" s="68"/>
      <c r="DXG1" s="68"/>
      <c r="DXH1" s="68"/>
      <c r="DXI1" s="68"/>
      <c r="DXJ1" s="68"/>
      <c r="DXK1" s="68"/>
      <c r="DXL1" s="68"/>
      <c r="DXM1" s="68"/>
      <c r="DXN1" s="68"/>
      <c r="DXO1" s="68"/>
      <c r="DXP1" s="68"/>
      <c r="DXQ1" s="68"/>
      <c r="DXR1" s="68"/>
      <c r="DXS1" s="68"/>
      <c r="DXT1" s="68"/>
      <c r="DXU1" s="68"/>
      <c r="DXV1" s="68"/>
      <c r="DXW1" s="68"/>
      <c r="DXX1" s="68"/>
      <c r="DXY1" s="68"/>
      <c r="DXZ1" s="68"/>
      <c r="DYA1" s="68"/>
      <c r="DYB1" s="68"/>
      <c r="DYC1" s="68"/>
      <c r="DYD1" s="68"/>
      <c r="DYE1" s="68"/>
      <c r="DYF1" s="68"/>
      <c r="DYG1" s="68"/>
      <c r="DYH1" s="68"/>
      <c r="DYI1" s="68"/>
      <c r="DYJ1" s="68"/>
      <c r="DYK1" s="68"/>
      <c r="DYL1" s="68"/>
      <c r="DYM1" s="68"/>
      <c r="DYN1" s="68"/>
      <c r="DYO1" s="68"/>
      <c r="DYP1" s="68"/>
      <c r="DYQ1" s="68"/>
      <c r="DYR1" s="68"/>
      <c r="DYS1" s="68"/>
      <c r="DYT1" s="68"/>
      <c r="DYU1" s="68"/>
      <c r="DYV1" s="68"/>
      <c r="DYW1" s="68"/>
      <c r="DYX1" s="68"/>
      <c r="DYY1" s="68"/>
      <c r="DYZ1" s="68"/>
      <c r="DZA1" s="68"/>
      <c r="DZB1" s="68"/>
      <c r="DZC1" s="68"/>
      <c r="DZD1" s="68"/>
      <c r="DZE1" s="68"/>
      <c r="DZF1" s="68"/>
      <c r="DZG1" s="68"/>
      <c r="DZH1" s="68"/>
      <c r="DZI1" s="68"/>
      <c r="DZJ1" s="68"/>
      <c r="DZK1" s="68"/>
      <c r="DZL1" s="68"/>
      <c r="DZM1" s="68"/>
      <c r="DZN1" s="68"/>
      <c r="DZO1" s="68"/>
      <c r="DZP1" s="68"/>
      <c r="DZQ1" s="68"/>
      <c r="DZR1" s="68"/>
      <c r="DZS1" s="68"/>
      <c r="DZT1" s="68"/>
      <c r="DZU1" s="68"/>
      <c r="DZV1" s="68"/>
      <c r="DZW1" s="68"/>
      <c r="DZX1" s="68"/>
      <c r="DZY1" s="68"/>
      <c r="DZZ1" s="68"/>
      <c r="EAA1" s="68"/>
      <c r="EAB1" s="68"/>
      <c r="EAC1" s="68"/>
      <c r="EAD1" s="68"/>
      <c r="EAE1" s="68"/>
      <c r="EAF1" s="68"/>
      <c r="EAG1" s="68"/>
      <c r="EAH1" s="68"/>
      <c r="EAI1" s="68"/>
      <c r="EAJ1" s="68"/>
      <c r="EAK1" s="68"/>
      <c r="EAL1" s="68"/>
      <c r="EAM1" s="68"/>
      <c r="EAN1" s="68"/>
      <c r="EAO1" s="68"/>
      <c r="EAP1" s="68"/>
      <c r="EAQ1" s="68"/>
      <c r="EAR1" s="68"/>
      <c r="EAS1" s="68"/>
      <c r="EAT1" s="68"/>
      <c r="EAU1" s="68"/>
      <c r="EAV1" s="68"/>
      <c r="EAW1" s="68"/>
      <c r="EAX1" s="68"/>
      <c r="EAY1" s="68"/>
      <c r="EAZ1" s="68"/>
      <c r="EBA1" s="68"/>
      <c r="EBB1" s="68"/>
      <c r="EBC1" s="68"/>
      <c r="EBD1" s="68"/>
      <c r="EBE1" s="68"/>
      <c r="EBF1" s="68"/>
      <c r="EBG1" s="68"/>
      <c r="EBH1" s="68"/>
      <c r="EBI1" s="68"/>
      <c r="EBJ1" s="68"/>
      <c r="EBK1" s="68"/>
      <c r="EBL1" s="68"/>
      <c r="EBM1" s="68"/>
      <c r="EBN1" s="68"/>
      <c r="EBO1" s="68"/>
      <c r="EBP1" s="68"/>
      <c r="EBQ1" s="68"/>
      <c r="EBR1" s="68"/>
      <c r="EBS1" s="68"/>
      <c r="EBT1" s="68"/>
      <c r="EBU1" s="68"/>
      <c r="EBV1" s="68"/>
      <c r="EBW1" s="68"/>
      <c r="EBX1" s="68"/>
      <c r="EBY1" s="68"/>
      <c r="EBZ1" s="68"/>
      <c r="ECA1" s="68"/>
      <c r="ECB1" s="68"/>
      <c r="ECC1" s="68"/>
      <c r="ECD1" s="68"/>
      <c r="ECE1" s="68"/>
      <c r="ECF1" s="68"/>
      <c r="ECG1" s="68"/>
      <c r="ECH1" s="68"/>
      <c r="ECI1" s="68"/>
      <c r="ECJ1" s="68"/>
      <c r="ECK1" s="68"/>
      <c r="ECL1" s="68"/>
      <c r="ECM1" s="68"/>
      <c r="ECN1" s="68"/>
      <c r="ECO1" s="68"/>
      <c r="ECP1" s="68"/>
      <c r="ECQ1" s="68"/>
      <c r="ECR1" s="68"/>
      <c r="ECS1" s="68"/>
      <c r="ECT1" s="68"/>
      <c r="ECU1" s="68"/>
      <c r="ECV1" s="68"/>
      <c r="ECW1" s="68"/>
      <c r="ECX1" s="68"/>
      <c r="ECY1" s="68"/>
      <c r="ECZ1" s="68"/>
      <c r="EDA1" s="68"/>
      <c r="EDB1" s="68"/>
      <c r="EDC1" s="68"/>
      <c r="EDD1" s="68"/>
      <c r="EDE1" s="68"/>
      <c r="EDF1" s="68"/>
      <c r="EDG1" s="68"/>
      <c r="EDH1" s="68"/>
      <c r="EDI1" s="68"/>
      <c r="EDJ1" s="68"/>
      <c r="EDK1" s="68"/>
      <c r="EDL1" s="68"/>
      <c r="EDM1" s="68"/>
      <c r="EDN1" s="68"/>
      <c r="EDO1" s="68"/>
      <c r="EDP1" s="68"/>
      <c r="EDQ1" s="68"/>
      <c r="EDR1" s="68"/>
      <c r="EDS1" s="68"/>
      <c r="EDT1" s="68"/>
      <c r="EDU1" s="68"/>
      <c r="EDV1" s="68"/>
      <c r="EDW1" s="68"/>
      <c r="EDX1" s="68"/>
      <c r="EDY1" s="68"/>
      <c r="EDZ1" s="68"/>
      <c r="EEA1" s="68"/>
      <c r="EEB1" s="68"/>
      <c r="EEC1" s="68"/>
      <c r="EED1" s="68"/>
      <c r="EEE1" s="68"/>
      <c r="EEF1" s="68"/>
      <c r="EEG1" s="68"/>
      <c r="EEH1" s="68"/>
      <c r="EEI1" s="68"/>
      <c r="EEJ1" s="68"/>
      <c r="EEK1" s="68"/>
      <c r="EEL1" s="68"/>
      <c r="EEM1" s="68"/>
      <c r="EEN1" s="68"/>
      <c r="EEO1" s="68"/>
      <c r="EEP1" s="68"/>
      <c r="EEQ1" s="68"/>
      <c r="EER1" s="68"/>
      <c r="EES1" s="68"/>
      <c r="EET1" s="68"/>
      <c r="EEU1" s="68"/>
      <c r="EEV1" s="68"/>
      <c r="EEW1" s="68"/>
      <c r="EEX1" s="68"/>
      <c r="EEY1" s="68"/>
      <c r="EEZ1" s="68"/>
      <c r="EFA1" s="68"/>
      <c r="EFB1" s="68"/>
      <c r="EFC1" s="68"/>
      <c r="EFD1" s="68"/>
      <c r="EFE1" s="68"/>
      <c r="EFF1" s="68"/>
      <c r="EFG1" s="68"/>
      <c r="EFH1" s="68"/>
      <c r="EFI1" s="68"/>
      <c r="EFJ1" s="68"/>
      <c r="EFK1" s="68"/>
      <c r="EFL1" s="68"/>
      <c r="EFM1" s="68"/>
      <c r="EFN1" s="68"/>
      <c r="EFO1" s="68"/>
      <c r="EFP1" s="68"/>
      <c r="EFQ1" s="68"/>
      <c r="EFR1" s="68"/>
      <c r="EFS1" s="68"/>
      <c r="EFT1" s="68"/>
      <c r="EFU1" s="68"/>
      <c r="EFV1" s="68"/>
      <c r="EFW1" s="68"/>
      <c r="EFX1" s="68"/>
      <c r="EFY1" s="68"/>
      <c r="EFZ1" s="68"/>
      <c r="EGA1" s="68"/>
      <c r="EGB1" s="68"/>
      <c r="EGC1" s="68"/>
      <c r="EGD1" s="68"/>
      <c r="EGE1" s="68"/>
      <c r="EGF1" s="68"/>
      <c r="EGG1" s="68"/>
      <c r="EGH1" s="68"/>
      <c r="EGI1" s="68"/>
      <c r="EGJ1" s="68"/>
      <c r="EGK1" s="68"/>
      <c r="EGL1" s="68"/>
      <c r="EGM1" s="68"/>
      <c r="EGN1" s="68"/>
      <c r="EGO1" s="68"/>
      <c r="EGP1" s="68"/>
      <c r="EGQ1" s="68"/>
      <c r="EGR1" s="68"/>
      <c r="EGS1" s="68"/>
      <c r="EGT1" s="68"/>
      <c r="EGU1" s="68"/>
      <c r="EGV1" s="68"/>
      <c r="EGW1" s="68"/>
      <c r="EGX1" s="68"/>
      <c r="EGY1" s="68"/>
      <c r="EGZ1" s="68"/>
      <c r="EHA1" s="68"/>
      <c r="EHB1" s="68"/>
      <c r="EHC1" s="68"/>
      <c r="EHD1" s="68"/>
      <c r="EHE1" s="68"/>
      <c r="EHF1" s="68"/>
      <c r="EHG1" s="68"/>
      <c r="EHH1" s="68"/>
      <c r="EHI1" s="68"/>
      <c r="EHJ1" s="68"/>
      <c r="EHK1" s="68"/>
      <c r="EHL1" s="68"/>
      <c r="EHM1" s="68"/>
      <c r="EHN1" s="68"/>
      <c r="EHO1" s="68"/>
      <c r="EHP1" s="68"/>
      <c r="EHQ1" s="68"/>
      <c r="EHR1" s="68"/>
      <c r="EHS1" s="68"/>
      <c r="EHT1" s="68"/>
      <c r="EHU1" s="68"/>
      <c r="EHV1" s="68"/>
      <c r="EHW1" s="68"/>
      <c r="EHX1" s="68"/>
      <c r="EHY1" s="68"/>
      <c r="EHZ1" s="68"/>
      <c r="EIA1" s="68"/>
      <c r="EIB1" s="68"/>
      <c r="EIC1" s="68"/>
      <c r="EID1" s="68"/>
      <c r="EIE1" s="68"/>
      <c r="EIF1" s="68"/>
      <c r="EIG1" s="68"/>
      <c r="EIH1" s="68"/>
      <c r="EII1" s="68"/>
      <c r="EIJ1" s="68"/>
      <c r="EIK1" s="68"/>
      <c r="EIL1" s="68"/>
      <c r="EIM1" s="68"/>
      <c r="EIN1" s="68"/>
      <c r="EIO1" s="68"/>
      <c r="EIP1" s="68"/>
      <c r="EIQ1" s="68"/>
      <c r="EIR1" s="68"/>
      <c r="EIS1" s="68"/>
      <c r="EIT1" s="68"/>
      <c r="EIU1" s="68"/>
      <c r="EIV1" s="68"/>
      <c r="EIW1" s="68"/>
      <c r="EIX1" s="68"/>
      <c r="EIY1" s="68"/>
      <c r="EIZ1" s="68"/>
      <c r="EJA1" s="68"/>
      <c r="EJB1" s="68"/>
      <c r="EJC1" s="68"/>
      <c r="EJD1" s="68"/>
      <c r="EJE1" s="68"/>
      <c r="EJF1" s="68"/>
      <c r="EJG1" s="68"/>
      <c r="EJH1" s="68"/>
      <c r="EJI1" s="68"/>
      <c r="EJJ1" s="68"/>
      <c r="EJK1" s="68"/>
      <c r="EJL1" s="68"/>
      <c r="EJM1" s="68"/>
      <c r="EJN1" s="68"/>
      <c r="EJO1" s="68"/>
      <c r="EJP1" s="68"/>
      <c r="EJQ1" s="68"/>
      <c r="EJR1" s="68"/>
      <c r="EJS1" s="68"/>
      <c r="EJT1" s="68"/>
      <c r="EJU1" s="68"/>
      <c r="EJV1" s="68"/>
      <c r="EJW1" s="68"/>
      <c r="EJX1" s="68"/>
      <c r="EJY1" s="68"/>
      <c r="EJZ1" s="68"/>
      <c r="EKA1" s="68"/>
      <c r="EKB1" s="68"/>
      <c r="EKC1" s="68"/>
      <c r="EKD1" s="68"/>
      <c r="EKE1" s="68"/>
      <c r="EKF1" s="68"/>
      <c r="EKG1" s="68"/>
      <c r="EKH1" s="68"/>
      <c r="EKI1" s="68"/>
      <c r="EKJ1" s="68"/>
      <c r="EKK1" s="68"/>
      <c r="EKL1" s="68"/>
      <c r="EKM1" s="68"/>
      <c r="EKN1" s="68"/>
      <c r="EKO1" s="68"/>
      <c r="EKP1" s="68"/>
      <c r="EKQ1" s="68"/>
      <c r="EKR1" s="68"/>
      <c r="EKS1" s="68"/>
      <c r="EKT1" s="68"/>
      <c r="EKU1" s="68"/>
      <c r="EKV1" s="68"/>
      <c r="EKW1" s="68"/>
      <c r="EKX1" s="68"/>
      <c r="EKY1" s="68"/>
      <c r="EKZ1" s="68"/>
      <c r="ELA1" s="68"/>
      <c r="ELB1" s="68"/>
      <c r="ELC1" s="68"/>
      <c r="ELD1" s="68"/>
      <c r="ELE1" s="68"/>
      <c r="ELF1" s="68"/>
      <c r="ELG1" s="68"/>
      <c r="ELH1" s="68"/>
      <c r="ELI1" s="68"/>
      <c r="ELJ1" s="68"/>
      <c r="ELK1" s="68"/>
      <c r="ELL1" s="68"/>
      <c r="ELM1" s="68"/>
      <c r="ELN1" s="68"/>
      <c r="ELO1" s="68"/>
      <c r="ELP1" s="68"/>
      <c r="ELQ1" s="68"/>
      <c r="ELR1" s="68"/>
      <c r="ELS1" s="68"/>
      <c r="ELT1" s="68"/>
      <c r="ELU1" s="68"/>
      <c r="ELV1" s="68"/>
      <c r="ELW1" s="68"/>
      <c r="ELX1" s="68"/>
      <c r="ELY1" s="68"/>
      <c r="ELZ1" s="68"/>
      <c r="EMA1" s="68"/>
      <c r="EMB1" s="68"/>
      <c r="EMC1" s="68"/>
      <c r="EMD1" s="68"/>
      <c r="EME1" s="68"/>
      <c r="EMF1" s="68"/>
      <c r="EMG1" s="68"/>
      <c r="EMH1" s="68"/>
      <c r="EMI1" s="68"/>
      <c r="EMJ1" s="68"/>
      <c r="EMK1" s="68"/>
      <c r="EML1" s="68"/>
      <c r="EMM1" s="68"/>
      <c r="EMN1" s="68"/>
      <c r="EMO1" s="68"/>
      <c r="EMP1" s="68"/>
      <c r="EMQ1" s="68"/>
      <c r="EMR1" s="68"/>
      <c r="EMS1" s="68"/>
      <c r="EMT1" s="68"/>
      <c r="EMU1" s="68"/>
      <c r="EMV1" s="68"/>
      <c r="EMW1" s="68"/>
      <c r="EMX1" s="68"/>
      <c r="EMY1" s="68"/>
      <c r="EMZ1" s="68"/>
      <c r="ENA1" s="68"/>
      <c r="ENB1" s="68"/>
      <c r="ENC1" s="68"/>
      <c r="END1" s="68"/>
      <c r="ENE1" s="68"/>
      <c r="ENF1" s="68"/>
      <c r="ENG1" s="68"/>
      <c r="ENH1" s="68"/>
      <c r="ENI1" s="68"/>
      <c r="ENJ1" s="68"/>
      <c r="ENK1" s="68"/>
      <c r="ENL1" s="68"/>
      <c r="ENM1" s="68"/>
      <c r="ENN1" s="68"/>
      <c r="ENO1" s="68"/>
      <c r="ENP1" s="68"/>
      <c r="ENQ1" s="68"/>
      <c r="ENR1" s="68"/>
      <c r="ENS1" s="68"/>
      <c r="ENT1" s="68"/>
      <c r="ENU1" s="68"/>
      <c r="ENV1" s="68"/>
      <c r="ENW1" s="68"/>
      <c r="ENX1" s="68"/>
      <c r="ENY1" s="68"/>
      <c r="ENZ1" s="68"/>
      <c r="EOA1" s="68"/>
      <c r="EOB1" s="68"/>
      <c r="EOC1" s="68"/>
      <c r="EOD1" s="68"/>
      <c r="EOE1" s="68"/>
      <c r="EOF1" s="68"/>
      <c r="EOG1" s="68"/>
      <c r="EOH1" s="68"/>
      <c r="EOI1" s="68"/>
      <c r="EOJ1" s="68"/>
      <c r="EOK1" s="68"/>
      <c r="EOL1" s="68"/>
      <c r="EOM1" s="68"/>
      <c r="EON1" s="68"/>
      <c r="EOO1" s="68"/>
      <c r="EOP1" s="68"/>
      <c r="EOQ1" s="68"/>
      <c r="EOR1" s="68"/>
      <c r="EOS1" s="68"/>
      <c r="EOT1" s="68"/>
      <c r="EOU1" s="68"/>
      <c r="EOV1" s="68"/>
      <c r="EOW1" s="68"/>
      <c r="EOX1" s="68"/>
      <c r="EOY1" s="68"/>
      <c r="EOZ1" s="68"/>
      <c r="EPA1" s="68"/>
      <c r="EPB1" s="68"/>
      <c r="EPC1" s="68"/>
      <c r="EPD1" s="68"/>
      <c r="EPE1" s="68"/>
      <c r="EPF1" s="68"/>
      <c r="EPG1" s="68"/>
      <c r="EPH1" s="68"/>
      <c r="EPI1" s="68"/>
      <c r="EPJ1" s="68"/>
      <c r="EPK1" s="68"/>
      <c r="EPL1" s="68"/>
      <c r="EPM1" s="68"/>
      <c r="EPN1" s="68"/>
      <c r="EPO1" s="68"/>
      <c r="EPP1" s="68"/>
      <c r="EPQ1" s="68"/>
      <c r="EPR1" s="68"/>
      <c r="EPS1" s="68"/>
      <c r="EPT1" s="68"/>
      <c r="EPU1" s="68"/>
      <c r="EPV1" s="68"/>
      <c r="EPW1" s="68"/>
      <c r="EPX1" s="68"/>
      <c r="EPY1" s="68"/>
      <c r="EPZ1" s="68"/>
      <c r="EQA1" s="68"/>
      <c r="EQB1" s="68"/>
      <c r="EQC1" s="68"/>
      <c r="EQD1" s="68"/>
      <c r="EQE1" s="68"/>
      <c r="EQF1" s="68"/>
      <c r="EQG1" s="68"/>
      <c r="EQH1" s="68"/>
      <c r="EQI1" s="68"/>
      <c r="EQJ1" s="68"/>
      <c r="EQK1" s="68"/>
      <c r="EQL1" s="68"/>
      <c r="EQM1" s="68"/>
      <c r="EQN1" s="68"/>
      <c r="EQO1" s="68"/>
      <c r="EQP1" s="68"/>
      <c r="EQQ1" s="68"/>
      <c r="EQR1" s="68"/>
      <c r="EQS1" s="68"/>
      <c r="EQT1" s="68"/>
      <c r="EQU1" s="68"/>
      <c r="EQV1" s="68"/>
      <c r="EQW1" s="68"/>
      <c r="EQX1" s="68"/>
      <c r="EQY1" s="68"/>
      <c r="EQZ1" s="68"/>
      <c r="ERA1" s="68"/>
      <c r="ERB1" s="68"/>
      <c r="ERC1" s="68"/>
      <c r="ERD1" s="68"/>
      <c r="ERE1" s="68"/>
      <c r="ERF1" s="68"/>
      <c r="ERG1" s="68"/>
      <c r="ERH1" s="68"/>
      <c r="ERI1" s="68"/>
      <c r="ERJ1" s="68"/>
      <c r="ERK1" s="68"/>
      <c r="ERL1" s="68"/>
      <c r="ERM1" s="68"/>
      <c r="ERN1" s="68"/>
      <c r="ERO1" s="68"/>
      <c r="ERP1" s="68"/>
      <c r="ERQ1" s="68"/>
      <c r="ERR1" s="68"/>
      <c r="ERS1" s="68"/>
      <c r="ERT1" s="68"/>
      <c r="ERU1" s="68"/>
      <c r="ERV1" s="68"/>
      <c r="ERW1" s="68"/>
      <c r="ERX1" s="68"/>
      <c r="ERY1" s="68"/>
      <c r="ERZ1" s="68"/>
      <c r="ESA1" s="68"/>
      <c r="ESB1" s="68"/>
      <c r="ESC1" s="68"/>
      <c r="ESD1" s="68"/>
      <c r="ESE1" s="68"/>
      <c r="ESF1" s="68"/>
      <c r="ESG1" s="68"/>
      <c r="ESH1" s="68"/>
      <c r="ESI1" s="68"/>
      <c r="ESJ1" s="68"/>
      <c r="ESK1" s="68"/>
      <c r="ESL1" s="68"/>
      <c r="ESM1" s="68"/>
      <c r="ESN1" s="68"/>
      <c r="ESO1" s="68"/>
      <c r="ESP1" s="68"/>
      <c r="ESQ1" s="68"/>
      <c r="ESR1" s="68"/>
      <c r="ESS1" s="68"/>
      <c r="EST1" s="68"/>
      <c r="ESU1" s="68"/>
      <c r="ESV1" s="68"/>
      <c r="ESW1" s="68"/>
      <c r="ESX1" s="68"/>
      <c r="ESY1" s="68"/>
      <c r="ESZ1" s="68"/>
      <c r="ETA1" s="68"/>
      <c r="ETB1" s="68"/>
      <c r="ETC1" s="68"/>
      <c r="ETD1" s="68"/>
      <c r="ETE1" s="68"/>
      <c r="ETF1" s="68"/>
      <c r="ETG1" s="68"/>
      <c r="ETH1" s="68"/>
      <c r="ETI1" s="68"/>
      <c r="ETJ1" s="68"/>
      <c r="ETK1" s="68"/>
      <c r="ETL1" s="68"/>
      <c r="ETM1" s="68"/>
      <c r="ETN1" s="68"/>
      <c r="ETO1" s="68"/>
      <c r="ETP1" s="68"/>
      <c r="ETQ1" s="68"/>
      <c r="ETR1" s="68"/>
      <c r="ETS1" s="68"/>
      <c r="ETT1" s="68"/>
      <c r="ETU1" s="68"/>
      <c r="ETV1" s="68"/>
      <c r="ETW1" s="68"/>
      <c r="ETX1" s="68"/>
      <c r="ETY1" s="68"/>
      <c r="ETZ1" s="68"/>
      <c r="EUA1" s="68"/>
      <c r="EUB1" s="68"/>
      <c r="EUC1" s="68"/>
      <c r="EUD1" s="68"/>
      <c r="EUE1" s="68"/>
      <c r="EUF1" s="68"/>
      <c r="EUG1" s="68"/>
      <c r="EUH1" s="68"/>
      <c r="EUI1" s="68"/>
      <c r="EUJ1" s="68"/>
      <c r="EUK1" s="68"/>
      <c r="EUL1" s="68"/>
      <c r="EUM1" s="68"/>
      <c r="EUN1" s="68"/>
      <c r="EUO1" s="68"/>
      <c r="EUP1" s="68"/>
      <c r="EUQ1" s="68"/>
      <c r="EUR1" s="68"/>
      <c r="EUS1" s="68"/>
      <c r="EUT1" s="68"/>
      <c r="EUU1" s="68"/>
      <c r="EUV1" s="68"/>
      <c r="EUW1" s="68"/>
      <c r="EUX1" s="68"/>
      <c r="EUY1" s="68"/>
      <c r="EUZ1" s="68"/>
      <c r="EVA1" s="68"/>
      <c r="EVB1" s="68"/>
      <c r="EVC1" s="68"/>
      <c r="EVD1" s="68"/>
      <c r="EVE1" s="68"/>
      <c r="EVF1" s="68"/>
      <c r="EVG1" s="68"/>
      <c r="EVH1" s="68"/>
      <c r="EVI1" s="68"/>
      <c r="EVJ1" s="68"/>
      <c r="EVK1" s="68"/>
      <c r="EVL1" s="68"/>
      <c r="EVM1" s="68"/>
      <c r="EVN1" s="68"/>
      <c r="EVO1" s="68"/>
      <c r="EVP1" s="68"/>
      <c r="EVQ1" s="68"/>
      <c r="EVR1" s="68"/>
      <c r="EVS1" s="68"/>
      <c r="EVT1" s="68"/>
      <c r="EVU1" s="68"/>
      <c r="EVV1" s="68"/>
      <c r="EVW1" s="68"/>
      <c r="EVX1" s="68"/>
      <c r="EVY1" s="68"/>
      <c r="EVZ1" s="68"/>
      <c r="EWA1" s="68"/>
      <c r="EWB1" s="68"/>
      <c r="EWC1" s="68"/>
      <c r="EWD1" s="68"/>
      <c r="EWE1" s="68"/>
      <c r="EWF1" s="68"/>
      <c r="EWG1" s="68"/>
      <c r="EWH1" s="68"/>
      <c r="EWI1" s="68"/>
      <c r="EWJ1" s="68"/>
      <c r="EWK1" s="68"/>
      <c r="EWL1" s="68"/>
      <c r="EWM1" s="68"/>
      <c r="EWN1" s="68"/>
      <c r="EWO1" s="68"/>
      <c r="EWP1" s="68"/>
      <c r="EWQ1" s="68"/>
      <c r="EWR1" s="68"/>
      <c r="EWS1" s="68"/>
      <c r="EWT1" s="68"/>
      <c r="EWU1" s="68"/>
      <c r="EWV1" s="68"/>
      <c r="EWW1" s="68"/>
      <c r="EWX1" s="68"/>
      <c r="EWY1" s="68"/>
      <c r="EWZ1" s="68"/>
      <c r="EXA1" s="68"/>
      <c r="EXB1" s="68"/>
      <c r="EXC1" s="68"/>
      <c r="EXD1" s="68"/>
      <c r="EXE1" s="68"/>
      <c r="EXF1" s="68"/>
      <c r="EXG1" s="68"/>
      <c r="EXH1" s="68"/>
      <c r="EXI1" s="68"/>
      <c r="EXJ1" s="68"/>
      <c r="EXK1" s="68"/>
      <c r="EXL1" s="68"/>
      <c r="EXM1" s="68"/>
      <c r="EXN1" s="68"/>
      <c r="EXO1" s="68"/>
      <c r="EXP1" s="68"/>
      <c r="EXQ1" s="68"/>
      <c r="EXR1" s="68"/>
      <c r="EXS1" s="68"/>
      <c r="EXT1" s="68"/>
      <c r="EXU1" s="68"/>
      <c r="EXV1" s="68"/>
      <c r="EXW1" s="68"/>
      <c r="EXX1" s="68"/>
      <c r="EXY1" s="68"/>
      <c r="EXZ1" s="68"/>
      <c r="EYA1" s="68"/>
      <c r="EYB1" s="68"/>
      <c r="EYC1" s="68"/>
      <c r="EYD1" s="68"/>
      <c r="EYE1" s="68"/>
      <c r="EYF1" s="68"/>
      <c r="EYG1" s="68"/>
      <c r="EYH1" s="68"/>
      <c r="EYI1" s="68"/>
      <c r="EYJ1" s="68"/>
      <c r="EYK1" s="68"/>
      <c r="EYL1" s="68"/>
      <c r="EYM1" s="68"/>
      <c r="EYN1" s="68"/>
      <c r="EYO1" s="68"/>
      <c r="EYP1" s="68"/>
      <c r="EYQ1" s="68"/>
      <c r="EYR1" s="68"/>
      <c r="EYS1" s="68"/>
      <c r="EYT1" s="68"/>
      <c r="EYU1" s="68"/>
      <c r="EYV1" s="68"/>
      <c r="EYW1" s="68"/>
      <c r="EYX1" s="68"/>
      <c r="EYY1" s="68"/>
      <c r="EYZ1" s="68"/>
      <c r="EZA1" s="68"/>
      <c r="EZB1" s="68"/>
      <c r="EZC1" s="68"/>
      <c r="EZD1" s="68"/>
      <c r="EZE1" s="68"/>
      <c r="EZF1" s="68"/>
      <c r="EZG1" s="68"/>
      <c r="EZH1" s="68"/>
      <c r="EZI1" s="68"/>
      <c r="EZJ1" s="68"/>
      <c r="EZK1" s="68"/>
      <c r="EZL1" s="68"/>
      <c r="EZM1" s="68"/>
      <c r="EZN1" s="68"/>
      <c r="EZO1" s="68"/>
      <c r="EZP1" s="68"/>
      <c r="EZQ1" s="68"/>
      <c r="EZR1" s="68"/>
      <c r="EZS1" s="68"/>
      <c r="EZT1" s="68"/>
      <c r="EZU1" s="68"/>
      <c r="EZV1" s="68"/>
      <c r="EZW1" s="68"/>
      <c r="EZX1" s="68"/>
      <c r="EZY1" s="68"/>
      <c r="EZZ1" s="68"/>
      <c r="FAA1" s="68"/>
      <c r="FAB1" s="68"/>
      <c r="FAC1" s="68"/>
      <c r="FAD1" s="68"/>
      <c r="FAE1" s="68"/>
      <c r="FAF1" s="68"/>
      <c r="FAG1" s="68"/>
      <c r="FAH1" s="68"/>
      <c r="FAI1" s="68"/>
      <c r="FAJ1" s="68"/>
      <c r="FAK1" s="68"/>
      <c r="FAL1" s="68"/>
      <c r="FAM1" s="68"/>
      <c r="FAN1" s="68"/>
      <c r="FAO1" s="68"/>
      <c r="FAP1" s="68"/>
      <c r="FAQ1" s="68"/>
      <c r="FAR1" s="68"/>
      <c r="FAS1" s="68"/>
      <c r="FAT1" s="68"/>
      <c r="FAU1" s="68"/>
      <c r="FAV1" s="68"/>
      <c r="FAW1" s="68"/>
      <c r="FAX1" s="68"/>
      <c r="FAY1" s="68"/>
      <c r="FAZ1" s="68"/>
      <c r="FBA1" s="68"/>
      <c r="FBB1" s="68"/>
      <c r="FBC1" s="68"/>
      <c r="FBD1" s="68"/>
      <c r="FBE1" s="68"/>
      <c r="FBF1" s="68"/>
      <c r="FBG1" s="68"/>
      <c r="FBH1" s="68"/>
      <c r="FBI1" s="68"/>
      <c r="FBJ1" s="68"/>
      <c r="FBK1" s="68"/>
      <c r="FBL1" s="68"/>
      <c r="FBM1" s="68"/>
      <c r="FBN1" s="68"/>
      <c r="FBO1" s="68"/>
      <c r="FBP1" s="68"/>
      <c r="FBQ1" s="68"/>
      <c r="FBR1" s="68"/>
      <c r="FBS1" s="68"/>
      <c r="FBT1" s="68"/>
      <c r="FBU1" s="68"/>
      <c r="FBV1" s="68"/>
      <c r="FBW1" s="68"/>
      <c r="FBX1" s="68"/>
      <c r="FBY1" s="68"/>
      <c r="FBZ1" s="68"/>
      <c r="FCA1" s="68"/>
      <c r="FCB1" s="68"/>
      <c r="FCC1" s="68"/>
      <c r="FCD1" s="68"/>
      <c r="FCE1" s="68"/>
      <c r="FCF1" s="68"/>
      <c r="FCG1" s="68"/>
      <c r="FCH1" s="68"/>
      <c r="FCI1" s="68"/>
      <c r="FCJ1" s="68"/>
      <c r="FCK1" s="68"/>
      <c r="FCL1" s="68"/>
      <c r="FCM1" s="68"/>
      <c r="FCN1" s="68"/>
      <c r="FCO1" s="68"/>
      <c r="FCP1" s="68"/>
      <c r="FCQ1" s="68"/>
      <c r="FCR1" s="68"/>
      <c r="FCS1" s="68"/>
      <c r="FCT1" s="68"/>
      <c r="FCU1" s="68"/>
      <c r="FCV1" s="68"/>
      <c r="FCW1" s="68"/>
      <c r="FCX1" s="68"/>
      <c r="FCY1" s="68"/>
      <c r="FCZ1" s="68"/>
      <c r="FDA1" s="68"/>
      <c r="FDB1" s="68"/>
      <c r="FDC1" s="68"/>
      <c r="FDD1" s="68"/>
      <c r="FDE1" s="68"/>
      <c r="FDF1" s="68"/>
      <c r="FDG1" s="68"/>
      <c r="FDH1" s="68"/>
      <c r="FDI1" s="68"/>
      <c r="FDJ1" s="68"/>
      <c r="FDK1" s="68"/>
      <c r="FDL1" s="68"/>
      <c r="FDM1" s="68"/>
      <c r="FDN1" s="68"/>
      <c r="FDO1" s="68"/>
      <c r="FDP1" s="68"/>
      <c r="FDQ1" s="68"/>
      <c r="FDR1" s="68"/>
      <c r="FDS1" s="68"/>
      <c r="FDT1" s="68"/>
      <c r="FDU1" s="68"/>
      <c r="FDV1" s="68"/>
      <c r="FDW1" s="68"/>
      <c r="FDX1" s="68"/>
      <c r="FDY1" s="68"/>
      <c r="FDZ1" s="68"/>
      <c r="FEA1" s="68"/>
      <c r="FEB1" s="68"/>
      <c r="FEC1" s="68"/>
      <c r="FED1" s="68"/>
      <c r="FEE1" s="68"/>
      <c r="FEF1" s="68"/>
      <c r="FEG1" s="68"/>
      <c r="FEH1" s="68"/>
      <c r="FEI1" s="68"/>
      <c r="FEJ1" s="68"/>
      <c r="FEK1" s="68"/>
      <c r="FEL1" s="68"/>
      <c r="FEM1" s="68"/>
      <c r="FEN1" s="68"/>
      <c r="FEO1" s="68"/>
      <c r="FEP1" s="68"/>
      <c r="FEQ1" s="68"/>
      <c r="FER1" s="68"/>
      <c r="FES1" s="68"/>
      <c r="FET1" s="68"/>
      <c r="FEU1" s="68"/>
      <c r="FEV1" s="68"/>
      <c r="FEW1" s="68"/>
      <c r="FEX1" s="68"/>
      <c r="FEY1" s="68"/>
      <c r="FEZ1" s="68"/>
      <c r="FFA1" s="68"/>
      <c r="FFB1" s="68"/>
      <c r="FFC1" s="68"/>
      <c r="FFD1" s="68"/>
      <c r="FFE1" s="68"/>
      <c r="FFF1" s="68"/>
      <c r="FFG1" s="68"/>
      <c r="FFH1" s="68"/>
      <c r="FFI1" s="68"/>
      <c r="FFJ1" s="68"/>
      <c r="FFK1" s="68"/>
      <c r="FFL1" s="68"/>
      <c r="FFM1" s="68"/>
      <c r="FFN1" s="68"/>
      <c r="FFO1" s="68"/>
      <c r="FFP1" s="68"/>
      <c r="FFQ1" s="68"/>
      <c r="FFR1" s="68"/>
      <c r="FFS1" s="68"/>
      <c r="FFT1" s="68"/>
      <c r="FFU1" s="68"/>
      <c r="FFV1" s="68"/>
      <c r="FFW1" s="68"/>
      <c r="FFX1" s="68"/>
      <c r="FFY1" s="68"/>
      <c r="FFZ1" s="68"/>
      <c r="FGA1" s="68"/>
      <c r="FGB1" s="68"/>
      <c r="FGC1" s="68"/>
      <c r="FGD1" s="68"/>
      <c r="FGE1" s="68"/>
      <c r="FGF1" s="68"/>
      <c r="FGG1" s="68"/>
      <c r="FGH1" s="68"/>
      <c r="FGI1" s="68"/>
      <c r="FGJ1" s="68"/>
      <c r="FGK1" s="68"/>
      <c r="FGL1" s="68"/>
      <c r="FGM1" s="68"/>
      <c r="FGN1" s="68"/>
      <c r="FGO1" s="68"/>
      <c r="FGP1" s="68"/>
      <c r="FGQ1" s="68"/>
      <c r="FGR1" s="68"/>
      <c r="FGS1" s="68"/>
      <c r="FGT1" s="68"/>
      <c r="FGU1" s="68"/>
      <c r="FGV1" s="68"/>
      <c r="FGW1" s="68"/>
      <c r="FGX1" s="68"/>
      <c r="FGY1" s="68"/>
      <c r="FGZ1" s="68"/>
      <c r="FHA1" s="68"/>
      <c r="FHB1" s="68"/>
      <c r="FHC1" s="68"/>
      <c r="FHD1" s="68"/>
      <c r="FHE1" s="68"/>
      <c r="FHF1" s="68"/>
      <c r="FHG1" s="68"/>
      <c r="FHH1" s="68"/>
      <c r="FHI1" s="68"/>
      <c r="FHJ1" s="68"/>
      <c r="FHK1" s="68"/>
      <c r="FHL1" s="68"/>
      <c r="FHM1" s="68"/>
      <c r="FHN1" s="68"/>
      <c r="FHO1" s="68"/>
      <c r="FHP1" s="68"/>
      <c r="FHQ1" s="68"/>
      <c r="FHR1" s="68"/>
      <c r="FHS1" s="68"/>
      <c r="FHT1" s="68"/>
      <c r="FHU1" s="68"/>
      <c r="FHV1" s="68"/>
      <c r="FHW1" s="68"/>
      <c r="FHX1" s="68"/>
      <c r="FHY1" s="68"/>
      <c r="FHZ1" s="68"/>
      <c r="FIA1" s="68"/>
      <c r="FIB1" s="68"/>
      <c r="FIC1" s="68"/>
      <c r="FID1" s="68"/>
      <c r="FIE1" s="68"/>
      <c r="FIF1" s="68"/>
      <c r="FIG1" s="68"/>
      <c r="FIH1" s="68"/>
      <c r="FII1" s="68"/>
      <c r="FIJ1" s="68"/>
      <c r="FIK1" s="68"/>
      <c r="FIL1" s="68"/>
      <c r="FIM1" s="68"/>
      <c r="FIN1" s="68"/>
      <c r="FIO1" s="68"/>
      <c r="FIP1" s="68"/>
      <c r="FIQ1" s="68"/>
      <c r="FIR1" s="68"/>
      <c r="FIS1" s="68"/>
      <c r="FIT1" s="68"/>
      <c r="FIU1" s="68"/>
      <c r="FIV1" s="68"/>
      <c r="FIW1" s="68"/>
      <c r="FIX1" s="68"/>
      <c r="FIY1" s="68"/>
      <c r="FIZ1" s="68"/>
      <c r="FJA1" s="68"/>
      <c r="FJB1" s="68"/>
      <c r="FJC1" s="68"/>
      <c r="FJD1" s="68"/>
      <c r="FJE1" s="68"/>
      <c r="FJF1" s="68"/>
      <c r="FJG1" s="68"/>
      <c r="FJH1" s="68"/>
      <c r="FJI1" s="68"/>
      <c r="FJJ1" s="68"/>
      <c r="FJK1" s="68"/>
      <c r="FJL1" s="68"/>
      <c r="FJM1" s="68"/>
      <c r="FJN1" s="68"/>
      <c r="FJO1" s="68"/>
      <c r="FJP1" s="68"/>
      <c r="FJQ1" s="68"/>
      <c r="FJR1" s="68"/>
      <c r="FJS1" s="68"/>
      <c r="FJT1" s="68"/>
      <c r="FJU1" s="68"/>
      <c r="FJV1" s="68"/>
      <c r="FJW1" s="68"/>
      <c r="FJX1" s="68"/>
      <c r="FJY1" s="68"/>
      <c r="FJZ1" s="68"/>
      <c r="FKA1" s="68"/>
      <c r="FKB1" s="68"/>
      <c r="FKC1" s="68"/>
      <c r="FKD1" s="68"/>
      <c r="FKE1" s="68"/>
      <c r="FKF1" s="68"/>
      <c r="FKG1" s="68"/>
      <c r="FKH1" s="68"/>
      <c r="FKI1" s="68"/>
      <c r="FKJ1" s="68"/>
      <c r="FKK1" s="68"/>
      <c r="FKL1" s="68"/>
      <c r="FKM1" s="68"/>
      <c r="FKN1" s="68"/>
      <c r="FKO1" s="68"/>
      <c r="FKP1" s="68"/>
      <c r="FKQ1" s="68"/>
      <c r="FKR1" s="68"/>
      <c r="FKS1" s="68"/>
      <c r="FKT1" s="68"/>
      <c r="FKU1" s="68"/>
      <c r="FKV1" s="68"/>
      <c r="FKW1" s="68"/>
      <c r="FKX1" s="68"/>
      <c r="FKY1" s="68"/>
      <c r="FKZ1" s="68"/>
      <c r="FLA1" s="68"/>
      <c r="FLB1" s="68"/>
      <c r="FLC1" s="68"/>
      <c r="FLD1" s="68"/>
      <c r="FLE1" s="68"/>
      <c r="FLF1" s="68"/>
      <c r="FLG1" s="68"/>
      <c r="FLH1" s="68"/>
      <c r="FLI1" s="68"/>
      <c r="FLJ1" s="68"/>
      <c r="FLK1" s="68"/>
      <c r="FLL1" s="68"/>
      <c r="FLM1" s="68"/>
      <c r="FLN1" s="68"/>
      <c r="FLO1" s="68"/>
      <c r="FLP1" s="68"/>
      <c r="FLQ1" s="68"/>
      <c r="FLR1" s="68"/>
      <c r="FLS1" s="68"/>
      <c r="FLT1" s="68"/>
      <c r="FLU1" s="68"/>
      <c r="FLV1" s="68"/>
      <c r="FLW1" s="68"/>
      <c r="FLX1" s="68"/>
      <c r="FLY1" s="68"/>
      <c r="FLZ1" s="68"/>
      <c r="FMA1" s="68"/>
      <c r="FMB1" s="68"/>
      <c r="FMC1" s="68"/>
      <c r="FMD1" s="68"/>
      <c r="FME1" s="68"/>
      <c r="FMF1" s="68"/>
      <c r="FMG1" s="68"/>
      <c r="FMH1" s="68"/>
      <c r="FMI1" s="68"/>
      <c r="FMJ1" s="68"/>
      <c r="FMK1" s="68"/>
      <c r="FML1" s="68"/>
      <c r="FMM1" s="68"/>
      <c r="FMN1" s="68"/>
      <c r="FMO1" s="68"/>
      <c r="FMP1" s="68"/>
      <c r="FMQ1" s="68"/>
      <c r="FMR1" s="68"/>
      <c r="FMS1" s="68"/>
      <c r="FMT1" s="68"/>
      <c r="FMU1" s="68"/>
      <c r="FMV1" s="68"/>
      <c r="FMW1" s="68"/>
      <c r="FMX1" s="68"/>
      <c r="FMY1" s="68"/>
      <c r="FMZ1" s="68"/>
      <c r="FNA1" s="68"/>
      <c r="FNB1" s="68"/>
      <c r="FNC1" s="68"/>
      <c r="FND1" s="68"/>
      <c r="FNE1" s="68"/>
      <c r="FNF1" s="68"/>
      <c r="FNG1" s="68"/>
      <c r="FNH1" s="68"/>
      <c r="FNI1" s="68"/>
      <c r="FNJ1" s="68"/>
      <c r="FNK1" s="68"/>
      <c r="FNL1" s="68"/>
      <c r="FNM1" s="68"/>
      <c r="FNN1" s="68"/>
      <c r="FNO1" s="68"/>
      <c r="FNP1" s="68"/>
      <c r="FNQ1" s="68"/>
      <c r="FNR1" s="68"/>
      <c r="FNS1" s="68"/>
      <c r="FNT1" s="68"/>
      <c r="FNU1" s="68"/>
      <c r="FNV1" s="68"/>
      <c r="FNW1" s="68"/>
      <c r="FNX1" s="68"/>
      <c r="FNY1" s="68"/>
      <c r="FNZ1" s="68"/>
      <c r="FOA1" s="68"/>
      <c r="FOB1" s="68"/>
      <c r="FOC1" s="68"/>
      <c r="FOD1" s="68"/>
      <c r="FOE1" s="68"/>
      <c r="FOF1" s="68"/>
      <c r="FOG1" s="68"/>
      <c r="FOH1" s="68"/>
      <c r="FOI1" s="68"/>
      <c r="FOJ1" s="68"/>
      <c r="FOK1" s="68"/>
      <c r="FOL1" s="68"/>
      <c r="FOM1" s="68"/>
      <c r="FON1" s="68"/>
      <c r="FOO1" s="68"/>
      <c r="FOP1" s="68"/>
      <c r="FOQ1" s="68"/>
      <c r="FOR1" s="68"/>
      <c r="FOS1" s="68"/>
      <c r="FOT1" s="68"/>
      <c r="FOU1" s="68"/>
      <c r="FOV1" s="68"/>
      <c r="FOW1" s="68"/>
      <c r="FOX1" s="68"/>
      <c r="FOY1" s="68"/>
      <c r="FOZ1" s="68"/>
      <c r="FPA1" s="68"/>
      <c r="FPB1" s="68"/>
      <c r="FPC1" s="68"/>
      <c r="FPD1" s="68"/>
      <c r="FPE1" s="68"/>
      <c r="FPF1" s="68"/>
      <c r="FPG1" s="68"/>
      <c r="FPH1" s="68"/>
      <c r="FPI1" s="68"/>
      <c r="FPJ1" s="68"/>
      <c r="FPK1" s="68"/>
      <c r="FPL1" s="68"/>
      <c r="FPM1" s="68"/>
      <c r="FPN1" s="68"/>
      <c r="FPO1" s="68"/>
      <c r="FPP1" s="68"/>
      <c r="FPQ1" s="68"/>
      <c r="FPR1" s="68"/>
      <c r="FPS1" s="68"/>
      <c r="FPT1" s="68"/>
      <c r="FPU1" s="68"/>
      <c r="FPV1" s="68"/>
      <c r="FPW1" s="68"/>
      <c r="FPX1" s="68"/>
      <c r="FPY1" s="68"/>
      <c r="FPZ1" s="68"/>
      <c r="FQA1" s="68"/>
      <c r="FQB1" s="68"/>
      <c r="FQC1" s="68"/>
      <c r="FQD1" s="68"/>
      <c r="FQE1" s="68"/>
      <c r="FQF1" s="68"/>
      <c r="FQG1" s="68"/>
      <c r="FQH1" s="68"/>
      <c r="FQI1" s="68"/>
      <c r="FQJ1" s="68"/>
      <c r="FQK1" s="68"/>
      <c r="FQL1" s="68"/>
      <c r="FQM1" s="68"/>
      <c r="FQN1" s="68"/>
      <c r="FQO1" s="68"/>
      <c r="FQP1" s="68"/>
      <c r="FQQ1" s="68"/>
      <c r="FQR1" s="68"/>
      <c r="FQS1" s="68"/>
      <c r="FQT1" s="68"/>
      <c r="FQU1" s="68"/>
      <c r="FQV1" s="68"/>
      <c r="FQW1" s="68"/>
      <c r="FQX1" s="68"/>
      <c r="FQY1" s="68"/>
      <c r="FQZ1" s="68"/>
      <c r="FRA1" s="68"/>
      <c r="FRB1" s="68"/>
      <c r="FRC1" s="68"/>
      <c r="FRD1" s="68"/>
      <c r="FRE1" s="68"/>
      <c r="FRF1" s="68"/>
      <c r="FRG1" s="68"/>
      <c r="FRH1" s="68"/>
      <c r="FRI1" s="68"/>
      <c r="FRJ1" s="68"/>
      <c r="FRK1" s="68"/>
      <c r="FRL1" s="68"/>
      <c r="FRM1" s="68"/>
      <c r="FRN1" s="68"/>
      <c r="FRO1" s="68"/>
      <c r="FRP1" s="68"/>
      <c r="FRQ1" s="68"/>
      <c r="FRR1" s="68"/>
      <c r="FRS1" s="68"/>
      <c r="FRT1" s="68"/>
      <c r="FRU1" s="68"/>
      <c r="FRV1" s="68"/>
      <c r="FRW1" s="68"/>
      <c r="FRX1" s="68"/>
      <c r="FRY1" s="68"/>
      <c r="FRZ1" s="68"/>
      <c r="FSA1" s="68"/>
      <c r="FSB1" s="68"/>
      <c r="FSC1" s="68"/>
      <c r="FSD1" s="68"/>
      <c r="FSE1" s="68"/>
      <c r="FSF1" s="68"/>
      <c r="FSG1" s="68"/>
      <c r="FSH1" s="68"/>
      <c r="FSI1" s="68"/>
      <c r="FSJ1" s="68"/>
      <c r="FSK1" s="68"/>
      <c r="FSL1" s="68"/>
      <c r="FSM1" s="68"/>
      <c r="FSN1" s="68"/>
      <c r="FSO1" s="68"/>
      <c r="FSP1" s="68"/>
      <c r="FSQ1" s="68"/>
      <c r="FSR1" s="68"/>
      <c r="FSS1" s="68"/>
      <c r="FST1" s="68"/>
      <c r="FSU1" s="68"/>
      <c r="FSV1" s="68"/>
      <c r="FSW1" s="68"/>
      <c r="FSX1" s="68"/>
      <c r="FSY1" s="68"/>
      <c r="FSZ1" s="68"/>
      <c r="FTA1" s="68"/>
      <c r="FTB1" s="68"/>
      <c r="FTC1" s="68"/>
      <c r="FTD1" s="68"/>
      <c r="FTE1" s="68"/>
      <c r="FTF1" s="68"/>
      <c r="FTG1" s="68"/>
      <c r="FTH1" s="68"/>
      <c r="FTI1" s="68"/>
      <c r="FTJ1" s="68"/>
      <c r="FTK1" s="68"/>
      <c r="FTL1" s="68"/>
      <c r="FTM1" s="68"/>
      <c r="FTN1" s="68"/>
      <c r="FTO1" s="68"/>
      <c r="FTP1" s="68"/>
      <c r="FTQ1" s="68"/>
      <c r="FTR1" s="68"/>
      <c r="FTS1" s="68"/>
      <c r="FTT1" s="68"/>
      <c r="FTU1" s="68"/>
      <c r="FTV1" s="68"/>
      <c r="FTW1" s="68"/>
      <c r="FTX1" s="68"/>
      <c r="FTY1" s="68"/>
      <c r="FTZ1" s="68"/>
      <c r="FUA1" s="68"/>
      <c r="FUB1" s="68"/>
      <c r="FUC1" s="68"/>
      <c r="FUD1" s="68"/>
      <c r="FUE1" s="68"/>
      <c r="FUF1" s="68"/>
      <c r="FUG1" s="68"/>
      <c r="FUH1" s="68"/>
      <c r="FUI1" s="68"/>
      <c r="FUJ1" s="68"/>
      <c r="FUK1" s="68"/>
      <c r="FUL1" s="68"/>
      <c r="FUM1" s="68"/>
      <c r="FUN1" s="68"/>
      <c r="FUO1" s="68"/>
      <c r="FUP1" s="68"/>
      <c r="FUQ1" s="68"/>
      <c r="FUR1" s="68"/>
      <c r="FUS1" s="68"/>
      <c r="FUT1" s="68"/>
      <c r="FUU1" s="68"/>
      <c r="FUV1" s="68"/>
      <c r="FUW1" s="68"/>
      <c r="FUX1" s="68"/>
      <c r="FUY1" s="68"/>
      <c r="FUZ1" s="68"/>
      <c r="FVA1" s="68"/>
      <c r="FVB1" s="68"/>
      <c r="FVC1" s="68"/>
      <c r="FVD1" s="68"/>
      <c r="FVE1" s="68"/>
      <c r="FVF1" s="68"/>
      <c r="FVG1" s="68"/>
      <c r="FVH1" s="68"/>
      <c r="FVI1" s="68"/>
      <c r="FVJ1" s="68"/>
      <c r="FVK1" s="68"/>
      <c r="FVL1" s="68"/>
      <c r="FVM1" s="68"/>
      <c r="FVN1" s="68"/>
      <c r="FVO1" s="68"/>
      <c r="FVP1" s="68"/>
      <c r="FVQ1" s="68"/>
      <c r="FVR1" s="68"/>
      <c r="FVS1" s="68"/>
      <c r="FVT1" s="68"/>
      <c r="FVU1" s="68"/>
      <c r="FVV1" s="68"/>
      <c r="FVW1" s="68"/>
      <c r="FVX1" s="68"/>
      <c r="FVY1" s="68"/>
      <c r="FVZ1" s="68"/>
      <c r="FWA1" s="68"/>
      <c r="FWB1" s="68"/>
      <c r="FWC1" s="68"/>
      <c r="FWD1" s="68"/>
      <c r="FWE1" s="68"/>
      <c r="FWF1" s="68"/>
      <c r="FWG1" s="68"/>
      <c r="FWH1" s="68"/>
      <c r="FWI1" s="68"/>
      <c r="FWJ1" s="68"/>
      <c r="FWK1" s="68"/>
      <c r="FWL1" s="68"/>
      <c r="FWM1" s="68"/>
      <c r="FWN1" s="68"/>
      <c r="FWO1" s="68"/>
      <c r="FWP1" s="68"/>
      <c r="FWQ1" s="68"/>
      <c r="FWR1" s="68"/>
      <c r="FWS1" s="68"/>
      <c r="FWT1" s="68"/>
      <c r="FWU1" s="68"/>
      <c r="FWV1" s="68"/>
      <c r="FWW1" s="68"/>
      <c r="FWX1" s="68"/>
      <c r="FWY1" s="68"/>
      <c r="FWZ1" s="68"/>
      <c r="FXA1" s="68"/>
      <c r="FXB1" s="68"/>
      <c r="FXC1" s="68"/>
      <c r="FXD1" s="68"/>
      <c r="FXE1" s="68"/>
      <c r="FXF1" s="68"/>
      <c r="FXG1" s="68"/>
      <c r="FXH1" s="68"/>
      <c r="FXI1" s="68"/>
      <c r="FXJ1" s="68"/>
      <c r="FXK1" s="68"/>
      <c r="FXL1" s="68"/>
      <c r="FXM1" s="68"/>
      <c r="FXN1" s="68"/>
      <c r="FXO1" s="68"/>
      <c r="FXP1" s="68"/>
      <c r="FXQ1" s="68"/>
      <c r="FXR1" s="68"/>
      <c r="FXS1" s="68"/>
      <c r="FXT1" s="68"/>
      <c r="FXU1" s="68"/>
      <c r="FXV1" s="68"/>
      <c r="FXW1" s="68"/>
      <c r="FXX1" s="68"/>
      <c r="FXY1" s="68"/>
      <c r="FXZ1" s="68"/>
      <c r="FYA1" s="68"/>
      <c r="FYB1" s="68"/>
      <c r="FYC1" s="68"/>
      <c r="FYD1" s="68"/>
      <c r="FYE1" s="68"/>
      <c r="FYF1" s="68"/>
      <c r="FYG1" s="68"/>
      <c r="FYH1" s="68"/>
      <c r="FYI1" s="68"/>
      <c r="FYJ1" s="68"/>
      <c r="FYK1" s="68"/>
      <c r="FYL1" s="68"/>
      <c r="FYM1" s="68"/>
      <c r="FYN1" s="68"/>
      <c r="FYO1" s="68"/>
      <c r="FYP1" s="68"/>
      <c r="FYQ1" s="68"/>
      <c r="FYR1" s="68"/>
      <c r="FYS1" s="68"/>
      <c r="FYT1" s="68"/>
      <c r="FYU1" s="68"/>
      <c r="FYV1" s="68"/>
      <c r="FYW1" s="68"/>
      <c r="FYX1" s="68"/>
      <c r="FYY1" s="68"/>
      <c r="FYZ1" s="68"/>
      <c r="FZA1" s="68"/>
      <c r="FZB1" s="68"/>
      <c r="FZC1" s="68"/>
      <c r="FZD1" s="68"/>
      <c r="FZE1" s="68"/>
      <c r="FZF1" s="68"/>
      <c r="FZG1" s="68"/>
      <c r="FZH1" s="68"/>
      <c r="FZI1" s="68"/>
      <c r="FZJ1" s="68"/>
      <c r="FZK1" s="68"/>
      <c r="FZL1" s="68"/>
      <c r="FZM1" s="68"/>
      <c r="FZN1" s="68"/>
      <c r="FZO1" s="68"/>
      <c r="FZP1" s="68"/>
      <c r="FZQ1" s="68"/>
      <c r="FZR1" s="68"/>
      <c r="FZS1" s="68"/>
      <c r="FZT1" s="68"/>
      <c r="FZU1" s="68"/>
      <c r="FZV1" s="68"/>
      <c r="FZW1" s="68"/>
      <c r="FZX1" s="68"/>
      <c r="FZY1" s="68"/>
      <c r="FZZ1" s="68"/>
      <c r="GAA1" s="68"/>
      <c r="GAB1" s="68"/>
      <c r="GAC1" s="68"/>
      <c r="GAD1" s="68"/>
      <c r="GAE1" s="68"/>
      <c r="GAF1" s="68"/>
      <c r="GAG1" s="68"/>
      <c r="GAH1" s="68"/>
      <c r="GAI1" s="68"/>
      <c r="GAJ1" s="68"/>
      <c r="GAK1" s="68"/>
      <c r="GAL1" s="68"/>
      <c r="GAM1" s="68"/>
      <c r="GAN1" s="68"/>
      <c r="GAO1" s="68"/>
      <c r="GAP1" s="68"/>
      <c r="GAQ1" s="68"/>
      <c r="GAR1" s="68"/>
      <c r="GAS1" s="68"/>
      <c r="GAT1" s="68"/>
      <c r="GAU1" s="68"/>
      <c r="GAV1" s="68"/>
      <c r="GAW1" s="68"/>
      <c r="GAX1" s="68"/>
      <c r="GAY1" s="68"/>
      <c r="GAZ1" s="68"/>
      <c r="GBA1" s="68"/>
      <c r="GBB1" s="68"/>
      <c r="GBC1" s="68"/>
      <c r="GBD1" s="68"/>
      <c r="GBE1" s="68"/>
      <c r="GBF1" s="68"/>
      <c r="GBG1" s="68"/>
      <c r="GBH1" s="68"/>
      <c r="GBI1" s="68"/>
      <c r="GBJ1" s="68"/>
      <c r="GBK1" s="68"/>
      <c r="GBL1" s="68"/>
      <c r="GBM1" s="68"/>
      <c r="GBN1" s="68"/>
      <c r="GBO1" s="68"/>
      <c r="GBP1" s="68"/>
      <c r="GBQ1" s="68"/>
      <c r="GBR1" s="68"/>
      <c r="GBS1" s="68"/>
      <c r="GBT1" s="68"/>
      <c r="GBU1" s="68"/>
      <c r="GBV1" s="68"/>
      <c r="GBW1" s="68"/>
      <c r="GBX1" s="68"/>
      <c r="GBY1" s="68"/>
      <c r="GBZ1" s="68"/>
      <c r="GCA1" s="68"/>
      <c r="GCB1" s="68"/>
      <c r="GCC1" s="68"/>
      <c r="GCD1" s="68"/>
      <c r="GCE1" s="68"/>
      <c r="GCF1" s="68"/>
      <c r="GCG1" s="68"/>
      <c r="GCH1" s="68"/>
      <c r="GCI1" s="68"/>
      <c r="GCJ1" s="68"/>
      <c r="GCK1" s="68"/>
      <c r="GCL1" s="68"/>
      <c r="GCM1" s="68"/>
      <c r="GCN1" s="68"/>
      <c r="GCO1" s="68"/>
      <c r="GCP1" s="68"/>
      <c r="GCQ1" s="68"/>
      <c r="GCR1" s="68"/>
      <c r="GCS1" s="68"/>
      <c r="GCT1" s="68"/>
      <c r="GCU1" s="68"/>
      <c r="GCV1" s="68"/>
      <c r="GCW1" s="68"/>
      <c r="GCX1" s="68"/>
      <c r="GCY1" s="68"/>
      <c r="GCZ1" s="68"/>
      <c r="GDA1" s="68"/>
      <c r="GDB1" s="68"/>
      <c r="GDC1" s="68"/>
      <c r="GDD1" s="68"/>
      <c r="GDE1" s="68"/>
      <c r="GDF1" s="68"/>
      <c r="GDG1" s="68"/>
      <c r="GDH1" s="68"/>
      <c r="GDI1" s="68"/>
      <c r="GDJ1" s="68"/>
      <c r="GDK1" s="68"/>
      <c r="GDL1" s="68"/>
      <c r="GDM1" s="68"/>
      <c r="GDN1" s="68"/>
      <c r="GDO1" s="68"/>
      <c r="GDP1" s="68"/>
      <c r="GDQ1" s="68"/>
      <c r="GDR1" s="68"/>
      <c r="GDS1" s="68"/>
      <c r="GDT1" s="68"/>
      <c r="GDU1" s="68"/>
      <c r="GDV1" s="68"/>
      <c r="GDW1" s="68"/>
      <c r="GDX1" s="68"/>
      <c r="GDY1" s="68"/>
      <c r="GDZ1" s="68"/>
      <c r="GEA1" s="68"/>
      <c r="GEB1" s="68"/>
      <c r="GEC1" s="68"/>
      <c r="GED1" s="68"/>
      <c r="GEE1" s="68"/>
      <c r="GEF1" s="68"/>
      <c r="GEG1" s="68"/>
      <c r="GEH1" s="68"/>
      <c r="GEI1" s="68"/>
      <c r="GEJ1" s="68"/>
      <c r="GEK1" s="68"/>
      <c r="GEL1" s="68"/>
      <c r="GEM1" s="68"/>
      <c r="GEN1" s="68"/>
      <c r="GEO1" s="68"/>
      <c r="GEP1" s="68"/>
      <c r="GEQ1" s="68"/>
      <c r="GER1" s="68"/>
      <c r="GES1" s="68"/>
      <c r="GET1" s="68"/>
      <c r="GEU1" s="68"/>
      <c r="GEV1" s="68"/>
      <c r="GEW1" s="68"/>
      <c r="GEX1" s="68"/>
      <c r="GEY1" s="68"/>
      <c r="GEZ1" s="68"/>
      <c r="GFA1" s="68"/>
      <c r="GFB1" s="68"/>
      <c r="GFC1" s="68"/>
      <c r="GFD1" s="68"/>
      <c r="GFE1" s="68"/>
      <c r="GFF1" s="68"/>
      <c r="GFG1" s="68"/>
      <c r="GFH1" s="68"/>
      <c r="GFI1" s="68"/>
      <c r="GFJ1" s="68"/>
      <c r="GFK1" s="68"/>
      <c r="GFL1" s="68"/>
      <c r="GFM1" s="68"/>
      <c r="GFN1" s="68"/>
      <c r="GFO1" s="68"/>
      <c r="GFP1" s="68"/>
      <c r="GFQ1" s="68"/>
      <c r="GFR1" s="68"/>
      <c r="GFS1" s="68"/>
      <c r="GFT1" s="68"/>
      <c r="GFU1" s="68"/>
      <c r="GFV1" s="68"/>
      <c r="GFW1" s="68"/>
      <c r="GFX1" s="68"/>
      <c r="GFY1" s="68"/>
      <c r="GFZ1" s="68"/>
      <c r="GGA1" s="68"/>
      <c r="GGB1" s="68"/>
      <c r="GGC1" s="68"/>
      <c r="GGD1" s="68"/>
      <c r="GGE1" s="68"/>
      <c r="GGF1" s="68"/>
      <c r="GGG1" s="68"/>
      <c r="GGH1" s="68"/>
      <c r="GGI1" s="68"/>
      <c r="GGJ1" s="68"/>
      <c r="GGK1" s="68"/>
      <c r="GGL1" s="68"/>
      <c r="GGM1" s="68"/>
      <c r="GGN1" s="68"/>
      <c r="GGO1" s="68"/>
      <c r="GGP1" s="68"/>
      <c r="GGQ1" s="68"/>
      <c r="GGR1" s="68"/>
      <c r="GGS1" s="68"/>
      <c r="GGT1" s="68"/>
      <c r="GGU1" s="68"/>
      <c r="GGV1" s="68"/>
      <c r="GGW1" s="68"/>
      <c r="GGX1" s="68"/>
      <c r="GGY1" s="68"/>
      <c r="GGZ1" s="68"/>
      <c r="GHA1" s="68"/>
      <c r="GHB1" s="68"/>
      <c r="GHC1" s="68"/>
      <c r="GHD1" s="68"/>
      <c r="GHE1" s="68"/>
      <c r="GHF1" s="68"/>
      <c r="GHG1" s="68"/>
      <c r="GHH1" s="68"/>
      <c r="GHI1" s="68"/>
      <c r="GHJ1" s="68"/>
      <c r="GHK1" s="68"/>
      <c r="GHL1" s="68"/>
      <c r="GHM1" s="68"/>
      <c r="GHN1" s="68"/>
      <c r="GHO1" s="68"/>
      <c r="GHP1" s="68"/>
      <c r="GHQ1" s="68"/>
      <c r="GHR1" s="68"/>
      <c r="GHS1" s="68"/>
      <c r="GHT1" s="68"/>
      <c r="GHU1" s="68"/>
      <c r="GHV1" s="68"/>
      <c r="GHW1" s="68"/>
      <c r="GHX1" s="68"/>
      <c r="GHY1" s="68"/>
      <c r="GHZ1" s="68"/>
      <c r="GIA1" s="68"/>
      <c r="GIB1" s="68"/>
      <c r="GIC1" s="68"/>
      <c r="GID1" s="68"/>
      <c r="GIE1" s="68"/>
      <c r="GIF1" s="68"/>
      <c r="GIG1" s="68"/>
      <c r="GIH1" s="68"/>
      <c r="GII1" s="68"/>
      <c r="GIJ1" s="68"/>
      <c r="GIK1" s="68"/>
      <c r="GIL1" s="68"/>
      <c r="GIM1" s="68"/>
      <c r="GIN1" s="68"/>
      <c r="GIO1" s="68"/>
      <c r="GIP1" s="68"/>
      <c r="GIQ1" s="68"/>
      <c r="GIR1" s="68"/>
      <c r="GIS1" s="68"/>
      <c r="GIT1" s="68"/>
      <c r="GIU1" s="68"/>
      <c r="GIV1" s="68"/>
      <c r="GIW1" s="68"/>
      <c r="GIX1" s="68"/>
      <c r="GIY1" s="68"/>
      <c r="GIZ1" s="68"/>
      <c r="GJA1" s="68"/>
      <c r="GJB1" s="68"/>
      <c r="GJC1" s="68"/>
      <c r="GJD1" s="68"/>
      <c r="GJE1" s="68"/>
      <c r="GJF1" s="68"/>
      <c r="GJG1" s="68"/>
      <c r="GJH1" s="68"/>
      <c r="GJI1" s="68"/>
      <c r="GJJ1" s="68"/>
      <c r="GJK1" s="68"/>
      <c r="GJL1" s="68"/>
      <c r="GJM1" s="68"/>
      <c r="GJN1" s="68"/>
      <c r="GJO1" s="68"/>
      <c r="GJP1" s="68"/>
      <c r="GJQ1" s="68"/>
      <c r="GJR1" s="68"/>
      <c r="GJS1" s="68"/>
      <c r="GJT1" s="68"/>
      <c r="GJU1" s="68"/>
      <c r="GJV1" s="68"/>
      <c r="GJW1" s="68"/>
      <c r="GJX1" s="68"/>
      <c r="GJY1" s="68"/>
      <c r="GJZ1" s="68"/>
      <c r="GKA1" s="68"/>
      <c r="GKB1" s="68"/>
      <c r="GKC1" s="68"/>
      <c r="GKD1" s="68"/>
      <c r="GKE1" s="68"/>
      <c r="GKF1" s="68"/>
      <c r="GKG1" s="68"/>
      <c r="GKH1" s="68"/>
      <c r="GKI1" s="68"/>
      <c r="GKJ1" s="68"/>
      <c r="GKK1" s="68"/>
      <c r="GKL1" s="68"/>
      <c r="GKM1" s="68"/>
      <c r="GKN1" s="68"/>
      <c r="GKO1" s="68"/>
      <c r="GKP1" s="68"/>
      <c r="GKQ1" s="68"/>
      <c r="GKR1" s="68"/>
      <c r="GKS1" s="68"/>
      <c r="GKT1" s="68"/>
      <c r="GKU1" s="68"/>
      <c r="GKV1" s="68"/>
      <c r="GKW1" s="68"/>
      <c r="GKX1" s="68"/>
      <c r="GKY1" s="68"/>
      <c r="GKZ1" s="68"/>
      <c r="GLA1" s="68"/>
      <c r="GLB1" s="68"/>
      <c r="GLC1" s="68"/>
      <c r="GLD1" s="68"/>
      <c r="GLE1" s="68"/>
      <c r="GLF1" s="68"/>
      <c r="GLG1" s="68"/>
      <c r="GLH1" s="68"/>
      <c r="GLI1" s="68"/>
      <c r="GLJ1" s="68"/>
      <c r="GLK1" s="68"/>
      <c r="GLL1" s="68"/>
      <c r="GLM1" s="68"/>
      <c r="GLN1" s="68"/>
      <c r="GLO1" s="68"/>
      <c r="GLP1" s="68"/>
      <c r="GLQ1" s="68"/>
      <c r="GLR1" s="68"/>
      <c r="GLS1" s="68"/>
      <c r="GLT1" s="68"/>
      <c r="GLU1" s="68"/>
      <c r="GLV1" s="68"/>
      <c r="GLW1" s="68"/>
      <c r="GLX1" s="68"/>
      <c r="GLY1" s="68"/>
      <c r="GLZ1" s="68"/>
      <c r="GMA1" s="68"/>
      <c r="GMB1" s="68"/>
      <c r="GMC1" s="68"/>
      <c r="GMD1" s="68"/>
      <c r="GME1" s="68"/>
      <c r="GMF1" s="68"/>
      <c r="GMG1" s="68"/>
      <c r="GMH1" s="68"/>
      <c r="GMI1" s="68"/>
      <c r="GMJ1" s="68"/>
      <c r="GMK1" s="68"/>
      <c r="GML1" s="68"/>
      <c r="GMM1" s="68"/>
      <c r="GMN1" s="68"/>
      <c r="GMO1" s="68"/>
      <c r="GMP1" s="68"/>
      <c r="GMQ1" s="68"/>
      <c r="GMR1" s="68"/>
      <c r="GMS1" s="68"/>
      <c r="GMT1" s="68"/>
      <c r="GMU1" s="68"/>
      <c r="GMV1" s="68"/>
      <c r="GMW1" s="68"/>
      <c r="GMX1" s="68"/>
      <c r="GMY1" s="68"/>
      <c r="GMZ1" s="68"/>
      <c r="GNA1" s="68"/>
      <c r="GNB1" s="68"/>
      <c r="GNC1" s="68"/>
      <c r="GND1" s="68"/>
      <c r="GNE1" s="68"/>
      <c r="GNF1" s="68"/>
      <c r="GNG1" s="68"/>
      <c r="GNH1" s="68"/>
      <c r="GNI1" s="68"/>
      <c r="GNJ1" s="68"/>
      <c r="GNK1" s="68"/>
      <c r="GNL1" s="68"/>
      <c r="GNM1" s="68"/>
      <c r="GNN1" s="68"/>
      <c r="GNO1" s="68"/>
      <c r="GNP1" s="68"/>
      <c r="GNQ1" s="68"/>
      <c r="GNR1" s="68"/>
      <c r="GNS1" s="68"/>
      <c r="GNT1" s="68"/>
      <c r="GNU1" s="68"/>
      <c r="GNV1" s="68"/>
      <c r="GNW1" s="68"/>
      <c r="GNX1" s="68"/>
      <c r="GNY1" s="68"/>
      <c r="GNZ1" s="68"/>
      <c r="GOA1" s="68"/>
      <c r="GOB1" s="68"/>
      <c r="GOC1" s="68"/>
      <c r="GOD1" s="68"/>
      <c r="GOE1" s="68"/>
      <c r="GOF1" s="68"/>
      <c r="GOG1" s="68"/>
      <c r="GOH1" s="68"/>
      <c r="GOI1" s="68"/>
      <c r="GOJ1" s="68"/>
      <c r="GOK1" s="68"/>
      <c r="GOL1" s="68"/>
      <c r="GOM1" s="68"/>
      <c r="GON1" s="68"/>
      <c r="GOO1" s="68"/>
      <c r="GOP1" s="68"/>
      <c r="GOQ1" s="68"/>
      <c r="GOR1" s="68"/>
      <c r="GOS1" s="68"/>
      <c r="GOT1" s="68"/>
      <c r="GOU1" s="68"/>
      <c r="GOV1" s="68"/>
      <c r="GOW1" s="68"/>
      <c r="GOX1" s="68"/>
      <c r="GOY1" s="68"/>
      <c r="GOZ1" s="68"/>
      <c r="GPA1" s="68"/>
      <c r="GPB1" s="68"/>
      <c r="GPC1" s="68"/>
      <c r="GPD1" s="68"/>
      <c r="GPE1" s="68"/>
      <c r="GPF1" s="68"/>
      <c r="GPG1" s="68"/>
      <c r="GPH1" s="68"/>
      <c r="GPI1" s="68"/>
      <c r="GPJ1" s="68"/>
      <c r="GPK1" s="68"/>
      <c r="GPL1" s="68"/>
      <c r="GPM1" s="68"/>
      <c r="GPN1" s="68"/>
      <c r="GPO1" s="68"/>
      <c r="GPP1" s="68"/>
      <c r="GPQ1" s="68"/>
      <c r="GPR1" s="68"/>
      <c r="GPS1" s="68"/>
      <c r="GPT1" s="68"/>
      <c r="GPU1" s="68"/>
      <c r="GPV1" s="68"/>
      <c r="GPW1" s="68"/>
      <c r="GPX1" s="68"/>
      <c r="GPY1" s="68"/>
      <c r="GPZ1" s="68"/>
      <c r="GQA1" s="68"/>
      <c r="GQB1" s="68"/>
      <c r="GQC1" s="68"/>
      <c r="GQD1" s="68"/>
      <c r="GQE1" s="68"/>
      <c r="GQF1" s="68"/>
      <c r="GQG1" s="68"/>
      <c r="GQH1" s="68"/>
      <c r="GQI1" s="68"/>
      <c r="GQJ1" s="68"/>
      <c r="GQK1" s="68"/>
      <c r="GQL1" s="68"/>
      <c r="GQM1" s="68"/>
      <c r="GQN1" s="68"/>
      <c r="GQO1" s="68"/>
      <c r="GQP1" s="68"/>
      <c r="GQQ1" s="68"/>
      <c r="GQR1" s="68"/>
      <c r="GQS1" s="68"/>
      <c r="GQT1" s="68"/>
      <c r="GQU1" s="68"/>
      <c r="GQV1" s="68"/>
      <c r="GQW1" s="68"/>
      <c r="GQX1" s="68"/>
      <c r="GQY1" s="68"/>
      <c r="GQZ1" s="68"/>
      <c r="GRA1" s="68"/>
      <c r="GRB1" s="68"/>
      <c r="GRC1" s="68"/>
      <c r="GRD1" s="68"/>
      <c r="GRE1" s="68"/>
      <c r="GRF1" s="68"/>
      <c r="GRG1" s="68"/>
      <c r="GRH1" s="68"/>
      <c r="GRI1" s="68"/>
      <c r="GRJ1" s="68"/>
      <c r="GRK1" s="68"/>
      <c r="GRL1" s="68"/>
      <c r="GRM1" s="68"/>
      <c r="GRN1" s="68"/>
      <c r="GRO1" s="68"/>
      <c r="GRP1" s="68"/>
      <c r="GRQ1" s="68"/>
      <c r="GRR1" s="68"/>
      <c r="GRS1" s="68"/>
      <c r="GRT1" s="68"/>
      <c r="GRU1" s="68"/>
      <c r="GRV1" s="68"/>
      <c r="GRW1" s="68"/>
      <c r="GRX1" s="68"/>
      <c r="GRY1" s="68"/>
      <c r="GRZ1" s="68"/>
      <c r="GSA1" s="68"/>
      <c r="GSB1" s="68"/>
      <c r="GSC1" s="68"/>
      <c r="GSD1" s="68"/>
      <c r="GSE1" s="68"/>
      <c r="GSF1" s="68"/>
      <c r="GSG1" s="68"/>
      <c r="GSH1" s="68"/>
      <c r="GSI1" s="68"/>
      <c r="GSJ1" s="68"/>
      <c r="GSK1" s="68"/>
      <c r="GSL1" s="68"/>
      <c r="GSM1" s="68"/>
      <c r="GSN1" s="68"/>
      <c r="GSO1" s="68"/>
      <c r="GSP1" s="68"/>
      <c r="GSQ1" s="68"/>
      <c r="GSR1" s="68"/>
      <c r="GSS1" s="68"/>
      <c r="GST1" s="68"/>
      <c r="GSU1" s="68"/>
      <c r="GSV1" s="68"/>
      <c r="GSW1" s="68"/>
      <c r="GSX1" s="68"/>
      <c r="GSY1" s="68"/>
      <c r="GSZ1" s="68"/>
      <c r="GTA1" s="68"/>
      <c r="GTB1" s="68"/>
      <c r="GTC1" s="68"/>
      <c r="GTD1" s="68"/>
      <c r="GTE1" s="68"/>
      <c r="GTF1" s="68"/>
      <c r="GTG1" s="68"/>
      <c r="GTH1" s="68"/>
      <c r="GTI1" s="68"/>
      <c r="GTJ1" s="68"/>
      <c r="GTK1" s="68"/>
      <c r="GTL1" s="68"/>
      <c r="GTM1" s="68"/>
      <c r="GTN1" s="68"/>
      <c r="GTO1" s="68"/>
      <c r="GTP1" s="68"/>
      <c r="GTQ1" s="68"/>
      <c r="GTR1" s="68"/>
      <c r="GTS1" s="68"/>
      <c r="GTT1" s="68"/>
      <c r="GTU1" s="68"/>
      <c r="GTV1" s="68"/>
      <c r="GTW1" s="68"/>
      <c r="GTX1" s="68"/>
      <c r="GTY1" s="68"/>
      <c r="GTZ1" s="68"/>
      <c r="GUA1" s="68"/>
      <c r="GUB1" s="68"/>
      <c r="GUC1" s="68"/>
      <c r="GUD1" s="68"/>
      <c r="GUE1" s="68"/>
      <c r="GUF1" s="68"/>
      <c r="GUG1" s="68"/>
      <c r="GUH1" s="68"/>
      <c r="GUI1" s="68"/>
      <c r="GUJ1" s="68"/>
      <c r="GUK1" s="68"/>
      <c r="GUL1" s="68"/>
      <c r="GUM1" s="68"/>
      <c r="GUN1" s="68"/>
      <c r="GUO1" s="68"/>
      <c r="GUP1" s="68"/>
      <c r="GUQ1" s="68"/>
      <c r="GUR1" s="68"/>
      <c r="GUS1" s="68"/>
      <c r="GUT1" s="68"/>
      <c r="GUU1" s="68"/>
      <c r="GUV1" s="68"/>
      <c r="GUW1" s="68"/>
      <c r="GUX1" s="68"/>
      <c r="GUY1" s="68"/>
      <c r="GUZ1" s="68"/>
      <c r="GVA1" s="68"/>
      <c r="GVB1" s="68"/>
      <c r="GVC1" s="68"/>
      <c r="GVD1" s="68"/>
      <c r="GVE1" s="68"/>
      <c r="GVF1" s="68"/>
      <c r="GVG1" s="68"/>
      <c r="GVH1" s="68"/>
      <c r="GVI1" s="68"/>
      <c r="GVJ1" s="68"/>
      <c r="GVK1" s="68"/>
      <c r="GVL1" s="68"/>
      <c r="GVM1" s="68"/>
      <c r="GVN1" s="68"/>
      <c r="GVO1" s="68"/>
      <c r="GVP1" s="68"/>
      <c r="GVQ1" s="68"/>
      <c r="GVR1" s="68"/>
      <c r="GVS1" s="68"/>
      <c r="GVT1" s="68"/>
      <c r="GVU1" s="68"/>
      <c r="GVV1" s="68"/>
      <c r="GVW1" s="68"/>
      <c r="GVX1" s="68"/>
      <c r="GVY1" s="68"/>
      <c r="GVZ1" s="68"/>
      <c r="GWA1" s="68"/>
      <c r="GWB1" s="68"/>
      <c r="GWC1" s="68"/>
      <c r="GWD1" s="68"/>
      <c r="GWE1" s="68"/>
      <c r="GWF1" s="68"/>
      <c r="GWG1" s="68"/>
      <c r="GWH1" s="68"/>
      <c r="GWI1" s="68"/>
      <c r="GWJ1" s="68"/>
      <c r="GWK1" s="68"/>
      <c r="GWL1" s="68"/>
      <c r="GWM1" s="68"/>
      <c r="GWN1" s="68"/>
      <c r="GWO1" s="68"/>
      <c r="GWP1" s="68"/>
      <c r="GWQ1" s="68"/>
      <c r="GWR1" s="68"/>
      <c r="GWS1" s="68"/>
      <c r="GWT1" s="68"/>
      <c r="GWU1" s="68"/>
      <c r="GWV1" s="68"/>
      <c r="GWW1" s="68"/>
      <c r="GWX1" s="68"/>
      <c r="GWY1" s="68"/>
      <c r="GWZ1" s="68"/>
      <c r="GXA1" s="68"/>
      <c r="GXB1" s="68"/>
      <c r="GXC1" s="68"/>
      <c r="GXD1" s="68"/>
      <c r="GXE1" s="68"/>
      <c r="GXF1" s="68"/>
      <c r="GXG1" s="68"/>
      <c r="GXH1" s="68"/>
      <c r="GXI1" s="68"/>
      <c r="GXJ1" s="68"/>
      <c r="GXK1" s="68"/>
      <c r="GXL1" s="68"/>
      <c r="GXM1" s="68"/>
      <c r="GXN1" s="68"/>
      <c r="GXO1" s="68"/>
      <c r="GXP1" s="68"/>
      <c r="GXQ1" s="68"/>
      <c r="GXR1" s="68"/>
      <c r="GXS1" s="68"/>
      <c r="GXT1" s="68"/>
      <c r="GXU1" s="68"/>
      <c r="GXV1" s="68"/>
      <c r="GXW1" s="68"/>
      <c r="GXX1" s="68"/>
      <c r="GXY1" s="68"/>
      <c r="GXZ1" s="68"/>
      <c r="GYA1" s="68"/>
      <c r="GYB1" s="68"/>
      <c r="GYC1" s="68"/>
      <c r="GYD1" s="68"/>
      <c r="GYE1" s="68"/>
      <c r="GYF1" s="68"/>
      <c r="GYG1" s="68"/>
      <c r="GYH1" s="68"/>
      <c r="GYI1" s="68"/>
      <c r="GYJ1" s="68"/>
      <c r="GYK1" s="68"/>
      <c r="GYL1" s="68"/>
      <c r="GYM1" s="68"/>
      <c r="GYN1" s="68"/>
      <c r="GYO1" s="68"/>
      <c r="GYP1" s="68"/>
      <c r="GYQ1" s="68"/>
      <c r="GYR1" s="68"/>
      <c r="GYS1" s="68"/>
      <c r="GYT1" s="68"/>
      <c r="GYU1" s="68"/>
      <c r="GYV1" s="68"/>
      <c r="GYW1" s="68"/>
      <c r="GYX1" s="68"/>
      <c r="GYY1" s="68"/>
      <c r="GYZ1" s="68"/>
      <c r="GZA1" s="68"/>
      <c r="GZB1" s="68"/>
      <c r="GZC1" s="68"/>
      <c r="GZD1" s="68"/>
      <c r="GZE1" s="68"/>
      <c r="GZF1" s="68"/>
      <c r="GZG1" s="68"/>
      <c r="GZH1" s="68"/>
      <c r="GZI1" s="68"/>
      <c r="GZJ1" s="68"/>
      <c r="GZK1" s="68"/>
      <c r="GZL1" s="68"/>
      <c r="GZM1" s="68"/>
      <c r="GZN1" s="68"/>
      <c r="GZO1" s="68"/>
      <c r="GZP1" s="68"/>
      <c r="GZQ1" s="68"/>
      <c r="GZR1" s="68"/>
      <c r="GZS1" s="68"/>
      <c r="GZT1" s="68"/>
      <c r="GZU1" s="68"/>
      <c r="GZV1" s="68"/>
      <c r="GZW1" s="68"/>
      <c r="GZX1" s="68"/>
      <c r="GZY1" s="68"/>
      <c r="GZZ1" s="68"/>
      <c r="HAA1" s="68"/>
      <c r="HAB1" s="68"/>
      <c r="HAC1" s="68"/>
      <c r="HAD1" s="68"/>
      <c r="HAE1" s="68"/>
      <c r="HAF1" s="68"/>
      <c r="HAG1" s="68"/>
      <c r="HAH1" s="68"/>
      <c r="HAI1" s="68"/>
      <c r="HAJ1" s="68"/>
      <c r="HAK1" s="68"/>
      <c r="HAL1" s="68"/>
      <c r="HAM1" s="68"/>
      <c r="HAN1" s="68"/>
      <c r="HAO1" s="68"/>
      <c r="HAP1" s="68"/>
      <c r="HAQ1" s="68"/>
      <c r="HAR1" s="68"/>
      <c r="HAS1" s="68"/>
      <c r="HAT1" s="68"/>
      <c r="HAU1" s="68"/>
      <c r="HAV1" s="68"/>
      <c r="HAW1" s="68"/>
      <c r="HAX1" s="68"/>
      <c r="HAY1" s="68"/>
      <c r="HAZ1" s="68"/>
      <c r="HBA1" s="68"/>
      <c r="HBB1" s="68"/>
      <c r="HBC1" s="68"/>
      <c r="HBD1" s="68"/>
      <c r="HBE1" s="68"/>
      <c r="HBF1" s="68"/>
      <c r="HBG1" s="68"/>
      <c r="HBH1" s="68"/>
      <c r="HBI1" s="68"/>
      <c r="HBJ1" s="68"/>
      <c r="HBK1" s="68"/>
      <c r="HBL1" s="68"/>
      <c r="HBM1" s="68"/>
      <c r="HBN1" s="68"/>
      <c r="HBO1" s="68"/>
      <c r="HBP1" s="68"/>
      <c r="HBQ1" s="68"/>
      <c r="HBR1" s="68"/>
      <c r="HBS1" s="68"/>
      <c r="HBT1" s="68"/>
      <c r="HBU1" s="68"/>
      <c r="HBV1" s="68"/>
      <c r="HBW1" s="68"/>
      <c r="HBX1" s="68"/>
      <c r="HBY1" s="68"/>
      <c r="HBZ1" s="68"/>
      <c r="HCA1" s="68"/>
      <c r="HCB1" s="68"/>
      <c r="HCC1" s="68"/>
      <c r="HCD1" s="68"/>
      <c r="HCE1" s="68"/>
      <c r="HCF1" s="68"/>
      <c r="HCG1" s="68"/>
      <c r="HCH1" s="68"/>
      <c r="HCI1" s="68"/>
      <c r="HCJ1" s="68"/>
      <c r="HCK1" s="68"/>
      <c r="HCL1" s="68"/>
      <c r="HCM1" s="68"/>
      <c r="HCN1" s="68"/>
      <c r="HCO1" s="68"/>
      <c r="HCP1" s="68"/>
      <c r="HCQ1" s="68"/>
      <c r="HCR1" s="68"/>
      <c r="HCS1" s="68"/>
      <c r="HCT1" s="68"/>
      <c r="HCU1" s="68"/>
      <c r="HCV1" s="68"/>
      <c r="HCW1" s="68"/>
      <c r="HCX1" s="68"/>
      <c r="HCY1" s="68"/>
      <c r="HCZ1" s="68"/>
      <c r="HDA1" s="68"/>
      <c r="HDB1" s="68"/>
      <c r="HDC1" s="68"/>
      <c r="HDD1" s="68"/>
      <c r="HDE1" s="68"/>
      <c r="HDF1" s="68"/>
      <c r="HDG1" s="68"/>
      <c r="HDH1" s="68"/>
      <c r="HDI1" s="68"/>
      <c r="HDJ1" s="68"/>
      <c r="HDK1" s="68"/>
      <c r="HDL1" s="68"/>
      <c r="HDM1" s="68"/>
      <c r="HDN1" s="68"/>
      <c r="HDO1" s="68"/>
      <c r="HDP1" s="68"/>
      <c r="HDQ1" s="68"/>
      <c r="HDR1" s="68"/>
      <c r="HDS1" s="68"/>
      <c r="HDT1" s="68"/>
      <c r="HDU1" s="68"/>
      <c r="HDV1" s="68"/>
      <c r="HDW1" s="68"/>
      <c r="HDX1" s="68"/>
      <c r="HDY1" s="68"/>
      <c r="HDZ1" s="68"/>
      <c r="HEA1" s="68"/>
      <c r="HEB1" s="68"/>
      <c r="HEC1" s="68"/>
      <c r="HED1" s="68"/>
      <c r="HEE1" s="68"/>
      <c r="HEF1" s="68"/>
      <c r="HEG1" s="68"/>
      <c r="HEH1" s="68"/>
      <c r="HEI1" s="68"/>
      <c r="HEJ1" s="68"/>
      <c r="HEK1" s="68"/>
      <c r="HEL1" s="68"/>
      <c r="HEM1" s="68"/>
      <c r="HEN1" s="68"/>
      <c r="HEO1" s="68"/>
      <c r="HEP1" s="68"/>
      <c r="HEQ1" s="68"/>
      <c r="HER1" s="68"/>
      <c r="HES1" s="68"/>
      <c r="HET1" s="68"/>
      <c r="HEU1" s="68"/>
      <c r="HEV1" s="68"/>
      <c r="HEW1" s="68"/>
      <c r="HEX1" s="68"/>
      <c r="HEY1" s="68"/>
      <c r="HEZ1" s="68"/>
      <c r="HFA1" s="68"/>
      <c r="HFB1" s="68"/>
      <c r="HFC1" s="68"/>
      <c r="HFD1" s="68"/>
      <c r="HFE1" s="68"/>
      <c r="HFF1" s="68"/>
      <c r="HFG1" s="68"/>
      <c r="HFH1" s="68"/>
      <c r="HFI1" s="68"/>
      <c r="HFJ1" s="68"/>
      <c r="HFK1" s="68"/>
      <c r="HFL1" s="68"/>
      <c r="HFM1" s="68"/>
      <c r="HFN1" s="68"/>
      <c r="HFO1" s="68"/>
      <c r="HFP1" s="68"/>
      <c r="HFQ1" s="68"/>
      <c r="HFR1" s="68"/>
      <c r="HFS1" s="68"/>
      <c r="HFT1" s="68"/>
      <c r="HFU1" s="68"/>
      <c r="HFV1" s="68"/>
      <c r="HFW1" s="68"/>
      <c r="HFX1" s="68"/>
      <c r="HFY1" s="68"/>
      <c r="HFZ1" s="68"/>
      <c r="HGA1" s="68"/>
      <c r="HGB1" s="68"/>
      <c r="HGC1" s="68"/>
      <c r="HGD1" s="68"/>
      <c r="HGE1" s="68"/>
      <c r="HGF1" s="68"/>
      <c r="HGG1" s="68"/>
      <c r="HGH1" s="68"/>
      <c r="HGI1" s="68"/>
      <c r="HGJ1" s="68"/>
      <c r="HGK1" s="68"/>
      <c r="HGL1" s="68"/>
      <c r="HGM1" s="68"/>
      <c r="HGN1" s="68"/>
      <c r="HGO1" s="68"/>
      <c r="HGP1" s="68"/>
      <c r="HGQ1" s="68"/>
      <c r="HGR1" s="68"/>
      <c r="HGS1" s="68"/>
      <c r="HGT1" s="68"/>
      <c r="HGU1" s="68"/>
      <c r="HGV1" s="68"/>
      <c r="HGW1" s="68"/>
      <c r="HGX1" s="68"/>
      <c r="HGY1" s="68"/>
      <c r="HGZ1" s="68"/>
      <c r="HHA1" s="68"/>
      <c r="HHB1" s="68"/>
      <c r="HHC1" s="68"/>
      <c r="HHD1" s="68"/>
      <c r="HHE1" s="68"/>
      <c r="HHF1" s="68"/>
      <c r="HHG1" s="68"/>
      <c r="HHH1" s="68"/>
      <c r="HHI1" s="68"/>
      <c r="HHJ1" s="68"/>
      <c r="HHK1" s="68"/>
      <c r="HHL1" s="68"/>
      <c r="HHM1" s="68"/>
      <c r="HHN1" s="68"/>
      <c r="HHO1" s="68"/>
      <c r="HHP1" s="68"/>
      <c r="HHQ1" s="68"/>
      <c r="HHR1" s="68"/>
      <c r="HHS1" s="68"/>
      <c r="HHT1" s="68"/>
      <c r="HHU1" s="68"/>
      <c r="HHV1" s="68"/>
      <c r="HHW1" s="68"/>
      <c r="HHX1" s="68"/>
      <c r="HHY1" s="68"/>
      <c r="HHZ1" s="68"/>
      <c r="HIA1" s="68"/>
      <c r="HIB1" s="68"/>
      <c r="HIC1" s="68"/>
      <c r="HID1" s="68"/>
      <c r="HIE1" s="68"/>
      <c r="HIF1" s="68"/>
      <c r="HIG1" s="68"/>
      <c r="HIH1" s="68"/>
      <c r="HII1" s="68"/>
      <c r="HIJ1" s="68"/>
      <c r="HIK1" s="68"/>
      <c r="HIL1" s="68"/>
      <c r="HIM1" s="68"/>
      <c r="HIN1" s="68"/>
      <c r="HIO1" s="68"/>
      <c r="HIP1" s="68"/>
      <c r="HIQ1" s="68"/>
      <c r="HIR1" s="68"/>
      <c r="HIS1" s="68"/>
      <c r="HIT1" s="68"/>
      <c r="HIU1" s="68"/>
      <c r="HIV1" s="68"/>
      <c r="HIW1" s="68"/>
      <c r="HIX1" s="68"/>
      <c r="HIY1" s="68"/>
      <c r="HIZ1" s="68"/>
      <c r="HJA1" s="68"/>
      <c r="HJB1" s="68"/>
      <c r="HJC1" s="68"/>
      <c r="HJD1" s="68"/>
      <c r="HJE1" s="68"/>
      <c r="HJF1" s="68"/>
      <c r="HJG1" s="68"/>
      <c r="HJH1" s="68"/>
      <c r="HJI1" s="68"/>
      <c r="HJJ1" s="68"/>
      <c r="HJK1" s="68"/>
      <c r="HJL1" s="68"/>
      <c r="HJM1" s="68"/>
      <c r="HJN1" s="68"/>
      <c r="HJO1" s="68"/>
      <c r="HJP1" s="68"/>
      <c r="HJQ1" s="68"/>
      <c r="HJR1" s="68"/>
      <c r="HJS1" s="68"/>
      <c r="HJT1" s="68"/>
      <c r="HJU1" s="68"/>
      <c r="HJV1" s="68"/>
      <c r="HJW1" s="68"/>
      <c r="HJX1" s="68"/>
      <c r="HJY1" s="68"/>
      <c r="HJZ1" s="68"/>
      <c r="HKA1" s="68"/>
      <c r="HKB1" s="68"/>
      <c r="HKC1" s="68"/>
      <c r="HKD1" s="68"/>
      <c r="HKE1" s="68"/>
      <c r="HKF1" s="68"/>
      <c r="HKG1" s="68"/>
      <c r="HKH1" s="68"/>
      <c r="HKI1" s="68"/>
      <c r="HKJ1" s="68"/>
      <c r="HKK1" s="68"/>
      <c r="HKL1" s="68"/>
      <c r="HKM1" s="68"/>
      <c r="HKN1" s="68"/>
      <c r="HKO1" s="68"/>
      <c r="HKP1" s="68"/>
      <c r="HKQ1" s="68"/>
      <c r="HKR1" s="68"/>
      <c r="HKS1" s="68"/>
      <c r="HKT1" s="68"/>
      <c r="HKU1" s="68"/>
      <c r="HKV1" s="68"/>
      <c r="HKW1" s="68"/>
      <c r="HKX1" s="68"/>
      <c r="HKY1" s="68"/>
      <c r="HKZ1" s="68"/>
      <c r="HLA1" s="68"/>
      <c r="HLB1" s="68"/>
      <c r="HLC1" s="68"/>
      <c r="HLD1" s="68"/>
      <c r="HLE1" s="68"/>
      <c r="HLF1" s="68"/>
      <c r="HLG1" s="68"/>
      <c r="HLH1" s="68"/>
      <c r="HLI1" s="68"/>
      <c r="HLJ1" s="68"/>
      <c r="HLK1" s="68"/>
      <c r="HLL1" s="68"/>
      <c r="HLM1" s="68"/>
      <c r="HLN1" s="68"/>
      <c r="HLO1" s="68"/>
      <c r="HLP1" s="68"/>
      <c r="HLQ1" s="68"/>
      <c r="HLR1" s="68"/>
      <c r="HLS1" s="68"/>
      <c r="HLT1" s="68"/>
      <c r="HLU1" s="68"/>
      <c r="HLV1" s="68"/>
      <c r="HLW1" s="68"/>
      <c r="HLX1" s="68"/>
      <c r="HLY1" s="68"/>
      <c r="HLZ1" s="68"/>
      <c r="HMA1" s="68"/>
      <c r="HMB1" s="68"/>
      <c r="HMC1" s="68"/>
      <c r="HMD1" s="68"/>
      <c r="HME1" s="68"/>
      <c r="HMF1" s="68"/>
      <c r="HMG1" s="68"/>
      <c r="HMH1" s="68"/>
      <c r="HMI1" s="68"/>
      <c r="HMJ1" s="68"/>
      <c r="HMK1" s="68"/>
      <c r="HML1" s="68"/>
      <c r="HMM1" s="68"/>
      <c r="HMN1" s="68"/>
      <c r="HMO1" s="68"/>
      <c r="HMP1" s="68"/>
      <c r="HMQ1" s="68"/>
      <c r="HMR1" s="68"/>
      <c r="HMS1" s="68"/>
      <c r="HMT1" s="68"/>
      <c r="HMU1" s="68"/>
      <c r="HMV1" s="68"/>
      <c r="HMW1" s="68"/>
      <c r="HMX1" s="68"/>
      <c r="HMY1" s="68"/>
      <c r="HMZ1" s="68"/>
      <c r="HNA1" s="68"/>
      <c r="HNB1" s="68"/>
      <c r="HNC1" s="68"/>
      <c r="HND1" s="68"/>
      <c r="HNE1" s="68"/>
      <c r="HNF1" s="68"/>
      <c r="HNG1" s="68"/>
      <c r="HNH1" s="68"/>
      <c r="HNI1" s="68"/>
      <c r="HNJ1" s="68"/>
      <c r="HNK1" s="68"/>
      <c r="HNL1" s="68"/>
      <c r="HNM1" s="68"/>
      <c r="HNN1" s="68"/>
      <c r="HNO1" s="68"/>
      <c r="HNP1" s="68"/>
      <c r="HNQ1" s="68"/>
      <c r="HNR1" s="68"/>
      <c r="HNS1" s="68"/>
      <c r="HNT1" s="68"/>
      <c r="HNU1" s="68"/>
      <c r="HNV1" s="68"/>
      <c r="HNW1" s="68"/>
      <c r="HNX1" s="68"/>
      <c r="HNY1" s="68"/>
      <c r="HNZ1" s="68"/>
      <c r="HOA1" s="68"/>
      <c r="HOB1" s="68"/>
      <c r="HOC1" s="68"/>
      <c r="HOD1" s="68"/>
      <c r="HOE1" s="68"/>
      <c r="HOF1" s="68"/>
      <c r="HOG1" s="68"/>
      <c r="HOH1" s="68"/>
      <c r="HOI1" s="68"/>
      <c r="HOJ1" s="68"/>
      <c r="HOK1" s="68"/>
      <c r="HOL1" s="68"/>
      <c r="HOM1" s="68"/>
      <c r="HON1" s="68"/>
      <c r="HOO1" s="68"/>
      <c r="HOP1" s="68"/>
      <c r="HOQ1" s="68"/>
      <c r="HOR1" s="68"/>
      <c r="HOS1" s="68"/>
      <c r="HOT1" s="68"/>
      <c r="HOU1" s="68"/>
      <c r="HOV1" s="68"/>
      <c r="HOW1" s="68"/>
      <c r="HOX1" s="68"/>
      <c r="HOY1" s="68"/>
      <c r="HOZ1" s="68"/>
      <c r="HPA1" s="68"/>
      <c r="HPB1" s="68"/>
      <c r="HPC1" s="68"/>
      <c r="HPD1" s="68"/>
      <c r="HPE1" s="68"/>
      <c r="HPF1" s="68"/>
      <c r="HPG1" s="68"/>
      <c r="HPH1" s="68"/>
      <c r="HPI1" s="68"/>
      <c r="HPJ1" s="68"/>
      <c r="HPK1" s="68"/>
      <c r="HPL1" s="68"/>
      <c r="HPM1" s="68"/>
      <c r="HPN1" s="68"/>
      <c r="HPO1" s="68"/>
      <c r="HPP1" s="68"/>
      <c r="HPQ1" s="68"/>
      <c r="HPR1" s="68"/>
      <c r="HPS1" s="68"/>
      <c r="HPT1" s="68"/>
      <c r="HPU1" s="68"/>
      <c r="HPV1" s="68"/>
      <c r="HPW1" s="68"/>
      <c r="HPX1" s="68"/>
      <c r="HPY1" s="68"/>
      <c r="HPZ1" s="68"/>
      <c r="HQA1" s="68"/>
      <c r="HQB1" s="68"/>
      <c r="HQC1" s="68"/>
      <c r="HQD1" s="68"/>
      <c r="HQE1" s="68"/>
      <c r="HQF1" s="68"/>
      <c r="HQG1" s="68"/>
      <c r="HQH1" s="68"/>
      <c r="HQI1" s="68"/>
      <c r="HQJ1" s="68"/>
      <c r="HQK1" s="68"/>
      <c r="HQL1" s="68"/>
      <c r="HQM1" s="68"/>
      <c r="HQN1" s="68"/>
      <c r="HQO1" s="68"/>
      <c r="HQP1" s="68"/>
      <c r="HQQ1" s="68"/>
      <c r="HQR1" s="68"/>
      <c r="HQS1" s="68"/>
      <c r="HQT1" s="68"/>
      <c r="HQU1" s="68"/>
      <c r="HQV1" s="68"/>
      <c r="HQW1" s="68"/>
      <c r="HQX1" s="68"/>
      <c r="HQY1" s="68"/>
      <c r="HQZ1" s="68"/>
      <c r="HRA1" s="68"/>
      <c r="HRB1" s="68"/>
      <c r="HRC1" s="68"/>
      <c r="HRD1" s="68"/>
      <c r="HRE1" s="68"/>
      <c r="HRF1" s="68"/>
      <c r="HRG1" s="68"/>
      <c r="HRH1" s="68"/>
      <c r="HRI1" s="68"/>
      <c r="HRJ1" s="68"/>
      <c r="HRK1" s="68"/>
      <c r="HRL1" s="68"/>
      <c r="HRM1" s="68"/>
      <c r="HRN1" s="68"/>
      <c r="HRO1" s="68"/>
      <c r="HRP1" s="68"/>
      <c r="HRQ1" s="68"/>
      <c r="HRR1" s="68"/>
      <c r="HRS1" s="68"/>
      <c r="HRT1" s="68"/>
      <c r="HRU1" s="68"/>
      <c r="HRV1" s="68"/>
      <c r="HRW1" s="68"/>
      <c r="HRX1" s="68"/>
      <c r="HRY1" s="68"/>
      <c r="HRZ1" s="68"/>
      <c r="HSA1" s="68"/>
      <c r="HSB1" s="68"/>
      <c r="HSC1" s="68"/>
      <c r="HSD1" s="68"/>
      <c r="HSE1" s="68"/>
      <c r="HSF1" s="68"/>
      <c r="HSG1" s="68"/>
      <c r="HSH1" s="68"/>
      <c r="HSI1" s="68"/>
      <c r="HSJ1" s="68"/>
      <c r="HSK1" s="68"/>
      <c r="HSL1" s="68"/>
      <c r="HSM1" s="68"/>
      <c r="HSN1" s="68"/>
      <c r="HSO1" s="68"/>
      <c r="HSP1" s="68"/>
      <c r="HSQ1" s="68"/>
      <c r="HSR1" s="68"/>
      <c r="HSS1" s="68"/>
      <c r="HST1" s="68"/>
      <c r="HSU1" s="68"/>
      <c r="HSV1" s="68"/>
      <c r="HSW1" s="68"/>
      <c r="HSX1" s="68"/>
      <c r="HSY1" s="68"/>
      <c r="HSZ1" s="68"/>
      <c r="HTA1" s="68"/>
      <c r="HTB1" s="68"/>
      <c r="HTC1" s="68"/>
      <c r="HTD1" s="68"/>
      <c r="HTE1" s="68"/>
      <c r="HTF1" s="68"/>
      <c r="HTG1" s="68"/>
      <c r="HTH1" s="68"/>
      <c r="HTI1" s="68"/>
      <c r="HTJ1" s="68"/>
      <c r="HTK1" s="68"/>
      <c r="HTL1" s="68"/>
      <c r="HTM1" s="68"/>
      <c r="HTN1" s="68"/>
      <c r="HTO1" s="68"/>
      <c r="HTP1" s="68"/>
      <c r="HTQ1" s="68"/>
      <c r="HTR1" s="68"/>
      <c r="HTS1" s="68"/>
      <c r="HTT1" s="68"/>
      <c r="HTU1" s="68"/>
      <c r="HTV1" s="68"/>
      <c r="HTW1" s="68"/>
      <c r="HTX1" s="68"/>
      <c r="HTY1" s="68"/>
      <c r="HTZ1" s="68"/>
      <c r="HUA1" s="68"/>
      <c r="HUB1" s="68"/>
      <c r="HUC1" s="68"/>
      <c r="HUD1" s="68"/>
      <c r="HUE1" s="68"/>
      <c r="HUF1" s="68"/>
      <c r="HUG1" s="68"/>
      <c r="HUH1" s="68"/>
      <c r="HUI1" s="68"/>
      <c r="HUJ1" s="68"/>
      <c r="HUK1" s="68"/>
      <c r="HUL1" s="68"/>
      <c r="HUM1" s="68"/>
      <c r="HUN1" s="68"/>
      <c r="HUO1" s="68"/>
      <c r="HUP1" s="68"/>
      <c r="HUQ1" s="68"/>
      <c r="HUR1" s="68"/>
      <c r="HUS1" s="68"/>
      <c r="HUT1" s="68"/>
      <c r="HUU1" s="68"/>
      <c r="HUV1" s="68"/>
      <c r="HUW1" s="68"/>
      <c r="HUX1" s="68"/>
      <c r="HUY1" s="68"/>
      <c r="HUZ1" s="68"/>
      <c r="HVA1" s="68"/>
      <c r="HVB1" s="68"/>
      <c r="HVC1" s="68"/>
      <c r="HVD1" s="68"/>
      <c r="HVE1" s="68"/>
      <c r="HVF1" s="68"/>
      <c r="HVG1" s="68"/>
      <c r="HVH1" s="68"/>
      <c r="HVI1" s="68"/>
      <c r="HVJ1" s="68"/>
      <c r="HVK1" s="68"/>
      <c r="HVL1" s="68"/>
      <c r="HVM1" s="68"/>
      <c r="HVN1" s="68"/>
      <c r="HVO1" s="68"/>
      <c r="HVP1" s="68"/>
      <c r="HVQ1" s="68"/>
      <c r="HVR1" s="68"/>
      <c r="HVS1" s="68"/>
      <c r="HVT1" s="68"/>
      <c r="HVU1" s="68"/>
      <c r="HVV1" s="68"/>
      <c r="HVW1" s="68"/>
      <c r="HVX1" s="68"/>
      <c r="HVY1" s="68"/>
      <c r="HVZ1" s="68"/>
      <c r="HWA1" s="68"/>
      <c r="HWB1" s="68"/>
      <c r="HWC1" s="68"/>
      <c r="HWD1" s="68"/>
      <c r="HWE1" s="68"/>
      <c r="HWF1" s="68"/>
      <c r="HWG1" s="68"/>
      <c r="HWH1" s="68"/>
      <c r="HWI1" s="68"/>
      <c r="HWJ1" s="68"/>
      <c r="HWK1" s="68"/>
      <c r="HWL1" s="68"/>
      <c r="HWM1" s="68"/>
      <c r="HWN1" s="68"/>
      <c r="HWO1" s="68"/>
      <c r="HWP1" s="68"/>
      <c r="HWQ1" s="68"/>
      <c r="HWR1" s="68"/>
      <c r="HWS1" s="68"/>
      <c r="HWT1" s="68"/>
      <c r="HWU1" s="68"/>
      <c r="HWV1" s="68"/>
      <c r="HWW1" s="68"/>
      <c r="HWX1" s="68"/>
      <c r="HWY1" s="68"/>
      <c r="HWZ1" s="68"/>
      <c r="HXA1" s="68"/>
      <c r="HXB1" s="68"/>
      <c r="HXC1" s="68"/>
      <c r="HXD1" s="68"/>
      <c r="HXE1" s="68"/>
      <c r="HXF1" s="68"/>
      <c r="HXG1" s="68"/>
      <c r="HXH1" s="68"/>
      <c r="HXI1" s="68"/>
      <c r="HXJ1" s="68"/>
      <c r="HXK1" s="68"/>
      <c r="HXL1" s="68"/>
      <c r="HXM1" s="68"/>
      <c r="HXN1" s="68"/>
      <c r="HXO1" s="68"/>
      <c r="HXP1" s="68"/>
      <c r="HXQ1" s="68"/>
      <c r="HXR1" s="68"/>
      <c r="HXS1" s="68"/>
      <c r="HXT1" s="68"/>
      <c r="HXU1" s="68"/>
      <c r="HXV1" s="68"/>
      <c r="HXW1" s="68"/>
      <c r="HXX1" s="68"/>
      <c r="HXY1" s="68"/>
      <c r="HXZ1" s="68"/>
      <c r="HYA1" s="68"/>
      <c r="HYB1" s="68"/>
      <c r="HYC1" s="68"/>
      <c r="HYD1" s="68"/>
      <c r="HYE1" s="68"/>
      <c r="HYF1" s="68"/>
      <c r="HYG1" s="68"/>
      <c r="HYH1" s="68"/>
      <c r="HYI1" s="68"/>
      <c r="HYJ1" s="68"/>
      <c r="HYK1" s="68"/>
      <c r="HYL1" s="68"/>
      <c r="HYM1" s="68"/>
      <c r="HYN1" s="68"/>
      <c r="HYO1" s="68"/>
      <c r="HYP1" s="68"/>
      <c r="HYQ1" s="68"/>
      <c r="HYR1" s="68"/>
      <c r="HYS1" s="68"/>
      <c r="HYT1" s="68"/>
      <c r="HYU1" s="68"/>
      <c r="HYV1" s="68"/>
      <c r="HYW1" s="68"/>
      <c r="HYX1" s="68"/>
      <c r="HYY1" s="68"/>
      <c r="HYZ1" s="68"/>
      <c r="HZA1" s="68"/>
      <c r="HZB1" s="68"/>
      <c r="HZC1" s="68"/>
      <c r="HZD1" s="68"/>
      <c r="HZE1" s="68"/>
      <c r="HZF1" s="68"/>
      <c r="HZG1" s="68"/>
      <c r="HZH1" s="68"/>
      <c r="HZI1" s="68"/>
      <c r="HZJ1" s="68"/>
      <c r="HZK1" s="68"/>
      <c r="HZL1" s="68"/>
      <c r="HZM1" s="68"/>
      <c r="HZN1" s="68"/>
      <c r="HZO1" s="68"/>
      <c r="HZP1" s="68"/>
      <c r="HZQ1" s="68"/>
      <c r="HZR1" s="68"/>
      <c r="HZS1" s="68"/>
      <c r="HZT1" s="68"/>
      <c r="HZU1" s="68"/>
      <c r="HZV1" s="68"/>
      <c r="HZW1" s="68"/>
      <c r="HZX1" s="68"/>
      <c r="HZY1" s="68"/>
      <c r="HZZ1" s="68"/>
      <c r="IAA1" s="68"/>
      <c r="IAB1" s="68"/>
      <c r="IAC1" s="68"/>
      <c r="IAD1" s="68"/>
      <c r="IAE1" s="68"/>
      <c r="IAF1" s="68"/>
      <c r="IAG1" s="68"/>
      <c r="IAH1" s="68"/>
      <c r="IAI1" s="68"/>
      <c r="IAJ1" s="68"/>
      <c r="IAK1" s="68"/>
      <c r="IAL1" s="68"/>
      <c r="IAM1" s="68"/>
      <c r="IAN1" s="68"/>
      <c r="IAO1" s="68"/>
      <c r="IAP1" s="68"/>
      <c r="IAQ1" s="68"/>
      <c r="IAR1" s="68"/>
      <c r="IAS1" s="68"/>
      <c r="IAT1" s="68"/>
      <c r="IAU1" s="68"/>
      <c r="IAV1" s="68"/>
      <c r="IAW1" s="68"/>
      <c r="IAX1" s="68"/>
      <c r="IAY1" s="68"/>
      <c r="IAZ1" s="68"/>
      <c r="IBA1" s="68"/>
      <c r="IBB1" s="68"/>
      <c r="IBC1" s="68"/>
      <c r="IBD1" s="68"/>
      <c r="IBE1" s="68"/>
      <c r="IBF1" s="68"/>
      <c r="IBG1" s="68"/>
      <c r="IBH1" s="68"/>
      <c r="IBI1" s="68"/>
      <c r="IBJ1" s="68"/>
      <c r="IBK1" s="68"/>
      <c r="IBL1" s="68"/>
      <c r="IBM1" s="68"/>
      <c r="IBN1" s="68"/>
      <c r="IBO1" s="68"/>
      <c r="IBP1" s="68"/>
      <c r="IBQ1" s="68"/>
      <c r="IBR1" s="68"/>
      <c r="IBS1" s="68"/>
      <c r="IBT1" s="68"/>
      <c r="IBU1" s="68"/>
      <c r="IBV1" s="68"/>
      <c r="IBW1" s="68"/>
      <c r="IBX1" s="68"/>
      <c r="IBY1" s="68"/>
      <c r="IBZ1" s="68"/>
      <c r="ICA1" s="68"/>
      <c r="ICB1" s="68"/>
      <c r="ICC1" s="68"/>
      <c r="ICD1" s="68"/>
      <c r="ICE1" s="68"/>
      <c r="ICF1" s="68"/>
      <c r="ICG1" s="68"/>
      <c r="ICH1" s="68"/>
      <c r="ICI1" s="68"/>
      <c r="ICJ1" s="68"/>
      <c r="ICK1" s="68"/>
      <c r="ICL1" s="68"/>
      <c r="ICM1" s="68"/>
      <c r="ICN1" s="68"/>
      <c r="ICO1" s="68"/>
      <c r="ICP1" s="68"/>
      <c r="ICQ1" s="68"/>
      <c r="ICR1" s="68"/>
      <c r="ICS1" s="68"/>
      <c r="ICT1" s="68"/>
      <c r="ICU1" s="68"/>
      <c r="ICV1" s="68"/>
      <c r="ICW1" s="68"/>
      <c r="ICX1" s="68"/>
      <c r="ICY1" s="68"/>
      <c r="ICZ1" s="68"/>
      <c r="IDA1" s="68"/>
      <c r="IDB1" s="68"/>
      <c r="IDC1" s="68"/>
      <c r="IDD1" s="68"/>
      <c r="IDE1" s="68"/>
      <c r="IDF1" s="68"/>
      <c r="IDG1" s="68"/>
      <c r="IDH1" s="68"/>
      <c r="IDI1" s="68"/>
      <c r="IDJ1" s="68"/>
      <c r="IDK1" s="68"/>
      <c r="IDL1" s="68"/>
      <c r="IDM1" s="68"/>
      <c r="IDN1" s="68"/>
      <c r="IDO1" s="68"/>
      <c r="IDP1" s="68"/>
      <c r="IDQ1" s="68"/>
      <c r="IDR1" s="68"/>
      <c r="IDS1" s="68"/>
      <c r="IDT1" s="68"/>
      <c r="IDU1" s="68"/>
      <c r="IDV1" s="68"/>
      <c r="IDW1" s="68"/>
      <c r="IDX1" s="68"/>
      <c r="IDY1" s="68"/>
      <c r="IDZ1" s="68"/>
      <c r="IEA1" s="68"/>
      <c r="IEB1" s="68"/>
      <c r="IEC1" s="68"/>
      <c r="IED1" s="68"/>
      <c r="IEE1" s="68"/>
      <c r="IEF1" s="68"/>
      <c r="IEG1" s="68"/>
      <c r="IEH1" s="68"/>
      <c r="IEI1" s="68"/>
      <c r="IEJ1" s="68"/>
      <c r="IEK1" s="68"/>
      <c r="IEL1" s="68"/>
      <c r="IEM1" s="68"/>
      <c r="IEN1" s="68"/>
      <c r="IEO1" s="68"/>
      <c r="IEP1" s="68"/>
      <c r="IEQ1" s="68"/>
      <c r="IER1" s="68"/>
      <c r="IES1" s="68"/>
      <c r="IET1" s="68"/>
      <c r="IEU1" s="68"/>
      <c r="IEV1" s="68"/>
      <c r="IEW1" s="68"/>
      <c r="IEX1" s="68"/>
      <c r="IEY1" s="68"/>
      <c r="IEZ1" s="68"/>
      <c r="IFA1" s="68"/>
      <c r="IFB1" s="68"/>
      <c r="IFC1" s="68"/>
      <c r="IFD1" s="68"/>
      <c r="IFE1" s="68"/>
      <c r="IFF1" s="68"/>
      <c r="IFG1" s="68"/>
      <c r="IFH1" s="68"/>
      <c r="IFI1" s="68"/>
      <c r="IFJ1" s="68"/>
      <c r="IFK1" s="68"/>
      <c r="IFL1" s="68"/>
      <c r="IFM1" s="68"/>
      <c r="IFN1" s="68"/>
      <c r="IFO1" s="68"/>
      <c r="IFP1" s="68"/>
      <c r="IFQ1" s="68"/>
      <c r="IFR1" s="68"/>
      <c r="IFS1" s="68"/>
      <c r="IFT1" s="68"/>
      <c r="IFU1" s="68"/>
      <c r="IFV1" s="68"/>
      <c r="IFW1" s="68"/>
      <c r="IFX1" s="68"/>
      <c r="IFY1" s="68"/>
      <c r="IFZ1" s="68"/>
      <c r="IGA1" s="68"/>
      <c r="IGB1" s="68"/>
      <c r="IGC1" s="68"/>
      <c r="IGD1" s="68"/>
      <c r="IGE1" s="68"/>
      <c r="IGF1" s="68"/>
      <c r="IGG1" s="68"/>
      <c r="IGH1" s="68"/>
      <c r="IGI1" s="68"/>
      <c r="IGJ1" s="68"/>
      <c r="IGK1" s="68"/>
      <c r="IGL1" s="68"/>
      <c r="IGM1" s="68"/>
      <c r="IGN1" s="68"/>
      <c r="IGO1" s="68"/>
      <c r="IGP1" s="68"/>
      <c r="IGQ1" s="68"/>
      <c r="IGR1" s="68"/>
      <c r="IGS1" s="68"/>
      <c r="IGT1" s="68"/>
      <c r="IGU1" s="68"/>
      <c r="IGV1" s="68"/>
      <c r="IGW1" s="68"/>
      <c r="IGX1" s="68"/>
      <c r="IGY1" s="68"/>
      <c r="IGZ1" s="68"/>
      <c r="IHA1" s="68"/>
      <c r="IHB1" s="68"/>
      <c r="IHC1" s="68"/>
      <c r="IHD1" s="68"/>
      <c r="IHE1" s="68"/>
      <c r="IHF1" s="68"/>
      <c r="IHG1" s="68"/>
      <c r="IHH1" s="68"/>
      <c r="IHI1" s="68"/>
      <c r="IHJ1" s="68"/>
      <c r="IHK1" s="68"/>
      <c r="IHL1" s="68"/>
      <c r="IHM1" s="68"/>
      <c r="IHN1" s="68"/>
      <c r="IHO1" s="68"/>
      <c r="IHP1" s="68"/>
      <c r="IHQ1" s="68"/>
      <c r="IHR1" s="68"/>
      <c r="IHS1" s="68"/>
      <c r="IHT1" s="68"/>
      <c r="IHU1" s="68"/>
      <c r="IHV1" s="68"/>
      <c r="IHW1" s="68"/>
      <c r="IHX1" s="68"/>
      <c r="IHY1" s="68"/>
      <c r="IHZ1" s="68"/>
      <c r="IIA1" s="68"/>
      <c r="IIB1" s="68"/>
      <c r="IIC1" s="68"/>
      <c r="IID1" s="68"/>
      <c r="IIE1" s="68"/>
      <c r="IIF1" s="68"/>
      <c r="IIG1" s="68"/>
      <c r="IIH1" s="68"/>
      <c r="III1" s="68"/>
      <c r="IIJ1" s="68"/>
      <c r="IIK1" s="68"/>
      <c r="IIL1" s="68"/>
      <c r="IIM1" s="68"/>
      <c r="IIN1" s="68"/>
      <c r="IIO1" s="68"/>
      <c r="IIP1" s="68"/>
      <c r="IIQ1" s="68"/>
      <c r="IIR1" s="68"/>
      <c r="IIS1" s="68"/>
      <c r="IIT1" s="68"/>
      <c r="IIU1" s="68"/>
      <c r="IIV1" s="68"/>
      <c r="IIW1" s="68"/>
      <c r="IIX1" s="68"/>
      <c r="IIY1" s="68"/>
      <c r="IIZ1" s="68"/>
      <c r="IJA1" s="68"/>
      <c r="IJB1" s="68"/>
      <c r="IJC1" s="68"/>
      <c r="IJD1" s="68"/>
      <c r="IJE1" s="68"/>
      <c r="IJF1" s="68"/>
      <c r="IJG1" s="68"/>
      <c r="IJH1" s="68"/>
      <c r="IJI1" s="68"/>
      <c r="IJJ1" s="68"/>
      <c r="IJK1" s="68"/>
      <c r="IJL1" s="68"/>
      <c r="IJM1" s="68"/>
      <c r="IJN1" s="68"/>
      <c r="IJO1" s="68"/>
      <c r="IJP1" s="68"/>
      <c r="IJQ1" s="68"/>
      <c r="IJR1" s="68"/>
      <c r="IJS1" s="68"/>
      <c r="IJT1" s="68"/>
      <c r="IJU1" s="68"/>
      <c r="IJV1" s="68"/>
      <c r="IJW1" s="68"/>
      <c r="IJX1" s="68"/>
      <c r="IJY1" s="68"/>
      <c r="IJZ1" s="68"/>
      <c r="IKA1" s="68"/>
      <c r="IKB1" s="68"/>
      <c r="IKC1" s="68"/>
      <c r="IKD1" s="68"/>
      <c r="IKE1" s="68"/>
      <c r="IKF1" s="68"/>
      <c r="IKG1" s="68"/>
      <c r="IKH1" s="68"/>
      <c r="IKI1" s="68"/>
      <c r="IKJ1" s="68"/>
      <c r="IKK1" s="68"/>
      <c r="IKL1" s="68"/>
      <c r="IKM1" s="68"/>
      <c r="IKN1" s="68"/>
      <c r="IKO1" s="68"/>
      <c r="IKP1" s="68"/>
      <c r="IKQ1" s="68"/>
      <c r="IKR1" s="68"/>
      <c r="IKS1" s="68"/>
      <c r="IKT1" s="68"/>
      <c r="IKU1" s="68"/>
      <c r="IKV1" s="68"/>
      <c r="IKW1" s="68"/>
      <c r="IKX1" s="68"/>
      <c r="IKY1" s="68"/>
      <c r="IKZ1" s="68"/>
      <c r="ILA1" s="68"/>
      <c r="ILB1" s="68"/>
      <c r="ILC1" s="68"/>
      <c r="ILD1" s="68"/>
      <c r="ILE1" s="68"/>
      <c r="ILF1" s="68"/>
      <c r="ILG1" s="68"/>
      <c r="ILH1" s="68"/>
      <c r="ILI1" s="68"/>
      <c r="ILJ1" s="68"/>
      <c r="ILK1" s="68"/>
      <c r="ILL1" s="68"/>
      <c r="ILM1" s="68"/>
      <c r="ILN1" s="68"/>
      <c r="ILO1" s="68"/>
      <c r="ILP1" s="68"/>
      <c r="ILQ1" s="68"/>
      <c r="ILR1" s="68"/>
      <c r="ILS1" s="68"/>
      <c r="ILT1" s="68"/>
      <c r="ILU1" s="68"/>
      <c r="ILV1" s="68"/>
      <c r="ILW1" s="68"/>
      <c r="ILX1" s="68"/>
      <c r="ILY1" s="68"/>
      <c r="ILZ1" s="68"/>
      <c r="IMA1" s="68"/>
      <c r="IMB1" s="68"/>
      <c r="IMC1" s="68"/>
      <c r="IMD1" s="68"/>
      <c r="IME1" s="68"/>
      <c r="IMF1" s="68"/>
      <c r="IMG1" s="68"/>
      <c r="IMH1" s="68"/>
      <c r="IMI1" s="68"/>
      <c r="IMJ1" s="68"/>
      <c r="IMK1" s="68"/>
      <c r="IML1" s="68"/>
      <c r="IMM1" s="68"/>
      <c r="IMN1" s="68"/>
      <c r="IMO1" s="68"/>
      <c r="IMP1" s="68"/>
      <c r="IMQ1" s="68"/>
      <c r="IMR1" s="68"/>
      <c r="IMS1" s="68"/>
      <c r="IMT1" s="68"/>
      <c r="IMU1" s="68"/>
      <c r="IMV1" s="68"/>
      <c r="IMW1" s="68"/>
      <c r="IMX1" s="68"/>
      <c r="IMY1" s="68"/>
      <c r="IMZ1" s="68"/>
      <c r="INA1" s="68"/>
      <c r="INB1" s="68"/>
      <c r="INC1" s="68"/>
      <c r="IND1" s="68"/>
      <c r="INE1" s="68"/>
      <c r="INF1" s="68"/>
      <c r="ING1" s="68"/>
      <c r="INH1" s="68"/>
      <c r="INI1" s="68"/>
      <c r="INJ1" s="68"/>
      <c r="INK1" s="68"/>
      <c r="INL1" s="68"/>
      <c r="INM1" s="68"/>
      <c r="INN1" s="68"/>
      <c r="INO1" s="68"/>
      <c r="INP1" s="68"/>
      <c r="INQ1" s="68"/>
      <c r="INR1" s="68"/>
      <c r="INS1" s="68"/>
      <c r="INT1" s="68"/>
      <c r="INU1" s="68"/>
      <c r="INV1" s="68"/>
      <c r="INW1" s="68"/>
      <c r="INX1" s="68"/>
      <c r="INY1" s="68"/>
      <c r="INZ1" s="68"/>
      <c r="IOA1" s="68"/>
      <c r="IOB1" s="68"/>
      <c r="IOC1" s="68"/>
      <c r="IOD1" s="68"/>
      <c r="IOE1" s="68"/>
      <c r="IOF1" s="68"/>
      <c r="IOG1" s="68"/>
      <c r="IOH1" s="68"/>
      <c r="IOI1" s="68"/>
      <c r="IOJ1" s="68"/>
      <c r="IOK1" s="68"/>
      <c r="IOL1" s="68"/>
      <c r="IOM1" s="68"/>
      <c r="ION1" s="68"/>
      <c r="IOO1" s="68"/>
      <c r="IOP1" s="68"/>
      <c r="IOQ1" s="68"/>
      <c r="IOR1" s="68"/>
      <c r="IOS1" s="68"/>
      <c r="IOT1" s="68"/>
      <c r="IOU1" s="68"/>
      <c r="IOV1" s="68"/>
      <c r="IOW1" s="68"/>
      <c r="IOX1" s="68"/>
      <c r="IOY1" s="68"/>
      <c r="IOZ1" s="68"/>
      <c r="IPA1" s="68"/>
      <c r="IPB1" s="68"/>
      <c r="IPC1" s="68"/>
      <c r="IPD1" s="68"/>
      <c r="IPE1" s="68"/>
      <c r="IPF1" s="68"/>
      <c r="IPG1" s="68"/>
      <c r="IPH1" s="68"/>
      <c r="IPI1" s="68"/>
      <c r="IPJ1" s="68"/>
      <c r="IPK1" s="68"/>
      <c r="IPL1" s="68"/>
      <c r="IPM1" s="68"/>
      <c r="IPN1" s="68"/>
      <c r="IPO1" s="68"/>
      <c r="IPP1" s="68"/>
      <c r="IPQ1" s="68"/>
      <c r="IPR1" s="68"/>
      <c r="IPS1" s="68"/>
      <c r="IPT1" s="68"/>
      <c r="IPU1" s="68"/>
      <c r="IPV1" s="68"/>
      <c r="IPW1" s="68"/>
      <c r="IPX1" s="68"/>
      <c r="IPY1" s="68"/>
      <c r="IPZ1" s="68"/>
      <c r="IQA1" s="68"/>
      <c r="IQB1" s="68"/>
      <c r="IQC1" s="68"/>
      <c r="IQD1" s="68"/>
      <c r="IQE1" s="68"/>
      <c r="IQF1" s="68"/>
      <c r="IQG1" s="68"/>
      <c r="IQH1" s="68"/>
      <c r="IQI1" s="68"/>
      <c r="IQJ1" s="68"/>
      <c r="IQK1" s="68"/>
      <c r="IQL1" s="68"/>
      <c r="IQM1" s="68"/>
      <c r="IQN1" s="68"/>
      <c r="IQO1" s="68"/>
      <c r="IQP1" s="68"/>
      <c r="IQQ1" s="68"/>
      <c r="IQR1" s="68"/>
      <c r="IQS1" s="68"/>
      <c r="IQT1" s="68"/>
      <c r="IQU1" s="68"/>
      <c r="IQV1" s="68"/>
      <c r="IQW1" s="68"/>
      <c r="IQX1" s="68"/>
      <c r="IQY1" s="68"/>
      <c r="IQZ1" s="68"/>
      <c r="IRA1" s="68"/>
      <c r="IRB1" s="68"/>
      <c r="IRC1" s="68"/>
      <c r="IRD1" s="68"/>
      <c r="IRE1" s="68"/>
      <c r="IRF1" s="68"/>
      <c r="IRG1" s="68"/>
      <c r="IRH1" s="68"/>
      <c r="IRI1" s="68"/>
      <c r="IRJ1" s="68"/>
      <c r="IRK1" s="68"/>
      <c r="IRL1" s="68"/>
      <c r="IRM1" s="68"/>
      <c r="IRN1" s="68"/>
      <c r="IRO1" s="68"/>
      <c r="IRP1" s="68"/>
      <c r="IRQ1" s="68"/>
      <c r="IRR1" s="68"/>
      <c r="IRS1" s="68"/>
      <c r="IRT1" s="68"/>
      <c r="IRU1" s="68"/>
      <c r="IRV1" s="68"/>
      <c r="IRW1" s="68"/>
      <c r="IRX1" s="68"/>
      <c r="IRY1" s="68"/>
      <c r="IRZ1" s="68"/>
      <c r="ISA1" s="68"/>
      <c r="ISB1" s="68"/>
      <c r="ISC1" s="68"/>
      <c r="ISD1" s="68"/>
      <c r="ISE1" s="68"/>
      <c r="ISF1" s="68"/>
      <c r="ISG1" s="68"/>
      <c r="ISH1" s="68"/>
      <c r="ISI1" s="68"/>
      <c r="ISJ1" s="68"/>
      <c r="ISK1" s="68"/>
      <c r="ISL1" s="68"/>
      <c r="ISM1" s="68"/>
      <c r="ISN1" s="68"/>
      <c r="ISO1" s="68"/>
      <c r="ISP1" s="68"/>
      <c r="ISQ1" s="68"/>
      <c r="ISR1" s="68"/>
      <c r="ISS1" s="68"/>
      <c r="IST1" s="68"/>
      <c r="ISU1" s="68"/>
      <c r="ISV1" s="68"/>
      <c r="ISW1" s="68"/>
      <c r="ISX1" s="68"/>
      <c r="ISY1" s="68"/>
      <c r="ISZ1" s="68"/>
      <c r="ITA1" s="68"/>
      <c r="ITB1" s="68"/>
      <c r="ITC1" s="68"/>
      <c r="ITD1" s="68"/>
      <c r="ITE1" s="68"/>
      <c r="ITF1" s="68"/>
      <c r="ITG1" s="68"/>
      <c r="ITH1" s="68"/>
      <c r="ITI1" s="68"/>
      <c r="ITJ1" s="68"/>
      <c r="ITK1" s="68"/>
      <c r="ITL1" s="68"/>
      <c r="ITM1" s="68"/>
      <c r="ITN1" s="68"/>
      <c r="ITO1" s="68"/>
      <c r="ITP1" s="68"/>
      <c r="ITQ1" s="68"/>
      <c r="ITR1" s="68"/>
      <c r="ITS1" s="68"/>
      <c r="ITT1" s="68"/>
      <c r="ITU1" s="68"/>
      <c r="ITV1" s="68"/>
      <c r="ITW1" s="68"/>
      <c r="ITX1" s="68"/>
      <c r="ITY1" s="68"/>
      <c r="ITZ1" s="68"/>
      <c r="IUA1" s="68"/>
      <c r="IUB1" s="68"/>
      <c r="IUC1" s="68"/>
      <c r="IUD1" s="68"/>
      <c r="IUE1" s="68"/>
      <c r="IUF1" s="68"/>
      <c r="IUG1" s="68"/>
      <c r="IUH1" s="68"/>
      <c r="IUI1" s="68"/>
      <c r="IUJ1" s="68"/>
      <c r="IUK1" s="68"/>
      <c r="IUL1" s="68"/>
      <c r="IUM1" s="68"/>
      <c r="IUN1" s="68"/>
      <c r="IUO1" s="68"/>
      <c r="IUP1" s="68"/>
      <c r="IUQ1" s="68"/>
      <c r="IUR1" s="68"/>
      <c r="IUS1" s="68"/>
      <c r="IUT1" s="68"/>
      <c r="IUU1" s="68"/>
      <c r="IUV1" s="68"/>
      <c r="IUW1" s="68"/>
      <c r="IUX1" s="68"/>
      <c r="IUY1" s="68"/>
      <c r="IUZ1" s="68"/>
      <c r="IVA1" s="68"/>
      <c r="IVB1" s="68"/>
      <c r="IVC1" s="68"/>
      <c r="IVD1" s="68"/>
      <c r="IVE1" s="68"/>
      <c r="IVF1" s="68"/>
      <c r="IVG1" s="68"/>
      <c r="IVH1" s="68"/>
      <c r="IVI1" s="68"/>
      <c r="IVJ1" s="68"/>
      <c r="IVK1" s="68"/>
      <c r="IVL1" s="68"/>
      <c r="IVM1" s="68"/>
      <c r="IVN1" s="68"/>
      <c r="IVO1" s="68"/>
      <c r="IVP1" s="68"/>
      <c r="IVQ1" s="68"/>
      <c r="IVR1" s="68"/>
      <c r="IVS1" s="68"/>
      <c r="IVT1" s="68"/>
      <c r="IVU1" s="68"/>
      <c r="IVV1" s="68"/>
      <c r="IVW1" s="68"/>
      <c r="IVX1" s="68"/>
      <c r="IVY1" s="68"/>
      <c r="IVZ1" s="68"/>
      <c r="IWA1" s="68"/>
      <c r="IWB1" s="68"/>
      <c r="IWC1" s="68"/>
      <c r="IWD1" s="68"/>
      <c r="IWE1" s="68"/>
      <c r="IWF1" s="68"/>
      <c r="IWG1" s="68"/>
      <c r="IWH1" s="68"/>
      <c r="IWI1" s="68"/>
      <c r="IWJ1" s="68"/>
      <c r="IWK1" s="68"/>
      <c r="IWL1" s="68"/>
      <c r="IWM1" s="68"/>
      <c r="IWN1" s="68"/>
      <c r="IWO1" s="68"/>
      <c r="IWP1" s="68"/>
      <c r="IWQ1" s="68"/>
      <c r="IWR1" s="68"/>
      <c r="IWS1" s="68"/>
      <c r="IWT1" s="68"/>
      <c r="IWU1" s="68"/>
      <c r="IWV1" s="68"/>
      <c r="IWW1" s="68"/>
      <c r="IWX1" s="68"/>
      <c r="IWY1" s="68"/>
      <c r="IWZ1" s="68"/>
      <c r="IXA1" s="68"/>
      <c r="IXB1" s="68"/>
      <c r="IXC1" s="68"/>
      <c r="IXD1" s="68"/>
      <c r="IXE1" s="68"/>
      <c r="IXF1" s="68"/>
      <c r="IXG1" s="68"/>
      <c r="IXH1" s="68"/>
      <c r="IXI1" s="68"/>
      <c r="IXJ1" s="68"/>
      <c r="IXK1" s="68"/>
      <c r="IXL1" s="68"/>
      <c r="IXM1" s="68"/>
      <c r="IXN1" s="68"/>
      <c r="IXO1" s="68"/>
      <c r="IXP1" s="68"/>
      <c r="IXQ1" s="68"/>
      <c r="IXR1" s="68"/>
      <c r="IXS1" s="68"/>
      <c r="IXT1" s="68"/>
      <c r="IXU1" s="68"/>
      <c r="IXV1" s="68"/>
      <c r="IXW1" s="68"/>
      <c r="IXX1" s="68"/>
      <c r="IXY1" s="68"/>
      <c r="IXZ1" s="68"/>
      <c r="IYA1" s="68"/>
      <c r="IYB1" s="68"/>
      <c r="IYC1" s="68"/>
      <c r="IYD1" s="68"/>
      <c r="IYE1" s="68"/>
      <c r="IYF1" s="68"/>
      <c r="IYG1" s="68"/>
      <c r="IYH1" s="68"/>
      <c r="IYI1" s="68"/>
      <c r="IYJ1" s="68"/>
      <c r="IYK1" s="68"/>
      <c r="IYL1" s="68"/>
      <c r="IYM1" s="68"/>
      <c r="IYN1" s="68"/>
      <c r="IYO1" s="68"/>
      <c r="IYP1" s="68"/>
      <c r="IYQ1" s="68"/>
      <c r="IYR1" s="68"/>
      <c r="IYS1" s="68"/>
      <c r="IYT1" s="68"/>
      <c r="IYU1" s="68"/>
      <c r="IYV1" s="68"/>
      <c r="IYW1" s="68"/>
      <c r="IYX1" s="68"/>
      <c r="IYY1" s="68"/>
      <c r="IYZ1" s="68"/>
      <c r="IZA1" s="68"/>
      <c r="IZB1" s="68"/>
      <c r="IZC1" s="68"/>
      <c r="IZD1" s="68"/>
      <c r="IZE1" s="68"/>
      <c r="IZF1" s="68"/>
      <c r="IZG1" s="68"/>
      <c r="IZH1" s="68"/>
      <c r="IZI1" s="68"/>
      <c r="IZJ1" s="68"/>
      <c r="IZK1" s="68"/>
      <c r="IZL1" s="68"/>
      <c r="IZM1" s="68"/>
      <c r="IZN1" s="68"/>
      <c r="IZO1" s="68"/>
      <c r="IZP1" s="68"/>
      <c r="IZQ1" s="68"/>
      <c r="IZR1" s="68"/>
      <c r="IZS1" s="68"/>
      <c r="IZT1" s="68"/>
      <c r="IZU1" s="68"/>
      <c r="IZV1" s="68"/>
      <c r="IZW1" s="68"/>
      <c r="IZX1" s="68"/>
      <c r="IZY1" s="68"/>
      <c r="IZZ1" s="68"/>
      <c r="JAA1" s="68"/>
      <c r="JAB1" s="68"/>
      <c r="JAC1" s="68"/>
      <c r="JAD1" s="68"/>
      <c r="JAE1" s="68"/>
      <c r="JAF1" s="68"/>
      <c r="JAG1" s="68"/>
      <c r="JAH1" s="68"/>
      <c r="JAI1" s="68"/>
      <c r="JAJ1" s="68"/>
      <c r="JAK1" s="68"/>
      <c r="JAL1" s="68"/>
      <c r="JAM1" s="68"/>
      <c r="JAN1" s="68"/>
      <c r="JAO1" s="68"/>
      <c r="JAP1" s="68"/>
      <c r="JAQ1" s="68"/>
      <c r="JAR1" s="68"/>
      <c r="JAS1" s="68"/>
      <c r="JAT1" s="68"/>
      <c r="JAU1" s="68"/>
      <c r="JAV1" s="68"/>
      <c r="JAW1" s="68"/>
      <c r="JAX1" s="68"/>
      <c r="JAY1" s="68"/>
      <c r="JAZ1" s="68"/>
      <c r="JBA1" s="68"/>
      <c r="JBB1" s="68"/>
      <c r="JBC1" s="68"/>
      <c r="JBD1" s="68"/>
      <c r="JBE1" s="68"/>
      <c r="JBF1" s="68"/>
      <c r="JBG1" s="68"/>
      <c r="JBH1" s="68"/>
      <c r="JBI1" s="68"/>
      <c r="JBJ1" s="68"/>
      <c r="JBK1" s="68"/>
      <c r="JBL1" s="68"/>
      <c r="JBM1" s="68"/>
      <c r="JBN1" s="68"/>
      <c r="JBO1" s="68"/>
      <c r="JBP1" s="68"/>
      <c r="JBQ1" s="68"/>
      <c r="JBR1" s="68"/>
      <c r="JBS1" s="68"/>
      <c r="JBT1" s="68"/>
      <c r="JBU1" s="68"/>
      <c r="JBV1" s="68"/>
      <c r="JBW1" s="68"/>
      <c r="JBX1" s="68"/>
      <c r="JBY1" s="68"/>
      <c r="JBZ1" s="68"/>
      <c r="JCA1" s="68"/>
      <c r="JCB1" s="68"/>
      <c r="JCC1" s="68"/>
      <c r="JCD1" s="68"/>
      <c r="JCE1" s="68"/>
      <c r="JCF1" s="68"/>
      <c r="JCG1" s="68"/>
      <c r="JCH1" s="68"/>
      <c r="JCI1" s="68"/>
      <c r="JCJ1" s="68"/>
      <c r="JCK1" s="68"/>
      <c r="JCL1" s="68"/>
      <c r="JCM1" s="68"/>
      <c r="JCN1" s="68"/>
      <c r="JCO1" s="68"/>
      <c r="JCP1" s="68"/>
      <c r="JCQ1" s="68"/>
      <c r="JCR1" s="68"/>
      <c r="JCS1" s="68"/>
      <c r="JCT1" s="68"/>
      <c r="JCU1" s="68"/>
      <c r="JCV1" s="68"/>
      <c r="JCW1" s="68"/>
      <c r="JCX1" s="68"/>
      <c r="JCY1" s="68"/>
      <c r="JCZ1" s="68"/>
      <c r="JDA1" s="68"/>
      <c r="JDB1" s="68"/>
      <c r="JDC1" s="68"/>
      <c r="JDD1" s="68"/>
      <c r="JDE1" s="68"/>
      <c r="JDF1" s="68"/>
      <c r="JDG1" s="68"/>
      <c r="JDH1" s="68"/>
      <c r="JDI1" s="68"/>
      <c r="JDJ1" s="68"/>
      <c r="JDK1" s="68"/>
      <c r="JDL1" s="68"/>
      <c r="JDM1" s="68"/>
      <c r="JDN1" s="68"/>
      <c r="JDO1" s="68"/>
      <c r="JDP1" s="68"/>
      <c r="JDQ1" s="68"/>
      <c r="JDR1" s="68"/>
      <c r="JDS1" s="68"/>
      <c r="JDT1" s="68"/>
      <c r="JDU1" s="68"/>
      <c r="JDV1" s="68"/>
      <c r="JDW1" s="68"/>
      <c r="JDX1" s="68"/>
      <c r="JDY1" s="68"/>
      <c r="JDZ1" s="68"/>
      <c r="JEA1" s="68"/>
      <c r="JEB1" s="68"/>
      <c r="JEC1" s="68"/>
      <c r="JED1" s="68"/>
      <c r="JEE1" s="68"/>
      <c r="JEF1" s="68"/>
      <c r="JEG1" s="68"/>
      <c r="JEH1" s="68"/>
      <c r="JEI1" s="68"/>
      <c r="JEJ1" s="68"/>
      <c r="JEK1" s="68"/>
      <c r="JEL1" s="68"/>
      <c r="JEM1" s="68"/>
      <c r="JEN1" s="68"/>
      <c r="JEO1" s="68"/>
      <c r="JEP1" s="68"/>
      <c r="JEQ1" s="68"/>
      <c r="JER1" s="68"/>
      <c r="JES1" s="68"/>
      <c r="JET1" s="68"/>
      <c r="JEU1" s="68"/>
      <c r="JEV1" s="68"/>
      <c r="JEW1" s="68"/>
      <c r="JEX1" s="68"/>
      <c r="JEY1" s="68"/>
      <c r="JEZ1" s="68"/>
      <c r="JFA1" s="68"/>
      <c r="JFB1" s="68"/>
      <c r="JFC1" s="68"/>
      <c r="JFD1" s="68"/>
      <c r="JFE1" s="68"/>
      <c r="JFF1" s="68"/>
      <c r="JFG1" s="68"/>
      <c r="JFH1" s="68"/>
      <c r="JFI1" s="68"/>
      <c r="JFJ1" s="68"/>
      <c r="JFK1" s="68"/>
      <c r="JFL1" s="68"/>
      <c r="JFM1" s="68"/>
      <c r="JFN1" s="68"/>
      <c r="JFO1" s="68"/>
      <c r="JFP1" s="68"/>
      <c r="JFQ1" s="68"/>
      <c r="JFR1" s="68"/>
      <c r="JFS1" s="68"/>
      <c r="JFT1" s="68"/>
      <c r="JFU1" s="68"/>
      <c r="JFV1" s="68"/>
      <c r="JFW1" s="68"/>
      <c r="JFX1" s="68"/>
      <c r="JFY1" s="68"/>
      <c r="JFZ1" s="68"/>
      <c r="JGA1" s="68"/>
      <c r="JGB1" s="68"/>
      <c r="JGC1" s="68"/>
      <c r="JGD1" s="68"/>
      <c r="JGE1" s="68"/>
      <c r="JGF1" s="68"/>
      <c r="JGG1" s="68"/>
      <c r="JGH1" s="68"/>
      <c r="JGI1" s="68"/>
      <c r="JGJ1" s="68"/>
      <c r="JGK1" s="68"/>
      <c r="JGL1" s="68"/>
      <c r="JGM1" s="68"/>
      <c r="JGN1" s="68"/>
      <c r="JGO1" s="68"/>
      <c r="JGP1" s="68"/>
      <c r="JGQ1" s="68"/>
      <c r="JGR1" s="68"/>
      <c r="JGS1" s="68"/>
      <c r="JGT1" s="68"/>
      <c r="JGU1" s="68"/>
      <c r="JGV1" s="68"/>
      <c r="JGW1" s="68"/>
      <c r="JGX1" s="68"/>
      <c r="JGY1" s="68"/>
      <c r="JGZ1" s="68"/>
      <c r="JHA1" s="68"/>
      <c r="JHB1" s="68"/>
      <c r="JHC1" s="68"/>
      <c r="JHD1" s="68"/>
      <c r="JHE1" s="68"/>
      <c r="JHF1" s="68"/>
      <c r="JHG1" s="68"/>
      <c r="JHH1" s="68"/>
      <c r="JHI1" s="68"/>
      <c r="JHJ1" s="68"/>
      <c r="JHK1" s="68"/>
      <c r="JHL1" s="68"/>
      <c r="JHM1" s="68"/>
      <c r="JHN1" s="68"/>
      <c r="JHO1" s="68"/>
      <c r="JHP1" s="68"/>
      <c r="JHQ1" s="68"/>
      <c r="JHR1" s="68"/>
      <c r="JHS1" s="68"/>
      <c r="JHT1" s="68"/>
      <c r="JHU1" s="68"/>
      <c r="JHV1" s="68"/>
      <c r="JHW1" s="68"/>
      <c r="JHX1" s="68"/>
      <c r="JHY1" s="68"/>
      <c r="JHZ1" s="68"/>
      <c r="JIA1" s="68"/>
      <c r="JIB1" s="68"/>
      <c r="JIC1" s="68"/>
      <c r="JID1" s="68"/>
      <c r="JIE1" s="68"/>
      <c r="JIF1" s="68"/>
      <c r="JIG1" s="68"/>
      <c r="JIH1" s="68"/>
      <c r="JII1" s="68"/>
      <c r="JIJ1" s="68"/>
      <c r="JIK1" s="68"/>
      <c r="JIL1" s="68"/>
      <c r="JIM1" s="68"/>
      <c r="JIN1" s="68"/>
      <c r="JIO1" s="68"/>
      <c r="JIP1" s="68"/>
      <c r="JIQ1" s="68"/>
      <c r="JIR1" s="68"/>
      <c r="JIS1" s="68"/>
      <c r="JIT1" s="68"/>
      <c r="JIU1" s="68"/>
      <c r="JIV1" s="68"/>
      <c r="JIW1" s="68"/>
      <c r="JIX1" s="68"/>
      <c r="JIY1" s="68"/>
      <c r="JIZ1" s="68"/>
      <c r="JJA1" s="68"/>
      <c r="JJB1" s="68"/>
      <c r="JJC1" s="68"/>
      <c r="JJD1" s="68"/>
      <c r="JJE1" s="68"/>
      <c r="JJF1" s="68"/>
      <c r="JJG1" s="68"/>
      <c r="JJH1" s="68"/>
      <c r="JJI1" s="68"/>
      <c r="JJJ1" s="68"/>
      <c r="JJK1" s="68"/>
      <c r="JJL1" s="68"/>
      <c r="JJM1" s="68"/>
      <c r="JJN1" s="68"/>
      <c r="JJO1" s="68"/>
      <c r="JJP1" s="68"/>
      <c r="JJQ1" s="68"/>
      <c r="JJR1" s="68"/>
      <c r="JJS1" s="68"/>
      <c r="JJT1" s="68"/>
      <c r="JJU1" s="68"/>
      <c r="JJV1" s="68"/>
      <c r="JJW1" s="68"/>
      <c r="JJX1" s="68"/>
      <c r="JJY1" s="68"/>
      <c r="JJZ1" s="68"/>
      <c r="JKA1" s="68"/>
      <c r="JKB1" s="68"/>
      <c r="JKC1" s="68"/>
      <c r="JKD1" s="68"/>
      <c r="JKE1" s="68"/>
      <c r="JKF1" s="68"/>
      <c r="JKG1" s="68"/>
      <c r="JKH1" s="68"/>
      <c r="JKI1" s="68"/>
      <c r="JKJ1" s="68"/>
      <c r="JKK1" s="68"/>
      <c r="JKL1" s="68"/>
      <c r="JKM1" s="68"/>
      <c r="JKN1" s="68"/>
      <c r="JKO1" s="68"/>
      <c r="JKP1" s="68"/>
      <c r="JKQ1" s="68"/>
      <c r="JKR1" s="68"/>
      <c r="JKS1" s="68"/>
      <c r="JKT1" s="68"/>
      <c r="JKU1" s="68"/>
      <c r="JKV1" s="68"/>
      <c r="JKW1" s="68"/>
      <c r="JKX1" s="68"/>
      <c r="JKY1" s="68"/>
      <c r="JKZ1" s="68"/>
      <c r="JLA1" s="68"/>
      <c r="JLB1" s="68"/>
      <c r="JLC1" s="68"/>
      <c r="JLD1" s="68"/>
      <c r="JLE1" s="68"/>
      <c r="JLF1" s="68"/>
      <c r="JLG1" s="68"/>
      <c r="JLH1" s="68"/>
      <c r="JLI1" s="68"/>
      <c r="JLJ1" s="68"/>
      <c r="JLK1" s="68"/>
      <c r="JLL1" s="68"/>
      <c r="JLM1" s="68"/>
      <c r="JLN1" s="68"/>
      <c r="JLO1" s="68"/>
      <c r="JLP1" s="68"/>
      <c r="JLQ1" s="68"/>
      <c r="JLR1" s="68"/>
      <c r="JLS1" s="68"/>
      <c r="JLT1" s="68"/>
      <c r="JLU1" s="68"/>
      <c r="JLV1" s="68"/>
      <c r="JLW1" s="68"/>
      <c r="JLX1" s="68"/>
      <c r="JLY1" s="68"/>
      <c r="JLZ1" s="68"/>
      <c r="JMA1" s="68"/>
      <c r="JMB1" s="68"/>
      <c r="JMC1" s="68"/>
      <c r="JMD1" s="68"/>
      <c r="JME1" s="68"/>
      <c r="JMF1" s="68"/>
      <c r="JMG1" s="68"/>
      <c r="JMH1" s="68"/>
      <c r="JMI1" s="68"/>
      <c r="JMJ1" s="68"/>
      <c r="JMK1" s="68"/>
      <c r="JML1" s="68"/>
      <c r="JMM1" s="68"/>
      <c r="JMN1" s="68"/>
      <c r="JMO1" s="68"/>
      <c r="JMP1" s="68"/>
      <c r="JMQ1" s="68"/>
      <c r="JMR1" s="68"/>
      <c r="JMS1" s="68"/>
      <c r="JMT1" s="68"/>
      <c r="JMU1" s="68"/>
      <c r="JMV1" s="68"/>
      <c r="JMW1" s="68"/>
      <c r="JMX1" s="68"/>
      <c r="JMY1" s="68"/>
      <c r="JMZ1" s="68"/>
      <c r="JNA1" s="68"/>
      <c r="JNB1" s="68"/>
      <c r="JNC1" s="68"/>
      <c r="JND1" s="68"/>
      <c r="JNE1" s="68"/>
      <c r="JNF1" s="68"/>
      <c r="JNG1" s="68"/>
      <c r="JNH1" s="68"/>
      <c r="JNI1" s="68"/>
      <c r="JNJ1" s="68"/>
      <c r="JNK1" s="68"/>
      <c r="JNL1" s="68"/>
      <c r="JNM1" s="68"/>
      <c r="JNN1" s="68"/>
      <c r="JNO1" s="68"/>
      <c r="JNP1" s="68"/>
      <c r="JNQ1" s="68"/>
      <c r="JNR1" s="68"/>
      <c r="JNS1" s="68"/>
      <c r="JNT1" s="68"/>
      <c r="JNU1" s="68"/>
      <c r="JNV1" s="68"/>
      <c r="JNW1" s="68"/>
      <c r="JNX1" s="68"/>
      <c r="JNY1" s="68"/>
      <c r="JNZ1" s="68"/>
      <c r="JOA1" s="68"/>
      <c r="JOB1" s="68"/>
      <c r="JOC1" s="68"/>
      <c r="JOD1" s="68"/>
      <c r="JOE1" s="68"/>
      <c r="JOF1" s="68"/>
      <c r="JOG1" s="68"/>
      <c r="JOH1" s="68"/>
      <c r="JOI1" s="68"/>
      <c r="JOJ1" s="68"/>
      <c r="JOK1" s="68"/>
      <c r="JOL1" s="68"/>
      <c r="JOM1" s="68"/>
      <c r="JON1" s="68"/>
      <c r="JOO1" s="68"/>
      <c r="JOP1" s="68"/>
      <c r="JOQ1" s="68"/>
      <c r="JOR1" s="68"/>
      <c r="JOS1" s="68"/>
      <c r="JOT1" s="68"/>
      <c r="JOU1" s="68"/>
      <c r="JOV1" s="68"/>
      <c r="JOW1" s="68"/>
      <c r="JOX1" s="68"/>
      <c r="JOY1" s="68"/>
      <c r="JOZ1" s="68"/>
      <c r="JPA1" s="68"/>
      <c r="JPB1" s="68"/>
      <c r="JPC1" s="68"/>
      <c r="JPD1" s="68"/>
      <c r="JPE1" s="68"/>
      <c r="JPF1" s="68"/>
      <c r="JPG1" s="68"/>
      <c r="JPH1" s="68"/>
      <c r="JPI1" s="68"/>
      <c r="JPJ1" s="68"/>
      <c r="JPK1" s="68"/>
      <c r="JPL1" s="68"/>
      <c r="JPM1" s="68"/>
      <c r="JPN1" s="68"/>
      <c r="JPO1" s="68"/>
      <c r="JPP1" s="68"/>
      <c r="JPQ1" s="68"/>
      <c r="JPR1" s="68"/>
      <c r="JPS1" s="68"/>
      <c r="JPT1" s="68"/>
      <c r="JPU1" s="68"/>
      <c r="JPV1" s="68"/>
      <c r="JPW1" s="68"/>
      <c r="JPX1" s="68"/>
      <c r="JPY1" s="68"/>
      <c r="JPZ1" s="68"/>
      <c r="JQA1" s="68"/>
      <c r="JQB1" s="68"/>
      <c r="JQC1" s="68"/>
      <c r="JQD1" s="68"/>
      <c r="JQE1" s="68"/>
      <c r="JQF1" s="68"/>
      <c r="JQG1" s="68"/>
      <c r="JQH1" s="68"/>
      <c r="JQI1" s="68"/>
      <c r="JQJ1" s="68"/>
      <c r="JQK1" s="68"/>
      <c r="JQL1" s="68"/>
      <c r="JQM1" s="68"/>
      <c r="JQN1" s="68"/>
      <c r="JQO1" s="68"/>
      <c r="JQP1" s="68"/>
      <c r="JQQ1" s="68"/>
      <c r="JQR1" s="68"/>
      <c r="JQS1" s="68"/>
      <c r="JQT1" s="68"/>
      <c r="JQU1" s="68"/>
      <c r="JQV1" s="68"/>
      <c r="JQW1" s="68"/>
      <c r="JQX1" s="68"/>
      <c r="JQY1" s="68"/>
      <c r="JQZ1" s="68"/>
      <c r="JRA1" s="68"/>
      <c r="JRB1" s="68"/>
      <c r="JRC1" s="68"/>
      <c r="JRD1" s="68"/>
      <c r="JRE1" s="68"/>
      <c r="JRF1" s="68"/>
      <c r="JRG1" s="68"/>
      <c r="JRH1" s="68"/>
      <c r="JRI1" s="68"/>
      <c r="JRJ1" s="68"/>
      <c r="JRK1" s="68"/>
      <c r="JRL1" s="68"/>
      <c r="JRM1" s="68"/>
      <c r="JRN1" s="68"/>
      <c r="JRO1" s="68"/>
      <c r="JRP1" s="68"/>
      <c r="JRQ1" s="68"/>
      <c r="JRR1" s="68"/>
      <c r="JRS1" s="68"/>
      <c r="JRT1" s="68"/>
      <c r="JRU1" s="68"/>
      <c r="JRV1" s="68"/>
      <c r="JRW1" s="68"/>
      <c r="JRX1" s="68"/>
      <c r="JRY1" s="68"/>
      <c r="JRZ1" s="68"/>
      <c r="JSA1" s="68"/>
      <c r="JSB1" s="68"/>
      <c r="JSC1" s="68"/>
      <c r="JSD1" s="68"/>
      <c r="JSE1" s="68"/>
      <c r="JSF1" s="68"/>
      <c r="JSG1" s="68"/>
      <c r="JSH1" s="68"/>
      <c r="JSI1" s="68"/>
      <c r="JSJ1" s="68"/>
      <c r="JSK1" s="68"/>
      <c r="JSL1" s="68"/>
      <c r="JSM1" s="68"/>
      <c r="JSN1" s="68"/>
      <c r="JSO1" s="68"/>
      <c r="JSP1" s="68"/>
      <c r="JSQ1" s="68"/>
      <c r="JSR1" s="68"/>
      <c r="JSS1" s="68"/>
      <c r="JST1" s="68"/>
      <c r="JSU1" s="68"/>
      <c r="JSV1" s="68"/>
      <c r="JSW1" s="68"/>
      <c r="JSX1" s="68"/>
      <c r="JSY1" s="68"/>
      <c r="JSZ1" s="68"/>
      <c r="JTA1" s="68"/>
      <c r="JTB1" s="68"/>
      <c r="JTC1" s="68"/>
      <c r="JTD1" s="68"/>
      <c r="JTE1" s="68"/>
      <c r="JTF1" s="68"/>
      <c r="JTG1" s="68"/>
      <c r="JTH1" s="68"/>
      <c r="JTI1" s="68"/>
      <c r="JTJ1" s="68"/>
      <c r="JTK1" s="68"/>
      <c r="JTL1" s="68"/>
      <c r="JTM1" s="68"/>
      <c r="JTN1" s="68"/>
      <c r="JTO1" s="68"/>
      <c r="JTP1" s="68"/>
      <c r="JTQ1" s="68"/>
      <c r="JTR1" s="68"/>
      <c r="JTS1" s="68"/>
      <c r="JTT1" s="68"/>
      <c r="JTU1" s="68"/>
      <c r="JTV1" s="68"/>
      <c r="JTW1" s="68"/>
      <c r="JTX1" s="68"/>
      <c r="JTY1" s="68"/>
      <c r="JTZ1" s="68"/>
      <c r="JUA1" s="68"/>
      <c r="JUB1" s="68"/>
      <c r="JUC1" s="68"/>
      <c r="JUD1" s="68"/>
      <c r="JUE1" s="68"/>
      <c r="JUF1" s="68"/>
      <c r="JUG1" s="68"/>
      <c r="JUH1" s="68"/>
      <c r="JUI1" s="68"/>
      <c r="JUJ1" s="68"/>
      <c r="JUK1" s="68"/>
      <c r="JUL1" s="68"/>
      <c r="JUM1" s="68"/>
      <c r="JUN1" s="68"/>
      <c r="JUO1" s="68"/>
      <c r="JUP1" s="68"/>
      <c r="JUQ1" s="68"/>
      <c r="JUR1" s="68"/>
      <c r="JUS1" s="68"/>
      <c r="JUT1" s="68"/>
      <c r="JUU1" s="68"/>
      <c r="JUV1" s="68"/>
      <c r="JUW1" s="68"/>
      <c r="JUX1" s="68"/>
      <c r="JUY1" s="68"/>
      <c r="JUZ1" s="68"/>
      <c r="JVA1" s="68"/>
      <c r="JVB1" s="68"/>
      <c r="JVC1" s="68"/>
      <c r="JVD1" s="68"/>
      <c r="JVE1" s="68"/>
      <c r="JVF1" s="68"/>
      <c r="JVG1" s="68"/>
      <c r="JVH1" s="68"/>
      <c r="JVI1" s="68"/>
      <c r="JVJ1" s="68"/>
      <c r="JVK1" s="68"/>
      <c r="JVL1" s="68"/>
      <c r="JVM1" s="68"/>
      <c r="JVN1" s="68"/>
      <c r="JVO1" s="68"/>
      <c r="JVP1" s="68"/>
      <c r="JVQ1" s="68"/>
      <c r="JVR1" s="68"/>
      <c r="JVS1" s="68"/>
      <c r="JVT1" s="68"/>
      <c r="JVU1" s="68"/>
      <c r="JVV1" s="68"/>
      <c r="JVW1" s="68"/>
      <c r="JVX1" s="68"/>
      <c r="JVY1" s="68"/>
      <c r="JVZ1" s="68"/>
      <c r="JWA1" s="68"/>
      <c r="JWB1" s="68"/>
      <c r="JWC1" s="68"/>
      <c r="JWD1" s="68"/>
      <c r="JWE1" s="68"/>
      <c r="JWF1" s="68"/>
      <c r="JWG1" s="68"/>
      <c r="JWH1" s="68"/>
      <c r="JWI1" s="68"/>
      <c r="JWJ1" s="68"/>
      <c r="JWK1" s="68"/>
      <c r="JWL1" s="68"/>
      <c r="JWM1" s="68"/>
      <c r="JWN1" s="68"/>
      <c r="JWO1" s="68"/>
      <c r="JWP1" s="68"/>
      <c r="JWQ1" s="68"/>
      <c r="JWR1" s="68"/>
      <c r="JWS1" s="68"/>
      <c r="JWT1" s="68"/>
      <c r="JWU1" s="68"/>
      <c r="JWV1" s="68"/>
      <c r="JWW1" s="68"/>
      <c r="JWX1" s="68"/>
      <c r="JWY1" s="68"/>
      <c r="JWZ1" s="68"/>
      <c r="JXA1" s="68"/>
      <c r="JXB1" s="68"/>
      <c r="JXC1" s="68"/>
      <c r="JXD1" s="68"/>
      <c r="JXE1" s="68"/>
      <c r="JXF1" s="68"/>
      <c r="JXG1" s="68"/>
      <c r="JXH1" s="68"/>
      <c r="JXI1" s="68"/>
      <c r="JXJ1" s="68"/>
      <c r="JXK1" s="68"/>
      <c r="JXL1" s="68"/>
      <c r="JXM1" s="68"/>
      <c r="JXN1" s="68"/>
      <c r="JXO1" s="68"/>
      <c r="JXP1" s="68"/>
      <c r="JXQ1" s="68"/>
      <c r="JXR1" s="68"/>
      <c r="JXS1" s="68"/>
      <c r="JXT1" s="68"/>
      <c r="JXU1" s="68"/>
      <c r="JXV1" s="68"/>
      <c r="JXW1" s="68"/>
      <c r="JXX1" s="68"/>
      <c r="JXY1" s="68"/>
      <c r="JXZ1" s="68"/>
      <c r="JYA1" s="68"/>
      <c r="JYB1" s="68"/>
      <c r="JYC1" s="68"/>
      <c r="JYD1" s="68"/>
      <c r="JYE1" s="68"/>
      <c r="JYF1" s="68"/>
      <c r="JYG1" s="68"/>
      <c r="JYH1" s="68"/>
      <c r="JYI1" s="68"/>
      <c r="JYJ1" s="68"/>
      <c r="JYK1" s="68"/>
      <c r="JYL1" s="68"/>
      <c r="JYM1" s="68"/>
      <c r="JYN1" s="68"/>
      <c r="JYO1" s="68"/>
      <c r="JYP1" s="68"/>
      <c r="JYQ1" s="68"/>
      <c r="JYR1" s="68"/>
      <c r="JYS1" s="68"/>
      <c r="JYT1" s="68"/>
      <c r="JYU1" s="68"/>
      <c r="JYV1" s="68"/>
      <c r="JYW1" s="68"/>
      <c r="JYX1" s="68"/>
      <c r="JYY1" s="68"/>
      <c r="JYZ1" s="68"/>
      <c r="JZA1" s="68"/>
      <c r="JZB1" s="68"/>
      <c r="JZC1" s="68"/>
      <c r="JZD1" s="68"/>
      <c r="JZE1" s="68"/>
      <c r="JZF1" s="68"/>
      <c r="JZG1" s="68"/>
      <c r="JZH1" s="68"/>
      <c r="JZI1" s="68"/>
      <c r="JZJ1" s="68"/>
      <c r="JZK1" s="68"/>
      <c r="JZL1" s="68"/>
      <c r="JZM1" s="68"/>
      <c r="JZN1" s="68"/>
      <c r="JZO1" s="68"/>
      <c r="JZP1" s="68"/>
      <c r="JZQ1" s="68"/>
      <c r="JZR1" s="68"/>
      <c r="JZS1" s="68"/>
      <c r="JZT1" s="68"/>
      <c r="JZU1" s="68"/>
      <c r="JZV1" s="68"/>
      <c r="JZW1" s="68"/>
      <c r="JZX1" s="68"/>
      <c r="JZY1" s="68"/>
      <c r="JZZ1" s="68"/>
      <c r="KAA1" s="68"/>
      <c r="KAB1" s="68"/>
      <c r="KAC1" s="68"/>
      <c r="KAD1" s="68"/>
      <c r="KAE1" s="68"/>
      <c r="KAF1" s="68"/>
      <c r="KAG1" s="68"/>
      <c r="KAH1" s="68"/>
      <c r="KAI1" s="68"/>
      <c r="KAJ1" s="68"/>
      <c r="KAK1" s="68"/>
      <c r="KAL1" s="68"/>
      <c r="KAM1" s="68"/>
      <c r="KAN1" s="68"/>
      <c r="KAO1" s="68"/>
      <c r="KAP1" s="68"/>
      <c r="KAQ1" s="68"/>
      <c r="KAR1" s="68"/>
      <c r="KAS1" s="68"/>
      <c r="KAT1" s="68"/>
      <c r="KAU1" s="68"/>
      <c r="KAV1" s="68"/>
      <c r="KAW1" s="68"/>
      <c r="KAX1" s="68"/>
      <c r="KAY1" s="68"/>
      <c r="KAZ1" s="68"/>
      <c r="KBA1" s="68"/>
      <c r="KBB1" s="68"/>
      <c r="KBC1" s="68"/>
      <c r="KBD1" s="68"/>
      <c r="KBE1" s="68"/>
      <c r="KBF1" s="68"/>
      <c r="KBG1" s="68"/>
      <c r="KBH1" s="68"/>
      <c r="KBI1" s="68"/>
      <c r="KBJ1" s="68"/>
      <c r="KBK1" s="68"/>
      <c r="KBL1" s="68"/>
      <c r="KBM1" s="68"/>
      <c r="KBN1" s="68"/>
      <c r="KBO1" s="68"/>
      <c r="KBP1" s="68"/>
      <c r="KBQ1" s="68"/>
      <c r="KBR1" s="68"/>
      <c r="KBS1" s="68"/>
      <c r="KBT1" s="68"/>
      <c r="KBU1" s="68"/>
      <c r="KBV1" s="68"/>
      <c r="KBW1" s="68"/>
      <c r="KBX1" s="68"/>
      <c r="KBY1" s="68"/>
      <c r="KBZ1" s="68"/>
      <c r="KCA1" s="68"/>
      <c r="KCB1" s="68"/>
      <c r="KCC1" s="68"/>
      <c r="KCD1" s="68"/>
      <c r="KCE1" s="68"/>
      <c r="KCF1" s="68"/>
      <c r="KCG1" s="68"/>
      <c r="KCH1" s="68"/>
      <c r="KCI1" s="68"/>
      <c r="KCJ1" s="68"/>
      <c r="KCK1" s="68"/>
      <c r="KCL1" s="68"/>
      <c r="KCM1" s="68"/>
      <c r="KCN1" s="68"/>
      <c r="KCO1" s="68"/>
      <c r="KCP1" s="68"/>
      <c r="KCQ1" s="68"/>
      <c r="KCR1" s="68"/>
      <c r="KCS1" s="68"/>
      <c r="KCT1" s="68"/>
      <c r="KCU1" s="68"/>
      <c r="KCV1" s="68"/>
      <c r="KCW1" s="68"/>
      <c r="KCX1" s="68"/>
      <c r="KCY1" s="68"/>
      <c r="KCZ1" s="68"/>
      <c r="KDA1" s="68"/>
      <c r="KDB1" s="68"/>
      <c r="KDC1" s="68"/>
      <c r="KDD1" s="68"/>
      <c r="KDE1" s="68"/>
      <c r="KDF1" s="68"/>
      <c r="KDG1" s="68"/>
      <c r="KDH1" s="68"/>
      <c r="KDI1" s="68"/>
      <c r="KDJ1" s="68"/>
      <c r="KDK1" s="68"/>
      <c r="KDL1" s="68"/>
      <c r="KDM1" s="68"/>
      <c r="KDN1" s="68"/>
      <c r="KDO1" s="68"/>
      <c r="KDP1" s="68"/>
      <c r="KDQ1" s="68"/>
      <c r="KDR1" s="68"/>
      <c r="KDS1" s="68"/>
      <c r="KDT1" s="68"/>
      <c r="KDU1" s="68"/>
      <c r="KDV1" s="68"/>
      <c r="KDW1" s="68"/>
      <c r="KDX1" s="68"/>
      <c r="KDY1" s="68"/>
      <c r="KDZ1" s="68"/>
      <c r="KEA1" s="68"/>
      <c r="KEB1" s="68"/>
      <c r="KEC1" s="68"/>
      <c r="KED1" s="68"/>
      <c r="KEE1" s="68"/>
      <c r="KEF1" s="68"/>
      <c r="KEG1" s="68"/>
      <c r="KEH1" s="68"/>
      <c r="KEI1" s="68"/>
      <c r="KEJ1" s="68"/>
      <c r="KEK1" s="68"/>
      <c r="KEL1" s="68"/>
      <c r="KEM1" s="68"/>
      <c r="KEN1" s="68"/>
      <c r="KEO1" s="68"/>
      <c r="KEP1" s="68"/>
      <c r="KEQ1" s="68"/>
      <c r="KER1" s="68"/>
      <c r="KES1" s="68"/>
      <c r="KET1" s="68"/>
      <c r="KEU1" s="68"/>
      <c r="KEV1" s="68"/>
      <c r="KEW1" s="68"/>
      <c r="KEX1" s="68"/>
      <c r="KEY1" s="68"/>
      <c r="KEZ1" s="68"/>
      <c r="KFA1" s="68"/>
      <c r="KFB1" s="68"/>
      <c r="KFC1" s="68"/>
      <c r="KFD1" s="68"/>
      <c r="KFE1" s="68"/>
      <c r="KFF1" s="68"/>
      <c r="KFG1" s="68"/>
      <c r="KFH1" s="68"/>
      <c r="KFI1" s="68"/>
      <c r="KFJ1" s="68"/>
      <c r="KFK1" s="68"/>
      <c r="KFL1" s="68"/>
      <c r="KFM1" s="68"/>
      <c r="KFN1" s="68"/>
      <c r="KFO1" s="68"/>
      <c r="KFP1" s="68"/>
      <c r="KFQ1" s="68"/>
      <c r="KFR1" s="68"/>
      <c r="KFS1" s="68"/>
      <c r="KFT1" s="68"/>
      <c r="KFU1" s="68"/>
      <c r="KFV1" s="68"/>
      <c r="KFW1" s="68"/>
      <c r="KFX1" s="68"/>
      <c r="KFY1" s="68"/>
      <c r="KFZ1" s="68"/>
      <c r="KGA1" s="68"/>
      <c r="KGB1" s="68"/>
      <c r="KGC1" s="68"/>
      <c r="KGD1" s="68"/>
      <c r="KGE1" s="68"/>
      <c r="KGF1" s="68"/>
      <c r="KGG1" s="68"/>
      <c r="KGH1" s="68"/>
      <c r="KGI1" s="68"/>
      <c r="KGJ1" s="68"/>
      <c r="KGK1" s="68"/>
      <c r="KGL1" s="68"/>
      <c r="KGM1" s="68"/>
      <c r="KGN1" s="68"/>
      <c r="KGO1" s="68"/>
      <c r="KGP1" s="68"/>
      <c r="KGQ1" s="68"/>
      <c r="KGR1" s="68"/>
      <c r="KGS1" s="68"/>
      <c r="KGT1" s="68"/>
      <c r="KGU1" s="68"/>
      <c r="KGV1" s="68"/>
      <c r="KGW1" s="68"/>
      <c r="KGX1" s="68"/>
      <c r="KGY1" s="68"/>
      <c r="KGZ1" s="68"/>
      <c r="KHA1" s="68"/>
      <c r="KHB1" s="68"/>
      <c r="KHC1" s="68"/>
      <c r="KHD1" s="68"/>
      <c r="KHE1" s="68"/>
      <c r="KHF1" s="68"/>
      <c r="KHG1" s="68"/>
      <c r="KHH1" s="68"/>
      <c r="KHI1" s="68"/>
      <c r="KHJ1" s="68"/>
      <c r="KHK1" s="68"/>
      <c r="KHL1" s="68"/>
      <c r="KHM1" s="68"/>
      <c r="KHN1" s="68"/>
      <c r="KHO1" s="68"/>
      <c r="KHP1" s="68"/>
      <c r="KHQ1" s="68"/>
      <c r="KHR1" s="68"/>
      <c r="KHS1" s="68"/>
      <c r="KHT1" s="68"/>
      <c r="KHU1" s="68"/>
      <c r="KHV1" s="68"/>
      <c r="KHW1" s="68"/>
      <c r="KHX1" s="68"/>
      <c r="KHY1" s="68"/>
      <c r="KHZ1" s="68"/>
      <c r="KIA1" s="68"/>
      <c r="KIB1" s="68"/>
      <c r="KIC1" s="68"/>
      <c r="KID1" s="68"/>
      <c r="KIE1" s="68"/>
      <c r="KIF1" s="68"/>
      <c r="KIG1" s="68"/>
      <c r="KIH1" s="68"/>
      <c r="KII1" s="68"/>
      <c r="KIJ1" s="68"/>
      <c r="KIK1" s="68"/>
      <c r="KIL1" s="68"/>
      <c r="KIM1" s="68"/>
      <c r="KIN1" s="68"/>
      <c r="KIO1" s="68"/>
      <c r="KIP1" s="68"/>
      <c r="KIQ1" s="68"/>
      <c r="KIR1" s="68"/>
      <c r="KIS1" s="68"/>
      <c r="KIT1" s="68"/>
      <c r="KIU1" s="68"/>
      <c r="KIV1" s="68"/>
      <c r="KIW1" s="68"/>
      <c r="KIX1" s="68"/>
      <c r="KIY1" s="68"/>
      <c r="KIZ1" s="68"/>
      <c r="KJA1" s="68"/>
      <c r="KJB1" s="68"/>
      <c r="KJC1" s="68"/>
      <c r="KJD1" s="68"/>
      <c r="KJE1" s="68"/>
      <c r="KJF1" s="68"/>
      <c r="KJG1" s="68"/>
      <c r="KJH1" s="68"/>
      <c r="KJI1" s="68"/>
      <c r="KJJ1" s="68"/>
      <c r="KJK1" s="68"/>
      <c r="KJL1" s="68"/>
      <c r="KJM1" s="68"/>
      <c r="KJN1" s="68"/>
      <c r="KJO1" s="68"/>
      <c r="KJP1" s="68"/>
      <c r="KJQ1" s="68"/>
      <c r="KJR1" s="68"/>
      <c r="KJS1" s="68"/>
      <c r="KJT1" s="68"/>
      <c r="KJU1" s="68"/>
      <c r="KJV1" s="68"/>
      <c r="KJW1" s="68"/>
      <c r="KJX1" s="68"/>
      <c r="KJY1" s="68"/>
      <c r="KJZ1" s="68"/>
      <c r="KKA1" s="68"/>
      <c r="KKB1" s="68"/>
      <c r="KKC1" s="68"/>
      <c r="KKD1" s="68"/>
      <c r="KKE1" s="68"/>
      <c r="KKF1" s="68"/>
      <c r="KKG1" s="68"/>
      <c r="KKH1" s="68"/>
      <c r="KKI1" s="68"/>
      <c r="KKJ1" s="68"/>
      <c r="KKK1" s="68"/>
      <c r="KKL1" s="68"/>
      <c r="KKM1" s="68"/>
      <c r="KKN1" s="68"/>
      <c r="KKO1" s="68"/>
      <c r="KKP1" s="68"/>
      <c r="KKQ1" s="68"/>
      <c r="KKR1" s="68"/>
      <c r="KKS1" s="68"/>
      <c r="KKT1" s="68"/>
      <c r="KKU1" s="68"/>
      <c r="KKV1" s="68"/>
      <c r="KKW1" s="68"/>
      <c r="KKX1" s="68"/>
      <c r="KKY1" s="68"/>
      <c r="KKZ1" s="68"/>
      <c r="KLA1" s="68"/>
      <c r="KLB1" s="68"/>
      <c r="KLC1" s="68"/>
      <c r="KLD1" s="68"/>
      <c r="KLE1" s="68"/>
      <c r="KLF1" s="68"/>
      <c r="KLG1" s="68"/>
      <c r="KLH1" s="68"/>
      <c r="KLI1" s="68"/>
      <c r="KLJ1" s="68"/>
      <c r="KLK1" s="68"/>
      <c r="KLL1" s="68"/>
      <c r="KLM1" s="68"/>
      <c r="KLN1" s="68"/>
      <c r="KLO1" s="68"/>
      <c r="KLP1" s="68"/>
      <c r="KLQ1" s="68"/>
      <c r="KLR1" s="68"/>
      <c r="KLS1" s="68"/>
      <c r="KLT1" s="68"/>
      <c r="KLU1" s="68"/>
      <c r="KLV1" s="68"/>
      <c r="KLW1" s="68"/>
      <c r="KLX1" s="68"/>
      <c r="KLY1" s="68"/>
      <c r="KLZ1" s="68"/>
      <c r="KMA1" s="68"/>
      <c r="KMB1" s="68"/>
      <c r="KMC1" s="68"/>
      <c r="KMD1" s="68"/>
      <c r="KME1" s="68"/>
      <c r="KMF1" s="68"/>
      <c r="KMG1" s="68"/>
      <c r="KMH1" s="68"/>
      <c r="KMI1" s="68"/>
      <c r="KMJ1" s="68"/>
      <c r="KMK1" s="68"/>
      <c r="KML1" s="68"/>
      <c r="KMM1" s="68"/>
      <c r="KMN1" s="68"/>
      <c r="KMO1" s="68"/>
      <c r="KMP1" s="68"/>
      <c r="KMQ1" s="68"/>
      <c r="KMR1" s="68"/>
      <c r="KMS1" s="68"/>
      <c r="KMT1" s="68"/>
      <c r="KMU1" s="68"/>
      <c r="KMV1" s="68"/>
      <c r="KMW1" s="68"/>
      <c r="KMX1" s="68"/>
      <c r="KMY1" s="68"/>
      <c r="KMZ1" s="68"/>
      <c r="KNA1" s="68"/>
      <c r="KNB1" s="68"/>
      <c r="KNC1" s="68"/>
      <c r="KND1" s="68"/>
      <c r="KNE1" s="68"/>
      <c r="KNF1" s="68"/>
      <c r="KNG1" s="68"/>
      <c r="KNH1" s="68"/>
      <c r="KNI1" s="68"/>
      <c r="KNJ1" s="68"/>
      <c r="KNK1" s="68"/>
      <c r="KNL1" s="68"/>
      <c r="KNM1" s="68"/>
      <c r="KNN1" s="68"/>
      <c r="KNO1" s="68"/>
      <c r="KNP1" s="68"/>
      <c r="KNQ1" s="68"/>
      <c r="KNR1" s="68"/>
      <c r="KNS1" s="68"/>
      <c r="KNT1" s="68"/>
      <c r="KNU1" s="68"/>
      <c r="KNV1" s="68"/>
      <c r="KNW1" s="68"/>
      <c r="KNX1" s="68"/>
      <c r="KNY1" s="68"/>
      <c r="KNZ1" s="68"/>
      <c r="KOA1" s="68"/>
      <c r="KOB1" s="68"/>
      <c r="KOC1" s="68"/>
      <c r="KOD1" s="68"/>
      <c r="KOE1" s="68"/>
      <c r="KOF1" s="68"/>
      <c r="KOG1" s="68"/>
      <c r="KOH1" s="68"/>
      <c r="KOI1" s="68"/>
      <c r="KOJ1" s="68"/>
      <c r="KOK1" s="68"/>
      <c r="KOL1" s="68"/>
      <c r="KOM1" s="68"/>
      <c r="KON1" s="68"/>
      <c r="KOO1" s="68"/>
      <c r="KOP1" s="68"/>
      <c r="KOQ1" s="68"/>
      <c r="KOR1" s="68"/>
      <c r="KOS1" s="68"/>
      <c r="KOT1" s="68"/>
      <c r="KOU1" s="68"/>
      <c r="KOV1" s="68"/>
      <c r="KOW1" s="68"/>
      <c r="KOX1" s="68"/>
      <c r="KOY1" s="68"/>
      <c r="KOZ1" s="68"/>
      <c r="KPA1" s="68"/>
      <c r="KPB1" s="68"/>
      <c r="KPC1" s="68"/>
      <c r="KPD1" s="68"/>
      <c r="KPE1" s="68"/>
      <c r="KPF1" s="68"/>
      <c r="KPG1" s="68"/>
      <c r="KPH1" s="68"/>
      <c r="KPI1" s="68"/>
      <c r="KPJ1" s="68"/>
      <c r="KPK1" s="68"/>
      <c r="KPL1" s="68"/>
      <c r="KPM1" s="68"/>
      <c r="KPN1" s="68"/>
      <c r="KPO1" s="68"/>
      <c r="KPP1" s="68"/>
      <c r="KPQ1" s="68"/>
      <c r="KPR1" s="68"/>
      <c r="KPS1" s="68"/>
      <c r="KPT1" s="68"/>
      <c r="KPU1" s="68"/>
      <c r="KPV1" s="68"/>
      <c r="KPW1" s="68"/>
      <c r="KPX1" s="68"/>
      <c r="KPY1" s="68"/>
      <c r="KPZ1" s="68"/>
      <c r="KQA1" s="68"/>
      <c r="KQB1" s="68"/>
      <c r="KQC1" s="68"/>
      <c r="KQD1" s="68"/>
      <c r="KQE1" s="68"/>
      <c r="KQF1" s="68"/>
      <c r="KQG1" s="68"/>
      <c r="KQH1" s="68"/>
      <c r="KQI1" s="68"/>
      <c r="KQJ1" s="68"/>
      <c r="KQK1" s="68"/>
      <c r="KQL1" s="68"/>
      <c r="KQM1" s="68"/>
      <c r="KQN1" s="68"/>
      <c r="KQO1" s="68"/>
      <c r="KQP1" s="68"/>
      <c r="KQQ1" s="68"/>
      <c r="KQR1" s="68"/>
      <c r="KQS1" s="68"/>
      <c r="KQT1" s="68"/>
      <c r="KQU1" s="68"/>
      <c r="KQV1" s="68"/>
      <c r="KQW1" s="68"/>
      <c r="KQX1" s="68"/>
      <c r="KQY1" s="68"/>
      <c r="KQZ1" s="68"/>
      <c r="KRA1" s="68"/>
      <c r="KRB1" s="68"/>
      <c r="KRC1" s="68"/>
      <c r="KRD1" s="68"/>
      <c r="KRE1" s="68"/>
      <c r="KRF1" s="68"/>
      <c r="KRG1" s="68"/>
      <c r="KRH1" s="68"/>
      <c r="KRI1" s="68"/>
      <c r="KRJ1" s="68"/>
      <c r="KRK1" s="68"/>
      <c r="KRL1" s="68"/>
      <c r="KRM1" s="68"/>
      <c r="KRN1" s="68"/>
      <c r="KRO1" s="68"/>
      <c r="KRP1" s="68"/>
      <c r="KRQ1" s="68"/>
      <c r="KRR1" s="68"/>
      <c r="KRS1" s="68"/>
      <c r="KRT1" s="68"/>
      <c r="KRU1" s="68"/>
      <c r="KRV1" s="68"/>
      <c r="KRW1" s="68"/>
      <c r="KRX1" s="68"/>
      <c r="KRY1" s="68"/>
      <c r="KRZ1" s="68"/>
      <c r="KSA1" s="68"/>
      <c r="KSB1" s="68"/>
      <c r="KSC1" s="68"/>
      <c r="KSD1" s="68"/>
      <c r="KSE1" s="68"/>
      <c r="KSF1" s="68"/>
      <c r="KSG1" s="68"/>
      <c r="KSH1" s="68"/>
      <c r="KSI1" s="68"/>
      <c r="KSJ1" s="68"/>
      <c r="KSK1" s="68"/>
      <c r="KSL1" s="68"/>
      <c r="KSM1" s="68"/>
      <c r="KSN1" s="68"/>
      <c r="KSO1" s="68"/>
      <c r="KSP1" s="68"/>
      <c r="KSQ1" s="68"/>
      <c r="KSR1" s="68"/>
      <c r="KSS1" s="68"/>
      <c r="KST1" s="68"/>
      <c r="KSU1" s="68"/>
      <c r="KSV1" s="68"/>
      <c r="KSW1" s="68"/>
      <c r="KSX1" s="68"/>
      <c r="KSY1" s="68"/>
      <c r="KSZ1" s="68"/>
      <c r="KTA1" s="68"/>
      <c r="KTB1" s="68"/>
      <c r="KTC1" s="68"/>
      <c r="KTD1" s="68"/>
      <c r="KTE1" s="68"/>
      <c r="KTF1" s="68"/>
      <c r="KTG1" s="68"/>
      <c r="KTH1" s="68"/>
      <c r="KTI1" s="68"/>
      <c r="KTJ1" s="68"/>
      <c r="KTK1" s="68"/>
      <c r="KTL1" s="68"/>
      <c r="KTM1" s="68"/>
      <c r="KTN1" s="68"/>
      <c r="KTO1" s="68"/>
      <c r="KTP1" s="68"/>
      <c r="KTQ1" s="68"/>
      <c r="KTR1" s="68"/>
      <c r="KTS1" s="68"/>
      <c r="KTT1" s="68"/>
      <c r="KTU1" s="68"/>
      <c r="KTV1" s="68"/>
      <c r="KTW1" s="68"/>
      <c r="KTX1" s="68"/>
      <c r="KTY1" s="68"/>
      <c r="KTZ1" s="68"/>
      <c r="KUA1" s="68"/>
      <c r="KUB1" s="68"/>
      <c r="KUC1" s="68"/>
      <c r="KUD1" s="68"/>
      <c r="KUE1" s="68"/>
      <c r="KUF1" s="68"/>
      <c r="KUG1" s="68"/>
      <c r="KUH1" s="68"/>
      <c r="KUI1" s="68"/>
      <c r="KUJ1" s="68"/>
      <c r="KUK1" s="68"/>
      <c r="KUL1" s="68"/>
      <c r="KUM1" s="68"/>
      <c r="KUN1" s="68"/>
      <c r="KUO1" s="68"/>
      <c r="KUP1" s="68"/>
      <c r="KUQ1" s="68"/>
      <c r="KUR1" s="68"/>
      <c r="KUS1" s="68"/>
      <c r="KUT1" s="68"/>
      <c r="KUU1" s="68"/>
      <c r="KUV1" s="68"/>
      <c r="KUW1" s="68"/>
      <c r="KUX1" s="68"/>
      <c r="KUY1" s="68"/>
      <c r="KUZ1" s="68"/>
      <c r="KVA1" s="68"/>
      <c r="KVB1" s="68"/>
      <c r="KVC1" s="68"/>
      <c r="KVD1" s="68"/>
      <c r="KVE1" s="68"/>
      <c r="KVF1" s="68"/>
      <c r="KVG1" s="68"/>
      <c r="KVH1" s="68"/>
      <c r="KVI1" s="68"/>
      <c r="KVJ1" s="68"/>
      <c r="KVK1" s="68"/>
      <c r="KVL1" s="68"/>
      <c r="KVM1" s="68"/>
      <c r="KVN1" s="68"/>
      <c r="KVO1" s="68"/>
      <c r="KVP1" s="68"/>
      <c r="KVQ1" s="68"/>
      <c r="KVR1" s="68"/>
      <c r="KVS1" s="68"/>
      <c r="KVT1" s="68"/>
      <c r="KVU1" s="68"/>
      <c r="KVV1" s="68"/>
      <c r="KVW1" s="68"/>
      <c r="KVX1" s="68"/>
      <c r="KVY1" s="68"/>
      <c r="KVZ1" s="68"/>
      <c r="KWA1" s="68"/>
      <c r="KWB1" s="68"/>
      <c r="KWC1" s="68"/>
      <c r="KWD1" s="68"/>
      <c r="KWE1" s="68"/>
      <c r="KWF1" s="68"/>
      <c r="KWG1" s="68"/>
      <c r="KWH1" s="68"/>
      <c r="KWI1" s="68"/>
      <c r="KWJ1" s="68"/>
      <c r="KWK1" s="68"/>
      <c r="KWL1" s="68"/>
      <c r="KWM1" s="68"/>
      <c r="KWN1" s="68"/>
      <c r="KWO1" s="68"/>
      <c r="KWP1" s="68"/>
      <c r="KWQ1" s="68"/>
      <c r="KWR1" s="68"/>
      <c r="KWS1" s="68"/>
      <c r="KWT1" s="68"/>
      <c r="KWU1" s="68"/>
      <c r="KWV1" s="68"/>
      <c r="KWW1" s="68"/>
      <c r="KWX1" s="68"/>
      <c r="KWY1" s="68"/>
      <c r="KWZ1" s="68"/>
      <c r="KXA1" s="68"/>
      <c r="KXB1" s="68"/>
      <c r="KXC1" s="68"/>
      <c r="KXD1" s="68"/>
      <c r="KXE1" s="68"/>
      <c r="KXF1" s="68"/>
      <c r="KXG1" s="68"/>
      <c r="KXH1" s="68"/>
      <c r="KXI1" s="68"/>
      <c r="KXJ1" s="68"/>
      <c r="KXK1" s="68"/>
      <c r="KXL1" s="68"/>
      <c r="KXM1" s="68"/>
      <c r="KXN1" s="68"/>
      <c r="KXO1" s="68"/>
      <c r="KXP1" s="68"/>
      <c r="KXQ1" s="68"/>
      <c r="KXR1" s="68"/>
      <c r="KXS1" s="68"/>
      <c r="KXT1" s="68"/>
      <c r="KXU1" s="68"/>
      <c r="KXV1" s="68"/>
      <c r="KXW1" s="68"/>
      <c r="KXX1" s="68"/>
      <c r="KXY1" s="68"/>
      <c r="KXZ1" s="68"/>
      <c r="KYA1" s="68"/>
      <c r="KYB1" s="68"/>
      <c r="KYC1" s="68"/>
      <c r="KYD1" s="68"/>
      <c r="KYE1" s="68"/>
      <c r="KYF1" s="68"/>
      <c r="KYG1" s="68"/>
      <c r="KYH1" s="68"/>
      <c r="KYI1" s="68"/>
      <c r="KYJ1" s="68"/>
      <c r="KYK1" s="68"/>
      <c r="KYL1" s="68"/>
      <c r="KYM1" s="68"/>
      <c r="KYN1" s="68"/>
      <c r="KYO1" s="68"/>
      <c r="KYP1" s="68"/>
      <c r="KYQ1" s="68"/>
      <c r="KYR1" s="68"/>
      <c r="KYS1" s="68"/>
      <c r="KYT1" s="68"/>
      <c r="KYU1" s="68"/>
      <c r="KYV1" s="68"/>
      <c r="KYW1" s="68"/>
      <c r="KYX1" s="68"/>
      <c r="KYY1" s="68"/>
      <c r="KYZ1" s="68"/>
      <c r="KZA1" s="68"/>
      <c r="KZB1" s="68"/>
      <c r="KZC1" s="68"/>
      <c r="KZD1" s="68"/>
      <c r="KZE1" s="68"/>
      <c r="KZF1" s="68"/>
      <c r="KZG1" s="68"/>
      <c r="KZH1" s="68"/>
      <c r="KZI1" s="68"/>
      <c r="KZJ1" s="68"/>
      <c r="KZK1" s="68"/>
      <c r="KZL1" s="68"/>
      <c r="KZM1" s="68"/>
      <c r="KZN1" s="68"/>
      <c r="KZO1" s="68"/>
      <c r="KZP1" s="68"/>
      <c r="KZQ1" s="68"/>
      <c r="KZR1" s="68"/>
      <c r="KZS1" s="68"/>
      <c r="KZT1" s="68"/>
      <c r="KZU1" s="68"/>
      <c r="KZV1" s="68"/>
      <c r="KZW1" s="68"/>
      <c r="KZX1" s="68"/>
      <c r="KZY1" s="68"/>
      <c r="KZZ1" s="68"/>
      <c r="LAA1" s="68"/>
      <c r="LAB1" s="68"/>
      <c r="LAC1" s="68"/>
      <c r="LAD1" s="68"/>
      <c r="LAE1" s="68"/>
      <c r="LAF1" s="68"/>
      <c r="LAG1" s="68"/>
      <c r="LAH1" s="68"/>
      <c r="LAI1" s="68"/>
      <c r="LAJ1" s="68"/>
      <c r="LAK1" s="68"/>
      <c r="LAL1" s="68"/>
      <c r="LAM1" s="68"/>
      <c r="LAN1" s="68"/>
      <c r="LAO1" s="68"/>
      <c r="LAP1" s="68"/>
      <c r="LAQ1" s="68"/>
      <c r="LAR1" s="68"/>
      <c r="LAS1" s="68"/>
      <c r="LAT1" s="68"/>
      <c r="LAU1" s="68"/>
      <c r="LAV1" s="68"/>
      <c r="LAW1" s="68"/>
      <c r="LAX1" s="68"/>
      <c r="LAY1" s="68"/>
      <c r="LAZ1" s="68"/>
      <c r="LBA1" s="68"/>
      <c r="LBB1" s="68"/>
      <c r="LBC1" s="68"/>
      <c r="LBD1" s="68"/>
      <c r="LBE1" s="68"/>
      <c r="LBF1" s="68"/>
      <c r="LBG1" s="68"/>
      <c r="LBH1" s="68"/>
      <c r="LBI1" s="68"/>
      <c r="LBJ1" s="68"/>
      <c r="LBK1" s="68"/>
      <c r="LBL1" s="68"/>
      <c r="LBM1" s="68"/>
      <c r="LBN1" s="68"/>
      <c r="LBO1" s="68"/>
      <c r="LBP1" s="68"/>
      <c r="LBQ1" s="68"/>
      <c r="LBR1" s="68"/>
      <c r="LBS1" s="68"/>
      <c r="LBT1" s="68"/>
      <c r="LBU1" s="68"/>
      <c r="LBV1" s="68"/>
      <c r="LBW1" s="68"/>
      <c r="LBX1" s="68"/>
      <c r="LBY1" s="68"/>
      <c r="LBZ1" s="68"/>
      <c r="LCA1" s="68"/>
      <c r="LCB1" s="68"/>
      <c r="LCC1" s="68"/>
      <c r="LCD1" s="68"/>
      <c r="LCE1" s="68"/>
      <c r="LCF1" s="68"/>
      <c r="LCG1" s="68"/>
      <c r="LCH1" s="68"/>
      <c r="LCI1" s="68"/>
      <c r="LCJ1" s="68"/>
      <c r="LCK1" s="68"/>
      <c r="LCL1" s="68"/>
      <c r="LCM1" s="68"/>
      <c r="LCN1" s="68"/>
      <c r="LCO1" s="68"/>
      <c r="LCP1" s="68"/>
      <c r="LCQ1" s="68"/>
      <c r="LCR1" s="68"/>
      <c r="LCS1" s="68"/>
      <c r="LCT1" s="68"/>
      <c r="LCU1" s="68"/>
      <c r="LCV1" s="68"/>
      <c r="LCW1" s="68"/>
      <c r="LCX1" s="68"/>
      <c r="LCY1" s="68"/>
      <c r="LCZ1" s="68"/>
      <c r="LDA1" s="68"/>
      <c r="LDB1" s="68"/>
      <c r="LDC1" s="68"/>
      <c r="LDD1" s="68"/>
      <c r="LDE1" s="68"/>
      <c r="LDF1" s="68"/>
      <c r="LDG1" s="68"/>
      <c r="LDH1" s="68"/>
      <c r="LDI1" s="68"/>
      <c r="LDJ1" s="68"/>
      <c r="LDK1" s="68"/>
      <c r="LDL1" s="68"/>
      <c r="LDM1" s="68"/>
      <c r="LDN1" s="68"/>
      <c r="LDO1" s="68"/>
      <c r="LDP1" s="68"/>
      <c r="LDQ1" s="68"/>
      <c r="LDR1" s="68"/>
      <c r="LDS1" s="68"/>
      <c r="LDT1" s="68"/>
      <c r="LDU1" s="68"/>
      <c r="LDV1" s="68"/>
      <c r="LDW1" s="68"/>
      <c r="LDX1" s="68"/>
      <c r="LDY1" s="68"/>
      <c r="LDZ1" s="68"/>
      <c r="LEA1" s="68"/>
      <c r="LEB1" s="68"/>
      <c r="LEC1" s="68"/>
      <c r="LED1" s="68"/>
      <c r="LEE1" s="68"/>
      <c r="LEF1" s="68"/>
      <c r="LEG1" s="68"/>
      <c r="LEH1" s="68"/>
      <c r="LEI1" s="68"/>
      <c r="LEJ1" s="68"/>
      <c r="LEK1" s="68"/>
      <c r="LEL1" s="68"/>
      <c r="LEM1" s="68"/>
      <c r="LEN1" s="68"/>
      <c r="LEO1" s="68"/>
      <c r="LEP1" s="68"/>
      <c r="LEQ1" s="68"/>
      <c r="LER1" s="68"/>
      <c r="LES1" s="68"/>
      <c r="LET1" s="68"/>
      <c r="LEU1" s="68"/>
      <c r="LEV1" s="68"/>
      <c r="LEW1" s="68"/>
      <c r="LEX1" s="68"/>
      <c r="LEY1" s="68"/>
      <c r="LEZ1" s="68"/>
      <c r="LFA1" s="68"/>
      <c r="LFB1" s="68"/>
      <c r="LFC1" s="68"/>
      <c r="LFD1" s="68"/>
      <c r="LFE1" s="68"/>
      <c r="LFF1" s="68"/>
      <c r="LFG1" s="68"/>
      <c r="LFH1" s="68"/>
      <c r="LFI1" s="68"/>
      <c r="LFJ1" s="68"/>
      <c r="LFK1" s="68"/>
      <c r="LFL1" s="68"/>
      <c r="LFM1" s="68"/>
      <c r="LFN1" s="68"/>
      <c r="LFO1" s="68"/>
      <c r="LFP1" s="68"/>
      <c r="LFQ1" s="68"/>
      <c r="LFR1" s="68"/>
      <c r="LFS1" s="68"/>
      <c r="LFT1" s="68"/>
      <c r="LFU1" s="68"/>
      <c r="LFV1" s="68"/>
      <c r="LFW1" s="68"/>
      <c r="LFX1" s="68"/>
      <c r="LFY1" s="68"/>
      <c r="LFZ1" s="68"/>
      <c r="LGA1" s="68"/>
      <c r="LGB1" s="68"/>
      <c r="LGC1" s="68"/>
      <c r="LGD1" s="68"/>
      <c r="LGE1" s="68"/>
      <c r="LGF1" s="68"/>
      <c r="LGG1" s="68"/>
      <c r="LGH1" s="68"/>
      <c r="LGI1" s="68"/>
      <c r="LGJ1" s="68"/>
      <c r="LGK1" s="68"/>
      <c r="LGL1" s="68"/>
      <c r="LGM1" s="68"/>
      <c r="LGN1" s="68"/>
      <c r="LGO1" s="68"/>
      <c r="LGP1" s="68"/>
      <c r="LGQ1" s="68"/>
      <c r="LGR1" s="68"/>
      <c r="LGS1" s="68"/>
      <c r="LGT1" s="68"/>
      <c r="LGU1" s="68"/>
      <c r="LGV1" s="68"/>
      <c r="LGW1" s="68"/>
      <c r="LGX1" s="68"/>
      <c r="LGY1" s="68"/>
      <c r="LGZ1" s="68"/>
      <c r="LHA1" s="68"/>
      <c r="LHB1" s="68"/>
      <c r="LHC1" s="68"/>
      <c r="LHD1" s="68"/>
      <c r="LHE1" s="68"/>
      <c r="LHF1" s="68"/>
      <c r="LHG1" s="68"/>
      <c r="LHH1" s="68"/>
      <c r="LHI1" s="68"/>
      <c r="LHJ1" s="68"/>
      <c r="LHK1" s="68"/>
      <c r="LHL1" s="68"/>
      <c r="LHM1" s="68"/>
      <c r="LHN1" s="68"/>
      <c r="LHO1" s="68"/>
      <c r="LHP1" s="68"/>
      <c r="LHQ1" s="68"/>
      <c r="LHR1" s="68"/>
      <c r="LHS1" s="68"/>
      <c r="LHT1" s="68"/>
      <c r="LHU1" s="68"/>
      <c r="LHV1" s="68"/>
      <c r="LHW1" s="68"/>
      <c r="LHX1" s="68"/>
      <c r="LHY1" s="68"/>
      <c r="LHZ1" s="68"/>
      <c r="LIA1" s="68"/>
      <c r="LIB1" s="68"/>
      <c r="LIC1" s="68"/>
      <c r="LID1" s="68"/>
      <c r="LIE1" s="68"/>
      <c r="LIF1" s="68"/>
      <c r="LIG1" s="68"/>
      <c r="LIH1" s="68"/>
      <c r="LII1" s="68"/>
      <c r="LIJ1" s="68"/>
      <c r="LIK1" s="68"/>
      <c r="LIL1" s="68"/>
      <c r="LIM1" s="68"/>
      <c r="LIN1" s="68"/>
      <c r="LIO1" s="68"/>
      <c r="LIP1" s="68"/>
      <c r="LIQ1" s="68"/>
      <c r="LIR1" s="68"/>
      <c r="LIS1" s="68"/>
      <c r="LIT1" s="68"/>
      <c r="LIU1" s="68"/>
      <c r="LIV1" s="68"/>
      <c r="LIW1" s="68"/>
      <c r="LIX1" s="68"/>
      <c r="LIY1" s="68"/>
      <c r="LIZ1" s="68"/>
      <c r="LJA1" s="68"/>
      <c r="LJB1" s="68"/>
      <c r="LJC1" s="68"/>
      <c r="LJD1" s="68"/>
      <c r="LJE1" s="68"/>
      <c r="LJF1" s="68"/>
      <c r="LJG1" s="68"/>
      <c r="LJH1" s="68"/>
      <c r="LJI1" s="68"/>
      <c r="LJJ1" s="68"/>
      <c r="LJK1" s="68"/>
      <c r="LJL1" s="68"/>
      <c r="LJM1" s="68"/>
      <c r="LJN1" s="68"/>
      <c r="LJO1" s="68"/>
      <c r="LJP1" s="68"/>
      <c r="LJQ1" s="68"/>
      <c r="LJR1" s="68"/>
      <c r="LJS1" s="68"/>
      <c r="LJT1" s="68"/>
      <c r="LJU1" s="68"/>
      <c r="LJV1" s="68"/>
      <c r="LJW1" s="68"/>
      <c r="LJX1" s="68"/>
      <c r="LJY1" s="68"/>
      <c r="LJZ1" s="68"/>
      <c r="LKA1" s="68"/>
      <c r="LKB1" s="68"/>
      <c r="LKC1" s="68"/>
      <c r="LKD1" s="68"/>
      <c r="LKE1" s="68"/>
      <c r="LKF1" s="68"/>
      <c r="LKG1" s="68"/>
      <c r="LKH1" s="68"/>
      <c r="LKI1" s="68"/>
      <c r="LKJ1" s="68"/>
      <c r="LKK1" s="68"/>
      <c r="LKL1" s="68"/>
      <c r="LKM1" s="68"/>
      <c r="LKN1" s="68"/>
      <c r="LKO1" s="68"/>
      <c r="LKP1" s="68"/>
      <c r="LKQ1" s="68"/>
      <c r="LKR1" s="68"/>
      <c r="LKS1" s="68"/>
      <c r="LKT1" s="68"/>
      <c r="LKU1" s="68"/>
      <c r="LKV1" s="68"/>
      <c r="LKW1" s="68"/>
      <c r="LKX1" s="68"/>
      <c r="LKY1" s="68"/>
      <c r="LKZ1" s="68"/>
      <c r="LLA1" s="68"/>
      <c r="LLB1" s="68"/>
      <c r="LLC1" s="68"/>
      <c r="LLD1" s="68"/>
      <c r="LLE1" s="68"/>
      <c r="LLF1" s="68"/>
      <c r="LLG1" s="68"/>
      <c r="LLH1" s="68"/>
      <c r="LLI1" s="68"/>
      <c r="LLJ1" s="68"/>
      <c r="LLK1" s="68"/>
      <c r="LLL1" s="68"/>
      <c r="LLM1" s="68"/>
      <c r="LLN1" s="68"/>
      <c r="LLO1" s="68"/>
      <c r="LLP1" s="68"/>
      <c r="LLQ1" s="68"/>
      <c r="LLR1" s="68"/>
      <c r="LLS1" s="68"/>
      <c r="LLT1" s="68"/>
      <c r="LLU1" s="68"/>
      <c r="LLV1" s="68"/>
      <c r="LLW1" s="68"/>
      <c r="LLX1" s="68"/>
      <c r="LLY1" s="68"/>
      <c r="LLZ1" s="68"/>
      <c r="LMA1" s="68"/>
      <c r="LMB1" s="68"/>
      <c r="LMC1" s="68"/>
      <c r="LMD1" s="68"/>
      <c r="LME1" s="68"/>
      <c r="LMF1" s="68"/>
      <c r="LMG1" s="68"/>
      <c r="LMH1" s="68"/>
      <c r="LMI1" s="68"/>
      <c r="LMJ1" s="68"/>
      <c r="LMK1" s="68"/>
      <c r="LML1" s="68"/>
      <c r="LMM1" s="68"/>
      <c r="LMN1" s="68"/>
      <c r="LMO1" s="68"/>
      <c r="LMP1" s="68"/>
      <c r="LMQ1" s="68"/>
      <c r="LMR1" s="68"/>
      <c r="LMS1" s="68"/>
      <c r="LMT1" s="68"/>
      <c r="LMU1" s="68"/>
      <c r="LMV1" s="68"/>
      <c r="LMW1" s="68"/>
      <c r="LMX1" s="68"/>
      <c r="LMY1" s="68"/>
      <c r="LMZ1" s="68"/>
      <c r="LNA1" s="68"/>
      <c r="LNB1" s="68"/>
      <c r="LNC1" s="68"/>
      <c r="LND1" s="68"/>
      <c r="LNE1" s="68"/>
      <c r="LNF1" s="68"/>
      <c r="LNG1" s="68"/>
      <c r="LNH1" s="68"/>
      <c r="LNI1" s="68"/>
      <c r="LNJ1" s="68"/>
      <c r="LNK1" s="68"/>
      <c r="LNL1" s="68"/>
      <c r="LNM1" s="68"/>
      <c r="LNN1" s="68"/>
      <c r="LNO1" s="68"/>
      <c r="LNP1" s="68"/>
      <c r="LNQ1" s="68"/>
      <c r="LNR1" s="68"/>
      <c r="LNS1" s="68"/>
      <c r="LNT1" s="68"/>
      <c r="LNU1" s="68"/>
      <c r="LNV1" s="68"/>
      <c r="LNW1" s="68"/>
      <c r="LNX1" s="68"/>
      <c r="LNY1" s="68"/>
      <c r="LNZ1" s="68"/>
      <c r="LOA1" s="68"/>
      <c r="LOB1" s="68"/>
      <c r="LOC1" s="68"/>
      <c r="LOD1" s="68"/>
      <c r="LOE1" s="68"/>
      <c r="LOF1" s="68"/>
      <c r="LOG1" s="68"/>
      <c r="LOH1" s="68"/>
      <c r="LOI1" s="68"/>
      <c r="LOJ1" s="68"/>
      <c r="LOK1" s="68"/>
      <c r="LOL1" s="68"/>
      <c r="LOM1" s="68"/>
      <c r="LON1" s="68"/>
      <c r="LOO1" s="68"/>
      <c r="LOP1" s="68"/>
      <c r="LOQ1" s="68"/>
      <c r="LOR1" s="68"/>
      <c r="LOS1" s="68"/>
      <c r="LOT1" s="68"/>
      <c r="LOU1" s="68"/>
      <c r="LOV1" s="68"/>
      <c r="LOW1" s="68"/>
      <c r="LOX1" s="68"/>
      <c r="LOY1" s="68"/>
      <c r="LOZ1" s="68"/>
      <c r="LPA1" s="68"/>
      <c r="LPB1" s="68"/>
      <c r="LPC1" s="68"/>
      <c r="LPD1" s="68"/>
      <c r="LPE1" s="68"/>
      <c r="LPF1" s="68"/>
      <c r="LPG1" s="68"/>
      <c r="LPH1" s="68"/>
      <c r="LPI1" s="68"/>
      <c r="LPJ1" s="68"/>
      <c r="LPK1" s="68"/>
      <c r="LPL1" s="68"/>
      <c r="LPM1" s="68"/>
      <c r="LPN1" s="68"/>
      <c r="LPO1" s="68"/>
      <c r="LPP1" s="68"/>
      <c r="LPQ1" s="68"/>
      <c r="LPR1" s="68"/>
      <c r="LPS1" s="68"/>
      <c r="LPT1" s="68"/>
      <c r="LPU1" s="68"/>
      <c r="LPV1" s="68"/>
      <c r="LPW1" s="68"/>
      <c r="LPX1" s="68"/>
      <c r="LPY1" s="68"/>
      <c r="LPZ1" s="68"/>
      <c r="LQA1" s="68"/>
      <c r="LQB1" s="68"/>
      <c r="LQC1" s="68"/>
      <c r="LQD1" s="68"/>
      <c r="LQE1" s="68"/>
      <c r="LQF1" s="68"/>
      <c r="LQG1" s="68"/>
      <c r="LQH1" s="68"/>
      <c r="LQI1" s="68"/>
      <c r="LQJ1" s="68"/>
      <c r="LQK1" s="68"/>
      <c r="LQL1" s="68"/>
      <c r="LQM1" s="68"/>
      <c r="LQN1" s="68"/>
      <c r="LQO1" s="68"/>
      <c r="LQP1" s="68"/>
      <c r="LQQ1" s="68"/>
      <c r="LQR1" s="68"/>
      <c r="LQS1" s="68"/>
      <c r="LQT1" s="68"/>
      <c r="LQU1" s="68"/>
      <c r="LQV1" s="68"/>
      <c r="LQW1" s="68"/>
      <c r="LQX1" s="68"/>
      <c r="LQY1" s="68"/>
      <c r="LQZ1" s="68"/>
      <c r="LRA1" s="68"/>
      <c r="LRB1" s="68"/>
      <c r="LRC1" s="68"/>
      <c r="LRD1" s="68"/>
      <c r="LRE1" s="68"/>
      <c r="LRF1" s="68"/>
      <c r="LRG1" s="68"/>
      <c r="LRH1" s="68"/>
      <c r="LRI1" s="68"/>
      <c r="LRJ1" s="68"/>
      <c r="LRK1" s="68"/>
      <c r="LRL1" s="68"/>
      <c r="LRM1" s="68"/>
      <c r="LRN1" s="68"/>
      <c r="LRO1" s="68"/>
      <c r="LRP1" s="68"/>
      <c r="LRQ1" s="68"/>
      <c r="LRR1" s="68"/>
      <c r="LRS1" s="68"/>
      <c r="LRT1" s="68"/>
      <c r="LRU1" s="68"/>
      <c r="LRV1" s="68"/>
      <c r="LRW1" s="68"/>
      <c r="LRX1" s="68"/>
      <c r="LRY1" s="68"/>
      <c r="LRZ1" s="68"/>
      <c r="LSA1" s="68"/>
      <c r="LSB1" s="68"/>
      <c r="LSC1" s="68"/>
      <c r="LSD1" s="68"/>
      <c r="LSE1" s="68"/>
      <c r="LSF1" s="68"/>
      <c r="LSG1" s="68"/>
      <c r="LSH1" s="68"/>
      <c r="LSI1" s="68"/>
      <c r="LSJ1" s="68"/>
      <c r="LSK1" s="68"/>
      <c r="LSL1" s="68"/>
      <c r="LSM1" s="68"/>
      <c r="LSN1" s="68"/>
      <c r="LSO1" s="68"/>
      <c r="LSP1" s="68"/>
      <c r="LSQ1" s="68"/>
      <c r="LSR1" s="68"/>
      <c r="LSS1" s="68"/>
      <c r="LST1" s="68"/>
      <c r="LSU1" s="68"/>
      <c r="LSV1" s="68"/>
      <c r="LSW1" s="68"/>
      <c r="LSX1" s="68"/>
      <c r="LSY1" s="68"/>
      <c r="LSZ1" s="68"/>
      <c r="LTA1" s="68"/>
      <c r="LTB1" s="68"/>
      <c r="LTC1" s="68"/>
      <c r="LTD1" s="68"/>
      <c r="LTE1" s="68"/>
      <c r="LTF1" s="68"/>
      <c r="LTG1" s="68"/>
      <c r="LTH1" s="68"/>
      <c r="LTI1" s="68"/>
      <c r="LTJ1" s="68"/>
      <c r="LTK1" s="68"/>
      <c r="LTL1" s="68"/>
      <c r="LTM1" s="68"/>
      <c r="LTN1" s="68"/>
      <c r="LTO1" s="68"/>
      <c r="LTP1" s="68"/>
      <c r="LTQ1" s="68"/>
      <c r="LTR1" s="68"/>
      <c r="LTS1" s="68"/>
      <c r="LTT1" s="68"/>
      <c r="LTU1" s="68"/>
      <c r="LTV1" s="68"/>
      <c r="LTW1" s="68"/>
      <c r="LTX1" s="68"/>
      <c r="LTY1" s="68"/>
      <c r="LTZ1" s="68"/>
      <c r="LUA1" s="68"/>
      <c r="LUB1" s="68"/>
      <c r="LUC1" s="68"/>
      <c r="LUD1" s="68"/>
      <c r="LUE1" s="68"/>
      <c r="LUF1" s="68"/>
      <c r="LUG1" s="68"/>
      <c r="LUH1" s="68"/>
      <c r="LUI1" s="68"/>
      <c r="LUJ1" s="68"/>
      <c r="LUK1" s="68"/>
      <c r="LUL1" s="68"/>
      <c r="LUM1" s="68"/>
      <c r="LUN1" s="68"/>
      <c r="LUO1" s="68"/>
      <c r="LUP1" s="68"/>
      <c r="LUQ1" s="68"/>
      <c r="LUR1" s="68"/>
      <c r="LUS1" s="68"/>
      <c r="LUT1" s="68"/>
      <c r="LUU1" s="68"/>
      <c r="LUV1" s="68"/>
      <c r="LUW1" s="68"/>
      <c r="LUX1" s="68"/>
      <c r="LUY1" s="68"/>
      <c r="LUZ1" s="68"/>
      <c r="LVA1" s="68"/>
      <c r="LVB1" s="68"/>
      <c r="LVC1" s="68"/>
      <c r="LVD1" s="68"/>
      <c r="LVE1" s="68"/>
      <c r="LVF1" s="68"/>
      <c r="LVG1" s="68"/>
      <c r="LVH1" s="68"/>
      <c r="LVI1" s="68"/>
      <c r="LVJ1" s="68"/>
      <c r="LVK1" s="68"/>
      <c r="LVL1" s="68"/>
      <c r="LVM1" s="68"/>
      <c r="LVN1" s="68"/>
      <c r="LVO1" s="68"/>
      <c r="LVP1" s="68"/>
      <c r="LVQ1" s="68"/>
      <c r="LVR1" s="68"/>
      <c r="LVS1" s="68"/>
      <c r="LVT1" s="68"/>
      <c r="LVU1" s="68"/>
      <c r="LVV1" s="68"/>
      <c r="LVW1" s="68"/>
      <c r="LVX1" s="68"/>
      <c r="LVY1" s="68"/>
      <c r="LVZ1" s="68"/>
      <c r="LWA1" s="68"/>
      <c r="LWB1" s="68"/>
      <c r="LWC1" s="68"/>
      <c r="LWD1" s="68"/>
      <c r="LWE1" s="68"/>
      <c r="LWF1" s="68"/>
      <c r="LWG1" s="68"/>
      <c r="LWH1" s="68"/>
      <c r="LWI1" s="68"/>
      <c r="LWJ1" s="68"/>
      <c r="LWK1" s="68"/>
      <c r="LWL1" s="68"/>
      <c r="LWM1" s="68"/>
      <c r="LWN1" s="68"/>
      <c r="LWO1" s="68"/>
      <c r="LWP1" s="68"/>
      <c r="LWQ1" s="68"/>
      <c r="LWR1" s="68"/>
      <c r="LWS1" s="68"/>
      <c r="LWT1" s="68"/>
      <c r="LWU1" s="68"/>
      <c r="LWV1" s="68"/>
      <c r="LWW1" s="68"/>
      <c r="LWX1" s="68"/>
      <c r="LWY1" s="68"/>
      <c r="LWZ1" s="68"/>
      <c r="LXA1" s="68"/>
      <c r="LXB1" s="68"/>
      <c r="LXC1" s="68"/>
      <c r="LXD1" s="68"/>
      <c r="LXE1" s="68"/>
      <c r="LXF1" s="68"/>
      <c r="LXG1" s="68"/>
      <c r="LXH1" s="68"/>
      <c r="LXI1" s="68"/>
      <c r="LXJ1" s="68"/>
      <c r="LXK1" s="68"/>
      <c r="LXL1" s="68"/>
      <c r="LXM1" s="68"/>
      <c r="LXN1" s="68"/>
      <c r="LXO1" s="68"/>
      <c r="LXP1" s="68"/>
      <c r="LXQ1" s="68"/>
      <c r="LXR1" s="68"/>
      <c r="LXS1" s="68"/>
      <c r="LXT1" s="68"/>
      <c r="LXU1" s="68"/>
      <c r="LXV1" s="68"/>
      <c r="LXW1" s="68"/>
      <c r="LXX1" s="68"/>
      <c r="LXY1" s="68"/>
      <c r="LXZ1" s="68"/>
      <c r="LYA1" s="68"/>
      <c r="LYB1" s="68"/>
      <c r="LYC1" s="68"/>
      <c r="LYD1" s="68"/>
      <c r="LYE1" s="68"/>
      <c r="LYF1" s="68"/>
      <c r="LYG1" s="68"/>
      <c r="LYH1" s="68"/>
      <c r="LYI1" s="68"/>
      <c r="LYJ1" s="68"/>
      <c r="LYK1" s="68"/>
      <c r="LYL1" s="68"/>
      <c r="LYM1" s="68"/>
      <c r="LYN1" s="68"/>
      <c r="LYO1" s="68"/>
      <c r="LYP1" s="68"/>
      <c r="LYQ1" s="68"/>
      <c r="LYR1" s="68"/>
      <c r="LYS1" s="68"/>
      <c r="LYT1" s="68"/>
      <c r="LYU1" s="68"/>
      <c r="LYV1" s="68"/>
      <c r="LYW1" s="68"/>
      <c r="LYX1" s="68"/>
      <c r="LYY1" s="68"/>
      <c r="LYZ1" s="68"/>
      <c r="LZA1" s="68"/>
      <c r="LZB1" s="68"/>
      <c r="LZC1" s="68"/>
      <c r="LZD1" s="68"/>
      <c r="LZE1" s="68"/>
      <c r="LZF1" s="68"/>
      <c r="LZG1" s="68"/>
      <c r="LZH1" s="68"/>
      <c r="LZI1" s="68"/>
      <c r="LZJ1" s="68"/>
      <c r="LZK1" s="68"/>
      <c r="LZL1" s="68"/>
      <c r="LZM1" s="68"/>
      <c r="LZN1" s="68"/>
      <c r="LZO1" s="68"/>
      <c r="LZP1" s="68"/>
      <c r="LZQ1" s="68"/>
      <c r="LZR1" s="68"/>
      <c r="LZS1" s="68"/>
      <c r="LZT1" s="68"/>
      <c r="LZU1" s="68"/>
      <c r="LZV1" s="68"/>
      <c r="LZW1" s="68"/>
      <c r="LZX1" s="68"/>
      <c r="LZY1" s="68"/>
      <c r="LZZ1" s="68"/>
      <c r="MAA1" s="68"/>
      <c r="MAB1" s="68"/>
      <c r="MAC1" s="68"/>
      <c r="MAD1" s="68"/>
      <c r="MAE1" s="68"/>
      <c r="MAF1" s="68"/>
      <c r="MAG1" s="68"/>
      <c r="MAH1" s="68"/>
      <c r="MAI1" s="68"/>
      <c r="MAJ1" s="68"/>
      <c r="MAK1" s="68"/>
      <c r="MAL1" s="68"/>
      <c r="MAM1" s="68"/>
      <c r="MAN1" s="68"/>
      <c r="MAO1" s="68"/>
      <c r="MAP1" s="68"/>
      <c r="MAQ1" s="68"/>
      <c r="MAR1" s="68"/>
      <c r="MAS1" s="68"/>
      <c r="MAT1" s="68"/>
      <c r="MAU1" s="68"/>
      <c r="MAV1" s="68"/>
      <c r="MAW1" s="68"/>
      <c r="MAX1" s="68"/>
      <c r="MAY1" s="68"/>
      <c r="MAZ1" s="68"/>
      <c r="MBA1" s="68"/>
      <c r="MBB1" s="68"/>
      <c r="MBC1" s="68"/>
      <c r="MBD1" s="68"/>
      <c r="MBE1" s="68"/>
      <c r="MBF1" s="68"/>
      <c r="MBG1" s="68"/>
      <c r="MBH1" s="68"/>
      <c r="MBI1" s="68"/>
      <c r="MBJ1" s="68"/>
      <c r="MBK1" s="68"/>
      <c r="MBL1" s="68"/>
      <c r="MBM1" s="68"/>
      <c r="MBN1" s="68"/>
      <c r="MBO1" s="68"/>
      <c r="MBP1" s="68"/>
      <c r="MBQ1" s="68"/>
      <c r="MBR1" s="68"/>
      <c r="MBS1" s="68"/>
      <c r="MBT1" s="68"/>
      <c r="MBU1" s="68"/>
      <c r="MBV1" s="68"/>
      <c r="MBW1" s="68"/>
      <c r="MBX1" s="68"/>
      <c r="MBY1" s="68"/>
      <c r="MBZ1" s="68"/>
      <c r="MCA1" s="68"/>
      <c r="MCB1" s="68"/>
      <c r="MCC1" s="68"/>
      <c r="MCD1" s="68"/>
      <c r="MCE1" s="68"/>
      <c r="MCF1" s="68"/>
      <c r="MCG1" s="68"/>
      <c r="MCH1" s="68"/>
      <c r="MCI1" s="68"/>
      <c r="MCJ1" s="68"/>
      <c r="MCK1" s="68"/>
      <c r="MCL1" s="68"/>
      <c r="MCM1" s="68"/>
      <c r="MCN1" s="68"/>
      <c r="MCO1" s="68"/>
      <c r="MCP1" s="68"/>
      <c r="MCQ1" s="68"/>
      <c r="MCR1" s="68"/>
      <c r="MCS1" s="68"/>
      <c r="MCT1" s="68"/>
      <c r="MCU1" s="68"/>
      <c r="MCV1" s="68"/>
      <c r="MCW1" s="68"/>
      <c r="MCX1" s="68"/>
      <c r="MCY1" s="68"/>
      <c r="MCZ1" s="68"/>
      <c r="MDA1" s="68"/>
      <c r="MDB1" s="68"/>
      <c r="MDC1" s="68"/>
      <c r="MDD1" s="68"/>
      <c r="MDE1" s="68"/>
      <c r="MDF1" s="68"/>
      <c r="MDG1" s="68"/>
      <c r="MDH1" s="68"/>
      <c r="MDI1" s="68"/>
      <c r="MDJ1" s="68"/>
      <c r="MDK1" s="68"/>
      <c r="MDL1" s="68"/>
      <c r="MDM1" s="68"/>
      <c r="MDN1" s="68"/>
      <c r="MDO1" s="68"/>
      <c r="MDP1" s="68"/>
      <c r="MDQ1" s="68"/>
      <c r="MDR1" s="68"/>
      <c r="MDS1" s="68"/>
      <c r="MDT1" s="68"/>
      <c r="MDU1" s="68"/>
      <c r="MDV1" s="68"/>
      <c r="MDW1" s="68"/>
      <c r="MDX1" s="68"/>
      <c r="MDY1" s="68"/>
      <c r="MDZ1" s="68"/>
      <c r="MEA1" s="68"/>
      <c r="MEB1" s="68"/>
      <c r="MEC1" s="68"/>
      <c r="MED1" s="68"/>
      <c r="MEE1" s="68"/>
      <c r="MEF1" s="68"/>
      <c r="MEG1" s="68"/>
      <c r="MEH1" s="68"/>
      <c r="MEI1" s="68"/>
      <c r="MEJ1" s="68"/>
      <c r="MEK1" s="68"/>
      <c r="MEL1" s="68"/>
      <c r="MEM1" s="68"/>
      <c r="MEN1" s="68"/>
      <c r="MEO1" s="68"/>
      <c r="MEP1" s="68"/>
      <c r="MEQ1" s="68"/>
      <c r="MER1" s="68"/>
      <c r="MES1" s="68"/>
      <c r="MET1" s="68"/>
      <c r="MEU1" s="68"/>
      <c r="MEV1" s="68"/>
      <c r="MEW1" s="68"/>
      <c r="MEX1" s="68"/>
      <c r="MEY1" s="68"/>
      <c r="MEZ1" s="68"/>
      <c r="MFA1" s="68"/>
      <c r="MFB1" s="68"/>
      <c r="MFC1" s="68"/>
      <c r="MFD1" s="68"/>
      <c r="MFE1" s="68"/>
      <c r="MFF1" s="68"/>
      <c r="MFG1" s="68"/>
      <c r="MFH1" s="68"/>
      <c r="MFI1" s="68"/>
      <c r="MFJ1" s="68"/>
      <c r="MFK1" s="68"/>
      <c r="MFL1" s="68"/>
      <c r="MFM1" s="68"/>
      <c r="MFN1" s="68"/>
      <c r="MFO1" s="68"/>
      <c r="MFP1" s="68"/>
      <c r="MFQ1" s="68"/>
      <c r="MFR1" s="68"/>
      <c r="MFS1" s="68"/>
      <c r="MFT1" s="68"/>
      <c r="MFU1" s="68"/>
      <c r="MFV1" s="68"/>
      <c r="MFW1" s="68"/>
      <c r="MFX1" s="68"/>
      <c r="MFY1" s="68"/>
      <c r="MFZ1" s="68"/>
      <c r="MGA1" s="68"/>
      <c r="MGB1" s="68"/>
      <c r="MGC1" s="68"/>
      <c r="MGD1" s="68"/>
      <c r="MGE1" s="68"/>
      <c r="MGF1" s="68"/>
      <c r="MGG1" s="68"/>
      <c r="MGH1" s="68"/>
      <c r="MGI1" s="68"/>
      <c r="MGJ1" s="68"/>
      <c r="MGK1" s="68"/>
      <c r="MGL1" s="68"/>
      <c r="MGM1" s="68"/>
      <c r="MGN1" s="68"/>
      <c r="MGO1" s="68"/>
      <c r="MGP1" s="68"/>
      <c r="MGQ1" s="68"/>
      <c r="MGR1" s="68"/>
      <c r="MGS1" s="68"/>
      <c r="MGT1" s="68"/>
      <c r="MGU1" s="68"/>
      <c r="MGV1" s="68"/>
      <c r="MGW1" s="68"/>
      <c r="MGX1" s="68"/>
      <c r="MGY1" s="68"/>
      <c r="MGZ1" s="68"/>
      <c r="MHA1" s="68"/>
      <c r="MHB1" s="68"/>
      <c r="MHC1" s="68"/>
      <c r="MHD1" s="68"/>
      <c r="MHE1" s="68"/>
      <c r="MHF1" s="68"/>
      <c r="MHG1" s="68"/>
      <c r="MHH1" s="68"/>
      <c r="MHI1" s="68"/>
      <c r="MHJ1" s="68"/>
      <c r="MHK1" s="68"/>
      <c r="MHL1" s="68"/>
      <c r="MHM1" s="68"/>
      <c r="MHN1" s="68"/>
      <c r="MHO1" s="68"/>
      <c r="MHP1" s="68"/>
      <c r="MHQ1" s="68"/>
      <c r="MHR1" s="68"/>
      <c r="MHS1" s="68"/>
      <c r="MHT1" s="68"/>
      <c r="MHU1" s="68"/>
      <c r="MHV1" s="68"/>
      <c r="MHW1" s="68"/>
      <c r="MHX1" s="68"/>
      <c r="MHY1" s="68"/>
      <c r="MHZ1" s="68"/>
      <c r="MIA1" s="68"/>
      <c r="MIB1" s="68"/>
      <c r="MIC1" s="68"/>
      <c r="MID1" s="68"/>
      <c r="MIE1" s="68"/>
      <c r="MIF1" s="68"/>
      <c r="MIG1" s="68"/>
      <c r="MIH1" s="68"/>
      <c r="MII1" s="68"/>
      <c r="MIJ1" s="68"/>
      <c r="MIK1" s="68"/>
      <c r="MIL1" s="68"/>
      <c r="MIM1" s="68"/>
      <c r="MIN1" s="68"/>
      <c r="MIO1" s="68"/>
      <c r="MIP1" s="68"/>
      <c r="MIQ1" s="68"/>
      <c r="MIR1" s="68"/>
      <c r="MIS1" s="68"/>
      <c r="MIT1" s="68"/>
      <c r="MIU1" s="68"/>
      <c r="MIV1" s="68"/>
      <c r="MIW1" s="68"/>
      <c r="MIX1" s="68"/>
      <c r="MIY1" s="68"/>
      <c r="MIZ1" s="68"/>
      <c r="MJA1" s="68"/>
      <c r="MJB1" s="68"/>
      <c r="MJC1" s="68"/>
      <c r="MJD1" s="68"/>
      <c r="MJE1" s="68"/>
      <c r="MJF1" s="68"/>
      <c r="MJG1" s="68"/>
      <c r="MJH1" s="68"/>
      <c r="MJI1" s="68"/>
      <c r="MJJ1" s="68"/>
      <c r="MJK1" s="68"/>
      <c r="MJL1" s="68"/>
      <c r="MJM1" s="68"/>
      <c r="MJN1" s="68"/>
      <c r="MJO1" s="68"/>
      <c r="MJP1" s="68"/>
      <c r="MJQ1" s="68"/>
      <c r="MJR1" s="68"/>
      <c r="MJS1" s="68"/>
      <c r="MJT1" s="68"/>
      <c r="MJU1" s="68"/>
      <c r="MJV1" s="68"/>
      <c r="MJW1" s="68"/>
      <c r="MJX1" s="68"/>
      <c r="MJY1" s="68"/>
      <c r="MJZ1" s="68"/>
      <c r="MKA1" s="68"/>
      <c r="MKB1" s="68"/>
      <c r="MKC1" s="68"/>
      <c r="MKD1" s="68"/>
      <c r="MKE1" s="68"/>
      <c r="MKF1" s="68"/>
      <c r="MKG1" s="68"/>
      <c r="MKH1" s="68"/>
      <c r="MKI1" s="68"/>
      <c r="MKJ1" s="68"/>
      <c r="MKK1" s="68"/>
      <c r="MKL1" s="68"/>
      <c r="MKM1" s="68"/>
      <c r="MKN1" s="68"/>
      <c r="MKO1" s="68"/>
      <c r="MKP1" s="68"/>
      <c r="MKQ1" s="68"/>
      <c r="MKR1" s="68"/>
      <c r="MKS1" s="68"/>
      <c r="MKT1" s="68"/>
      <c r="MKU1" s="68"/>
      <c r="MKV1" s="68"/>
      <c r="MKW1" s="68"/>
      <c r="MKX1" s="68"/>
      <c r="MKY1" s="68"/>
      <c r="MKZ1" s="68"/>
      <c r="MLA1" s="68"/>
      <c r="MLB1" s="68"/>
      <c r="MLC1" s="68"/>
      <c r="MLD1" s="68"/>
      <c r="MLE1" s="68"/>
      <c r="MLF1" s="68"/>
      <c r="MLG1" s="68"/>
      <c r="MLH1" s="68"/>
      <c r="MLI1" s="68"/>
      <c r="MLJ1" s="68"/>
      <c r="MLK1" s="68"/>
      <c r="MLL1" s="68"/>
      <c r="MLM1" s="68"/>
      <c r="MLN1" s="68"/>
      <c r="MLO1" s="68"/>
      <c r="MLP1" s="68"/>
      <c r="MLQ1" s="68"/>
      <c r="MLR1" s="68"/>
      <c r="MLS1" s="68"/>
      <c r="MLT1" s="68"/>
      <c r="MLU1" s="68"/>
      <c r="MLV1" s="68"/>
      <c r="MLW1" s="68"/>
      <c r="MLX1" s="68"/>
      <c r="MLY1" s="68"/>
      <c r="MLZ1" s="68"/>
      <c r="MMA1" s="68"/>
      <c r="MMB1" s="68"/>
      <c r="MMC1" s="68"/>
      <c r="MMD1" s="68"/>
      <c r="MME1" s="68"/>
      <c r="MMF1" s="68"/>
      <c r="MMG1" s="68"/>
      <c r="MMH1" s="68"/>
      <c r="MMI1" s="68"/>
      <c r="MMJ1" s="68"/>
      <c r="MMK1" s="68"/>
      <c r="MML1" s="68"/>
      <c r="MMM1" s="68"/>
      <c r="MMN1" s="68"/>
      <c r="MMO1" s="68"/>
      <c r="MMP1" s="68"/>
      <c r="MMQ1" s="68"/>
      <c r="MMR1" s="68"/>
      <c r="MMS1" s="68"/>
      <c r="MMT1" s="68"/>
      <c r="MMU1" s="68"/>
      <c r="MMV1" s="68"/>
      <c r="MMW1" s="68"/>
      <c r="MMX1" s="68"/>
      <c r="MMY1" s="68"/>
      <c r="MMZ1" s="68"/>
      <c r="MNA1" s="68"/>
      <c r="MNB1" s="68"/>
      <c r="MNC1" s="68"/>
      <c r="MND1" s="68"/>
      <c r="MNE1" s="68"/>
      <c r="MNF1" s="68"/>
      <c r="MNG1" s="68"/>
      <c r="MNH1" s="68"/>
      <c r="MNI1" s="68"/>
      <c r="MNJ1" s="68"/>
      <c r="MNK1" s="68"/>
      <c r="MNL1" s="68"/>
      <c r="MNM1" s="68"/>
      <c r="MNN1" s="68"/>
      <c r="MNO1" s="68"/>
      <c r="MNP1" s="68"/>
      <c r="MNQ1" s="68"/>
      <c r="MNR1" s="68"/>
      <c r="MNS1" s="68"/>
      <c r="MNT1" s="68"/>
      <c r="MNU1" s="68"/>
      <c r="MNV1" s="68"/>
      <c r="MNW1" s="68"/>
      <c r="MNX1" s="68"/>
      <c r="MNY1" s="68"/>
      <c r="MNZ1" s="68"/>
      <c r="MOA1" s="68"/>
      <c r="MOB1" s="68"/>
      <c r="MOC1" s="68"/>
      <c r="MOD1" s="68"/>
      <c r="MOE1" s="68"/>
      <c r="MOF1" s="68"/>
      <c r="MOG1" s="68"/>
      <c r="MOH1" s="68"/>
      <c r="MOI1" s="68"/>
      <c r="MOJ1" s="68"/>
      <c r="MOK1" s="68"/>
      <c r="MOL1" s="68"/>
      <c r="MOM1" s="68"/>
      <c r="MON1" s="68"/>
      <c r="MOO1" s="68"/>
      <c r="MOP1" s="68"/>
      <c r="MOQ1" s="68"/>
      <c r="MOR1" s="68"/>
      <c r="MOS1" s="68"/>
      <c r="MOT1" s="68"/>
      <c r="MOU1" s="68"/>
      <c r="MOV1" s="68"/>
      <c r="MOW1" s="68"/>
      <c r="MOX1" s="68"/>
      <c r="MOY1" s="68"/>
      <c r="MOZ1" s="68"/>
      <c r="MPA1" s="68"/>
      <c r="MPB1" s="68"/>
      <c r="MPC1" s="68"/>
      <c r="MPD1" s="68"/>
      <c r="MPE1" s="68"/>
      <c r="MPF1" s="68"/>
      <c r="MPG1" s="68"/>
      <c r="MPH1" s="68"/>
      <c r="MPI1" s="68"/>
      <c r="MPJ1" s="68"/>
      <c r="MPK1" s="68"/>
      <c r="MPL1" s="68"/>
      <c r="MPM1" s="68"/>
      <c r="MPN1" s="68"/>
      <c r="MPO1" s="68"/>
      <c r="MPP1" s="68"/>
      <c r="MPQ1" s="68"/>
      <c r="MPR1" s="68"/>
      <c r="MPS1" s="68"/>
      <c r="MPT1" s="68"/>
      <c r="MPU1" s="68"/>
      <c r="MPV1" s="68"/>
      <c r="MPW1" s="68"/>
      <c r="MPX1" s="68"/>
      <c r="MPY1" s="68"/>
      <c r="MPZ1" s="68"/>
      <c r="MQA1" s="68"/>
      <c r="MQB1" s="68"/>
      <c r="MQC1" s="68"/>
      <c r="MQD1" s="68"/>
      <c r="MQE1" s="68"/>
      <c r="MQF1" s="68"/>
      <c r="MQG1" s="68"/>
      <c r="MQH1" s="68"/>
      <c r="MQI1" s="68"/>
      <c r="MQJ1" s="68"/>
      <c r="MQK1" s="68"/>
      <c r="MQL1" s="68"/>
      <c r="MQM1" s="68"/>
      <c r="MQN1" s="68"/>
      <c r="MQO1" s="68"/>
      <c r="MQP1" s="68"/>
      <c r="MQQ1" s="68"/>
      <c r="MQR1" s="68"/>
      <c r="MQS1" s="68"/>
      <c r="MQT1" s="68"/>
      <c r="MQU1" s="68"/>
      <c r="MQV1" s="68"/>
      <c r="MQW1" s="68"/>
      <c r="MQX1" s="68"/>
      <c r="MQY1" s="68"/>
      <c r="MQZ1" s="68"/>
      <c r="MRA1" s="68"/>
      <c r="MRB1" s="68"/>
      <c r="MRC1" s="68"/>
      <c r="MRD1" s="68"/>
      <c r="MRE1" s="68"/>
      <c r="MRF1" s="68"/>
      <c r="MRG1" s="68"/>
      <c r="MRH1" s="68"/>
      <c r="MRI1" s="68"/>
      <c r="MRJ1" s="68"/>
      <c r="MRK1" s="68"/>
      <c r="MRL1" s="68"/>
      <c r="MRM1" s="68"/>
      <c r="MRN1" s="68"/>
      <c r="MRO1" s="68"/>
      <c r="MRP1" s="68"/>
      <c r="MRQ1" s="68"/>
      <c r="MRR1" s="68"/>
      <c r="MRS1" s="68"/>
      <c r="MRT1" s="68"/>
      <c r="MRU1" s="68"/>
      <c r="MRV1" s="68"/>
      <c r="MRW1" s="68"/>
      <c r="MRX1" s="68"/>
      <c r="MRY1" s="68"/>
      <c r="MRZ1" s="68"/>
      <c r="MSA1" s="68"/>
      <c r="MSB1" s="68"/>
      <c r="MSC1" s="68"/>
      <c r="MSD1" s="68"/>
      <c r="MSE1" s="68"/>
      <c r="MSF1" s="68"/>
      <c r="MSG1" s="68"/>
      <c r="MSH1" s="68"/>
      <c r="MSI1" s="68"/>
      <c r="MSJ1" s="68"/>
      <c r="MSK1" s="68"/>
      <c r="MSL1" s="68"/>
      <c r="MSM1" s="68"/>
      <c r="MSN1" s="68"/>
      <c r="MSO1" s="68"/>
      <c r="MSP1" s="68"/>
      <c r="MSQ1" s="68"/>
      <c r="MSR1" s="68"/>
      <c r="MSS1" s="68"/>
      <c r="MST1" s="68"/>
      <c r="MSU1" s="68"/>
      <c r="MSV1" s="68"/>
      <c r="MSW1" s="68"/>
      <c r="MSX1" s="68"/>
      <c r="MSY1" s="68"/>
      <c r="MSZ1" s="68"/>
      <c r="MTA1" s="68"/>
      <c r="MTB1" s="68"/>
      <c r="MTC1" s="68"/>
      <c r="MTD1" s="68"/>
      <c r="MTE1" s="68"/>
      <c r="MTF1" s="68"/>
      <c r="MTG1" s="68"/>
      <c r="MTH1" s="68"/>
      <c r="MTI1" s="68"/>
      <c r="MTJ1" s="68"/>
      <c r="MTK1" s="68"/>
      <c r="MTL1" s="68"/>
      <c r="MTM1" s="68"/>
      <c r="MTN1" s="68"/>
      <c r="MTO1" s="68"/>
      <c r="MTP1" s="68"/>
      <c r="MTQ1" s="68"/>
      <c r="MTR1" s="68"/>
      <c r="MTS1" s="68"/>
      <c r="MTT1" s="68"/>
      <c r="MTU1" s="68"/>
      <c r="MTV1" s="68"/>
      <c r="MTW1" s="68"/>
      <c r="MTX1" s="68"/>
      <c r="MTY1" s="68"/>
      <c r="MTZ1" s="68"/>
      <c r="MUA1" s="68"/>
      <c r="MUB1" s="68"/>
      <c r="MUC1" s="68"/>
      <c r="MUD1" s="68"/>
      <c r="MUE1" s="68"/>
      <c r="MUF1" s="68"/>
      <c r="MUG1" s="68"/>
      <c r="MUH1" s="68"/>
      <c r="MUI1" s="68"/>
      <c r="MUJ1" s="68"/>
      <c r="MUK1" s="68"/>
      <c r="MUL1" s="68"/>
      <c r="MUM1" s="68"/>
      <c r="MUN1" s="68"/>
      <c r="MUO1" s="68"/>
      <c r="MUP1" s="68"/>
      <c r="MUQ1" s="68"/>
      <c r="MUR1" s="68"/>
      <c r="MUS1" s="68"/>
      <c r="MUT1" s="68"/>
      <c r="MUU1" s="68"/>
      <c r="MUV1" s="68"/>
      <c r="MUW1" s="68"/>
      <c r="MUX1" s="68"/>
      <c r="MUY1" s="68"/>
      <c r="MUZ1" s="68"/>
      <c r="MVA1" s="68"/>
      <c r="MVB1" s="68"/>
      <c r="MVC1" s="68"/>
      <c r="MVD1" s="68"/>
      <c r="MVE1" s="68"/>
      <c r="MVF1" s="68"/>
      <c r="MVG1" s="68"/>
      <c r="MVH1" s="68"/>
      <c r="MVI1" s="68"/>
      <c r="MVJ1" s="68"/>
      <c r="MVK1" s="68"/>
      <c r="MVL1" s="68"/>
      <c r="MVM1" s="68"/>
      <c r="MVN1" s="68"/>
      <c r="MVO1" s="68"/>
      <c r="MVP1" s="68"/>
      <c r="MVQ1" s="68"/>
      <c r="MVR1" s="68"/>
      <c r="MVS1" s="68"/>
      <c r="MVT1" s="68"/>
      <c r="MVU1" s="68"/>
      <c r="MVV1" s="68"/>
      <c r="MVW1" s="68"/>
      <c r="MVX1" s="68"/>
      <c r="MVY1" s="68"/>
      <c r="MVZ1" s="68"/>
      <c r="MWA1" s="68"/>
      <c r="MWB1" s="68"/>
      <c r="MWC1" s="68"/>
      <c r="MWD1" s="68"/>
      <c r="MWE1" s="68"/>
      <c r="MWF1" s="68"/>
      <c r="MWG1" s="68"/>
      <c r="MWH1" s="68"/>
      <c r="MWI1" s="68"/>
      <c r="MWJ1" s="68"/>
      <c r="MWK1" s="68"/>
      <c r="MWL1" s="68"/>
      <c r="MWM1" s="68"/>
      <c r="MWN1" s="68"/>
      <c r="MWO1" s="68"/>
      <c r="MWP1" s="68"/>
      <c r="MWQ1" s="68"/>
      <c r="MWR1" s="68"/>
      <c r="MWS1" s="68"/>
      <c r="MWT1" s="68"/>
      <c r="MWU1" s="68"/>
      <c r="MWV1" s="68"/>
      <c r="MWW1" s="68"/>
      <c r="MWX1" s="68"/>
      <c r="MWY1" s="68"/>
      <c r="MWZ1" s="68"/>
      <c r="MXA1" s="68"/>
      <c r="MXB1" s="68"/>
      <c r="MXC1" s="68"/>
      <c r="MXD1" s="68"/>
      <c r="MXE1" s="68"/>
      <c r="MXF1" s="68"/>
      <c r="MXG1" s="68"/>
      <c r="MXH1" s="68"/>
      <c r="MXI1" s="68"/>
      <c r="MXJ1" s="68"/>
      <c r="MXK1" s="68"/>
      <c r="MXL1" s="68"/>
      <c r="MXM1" s="68"/>
      <c r="MXN1" s="68"/>
      <c r="MXO1" s="68"/>
      <c r="MXP1" s="68"/>
      <c r="MXQ1" s="68"/>
      <c r="MXR1" s="68"/>
      <c r="MXS1" s="68"/>
      <c r="MXT1" s="68"/>
      <c r="MXU1" s="68"/>
      <c r="MXV1" s="68"/>
      <c r="MXW1" s="68"/>
      <c r="MXX1" s="68"/>
      <c r="MXY1" s="68"/>
      <c r="MXZ1" s="68"/>
      <c r="MYA1" s="68"/>
      <c r="MYB1" s="68"/>
      <c r="MYC1" s="68"/>
      <c r="MYD1" s="68"/>
      <c r="MYE1" s="68"/>
      <c r="MYF1" s="68"/>
      <c r="MYG1" s="68"/>
      <c r="MYH1" s="68"/>
      <c r="MYI1" s="68"/>
      <c r="MYJ1" s="68"/>
      <c r="MYK1" s="68"/>
      <c r="MYL1" s="68"/>
      <c r="MYM1" s="68"/>
      <c r="MYN1" s="68"/>
      <c r="MYO1" s="68"/>
      <c r="MYP1" s="68"/>
      <c r="MYQ1" s="68"/>
      <c r="MYR1" s="68"/>
      <c r="MYS1" s="68"/>
      <c r="MYT1" s="68"/>
      <c r="MYU1" s="68"/>
      <c r="MYV1" s="68"/>
      <c r="MYW1" s="68"/>
      <c r="MYX1" s="68"/>
      <c r="MYY1" s="68"/>
      <c r="MYZ1" s="68"/>
      <c r="MZA1" s="68"/>
      <c r="MZB1" s="68"/>
      <c r="MZC1" s="68"/>
      <c r="MZD1" s="68"/>
      <c r="MZE1" s="68"/>
      <c r="MZF1" s="68"/>
      <c r="MZG1" s="68"/>
      <c r="MZH1" s="68"/>
      <c r="MZI1" s="68"/>
      <c r="MZJ1" s="68"/>
      <c r="MZK1" s="68"/>
      <c r="MZL1" s="68"/>
      <c r="MZM1" s="68"/>
      <c r="MZN1" s="68"/>
      <c r="MZO1" s="68"/>
      <c r="MZP1" s="68"/>
      <c r="MZQ1" s="68"/>
      <c r="MZR1" s="68"/>
      <c r="MZS1" s="68"/>
      <c r="MZT1" s="68"/>
      <c r="MZU1" s="68"/>
      <c r="MZV1" s="68"/>
      <c r="MZW1" s="68"/>
      <c r="MZX1" s="68"/>
      <c r="MZY1" s="68"/>
      <c r="MZZ1" s="68"/>
      <c r="NAA1" s="68"/>
      <c r="NAB1" s="68"/>
      <c r="NAC1" s="68"/>
      <c r="NAD1" s="68"/>
      <c r="NAE1" s="68"/>
      <c r="NAF1" s="68"/>
      <c r="NAG1" s="68"/>
      <c r="NAH1" s="68"/>
      <c r="NAI1" s="68"/>
      <c r="NAJ1" s="68"/>
      <c r="NAK1" s="68"/>
      <c r="NAL1" s="68"/>
      <c r="NAM1" s="68"/>
      <c r="NAN1" s="68"/>
      <c r="NAO1" s="68"/>
      <c r="NAP1" s="68"/>
      <c r="NAQ1" s="68"/>
      <c r="NAR1" s="68"/>
      <c r="NAS1" s="68"/>
      <c r="NAT1" s="68"/>
      <c r="NAU1" s="68"/>
      <c r="NAV1" s="68"/>
      <c r="NAW1" s="68"/>
      <c r="NAX1" s="68"/>
      <c r="NAY1" s="68"/>
      <c r="NAZ1" s="68"/>
      <c r="NBA1" s="68"/>
      <c r="NBB1" s="68"/>
      <c r="NBC1" s="68"/>
      <c r="NBD1" s="68"/>
      <c r="NBE1" s="68"/>
      <c r="NBF1" s="68"/>
      <c r="NBG1" s="68"/>
      <c r="NBH1" s="68"/>
      <c r="NBI1" s="68"/>
      <c r="NBJ1" s="68"/>
      <c r="NBK1" s="68"/>
      <c r="NBL1" s="68"/>
      <c r="NBM1" s="68"/>
      <c r="NBN1" s="68"/>
      <c r="NBO1" s="68"/>
      <c r="NBP1" s="68"/>
      <c r="NBQ1" s="68"/>
      <c r="NBR1" s="68"/>
      <c r="NBS1" s="68"/>
      <c r="NBT1" s="68"/>
      <c r="NBU1" s="68"/>
      <c r="NBV1" s="68"/>
      <c r="NBW1" s="68"/>
      <c r="NBX1" s="68"/>
      <c r="NBY1" s="68"/>
      <c r="NBZ1" s="68"/>
      <c r="NCA1" s="68"/>
      <c r="NCB1" s="68"/>
      <c r="NCC1" s="68"/>
      <c r="NCD1" s="68"/>
      <c r="NCE1" s="68"/>
      <c r="NCF1" s="68"/>
      <c r="NCG1" s="68"/>
      <c r="NCH1" s="68"/>
      <c r="NCI1" s="68"/>
      <c r="NCJ1" s="68"/>
      <c r="NCK1" s="68"/>
      <c r="NCL1" s="68"/>
      <c r="NCM1" s="68"/>
      <c r="NCN1" s="68"/>
      <c r="NCO1" s="68"/>
      <c r="NCP1" s="68"/>
      <c r="NCQ1" s="68"/>
      <c r="NCR1" s="68"/>
      <c r="NCS1" s="68"/>
      <c r="NCT1" s="68"/>
      <c r="NCU1" s="68"/>
      <c r="NCV1" s="68"/>
      <c r="NCW1" s="68"/>
      <c r="NCX1" s="68"/>
      <c r="NCY1" s="68"/>
      <c r="NCZ1" s="68"/>
      <c r="NDA1" s="68"/>
      <c r="NDB1" s="68"/>
      <c r="NDC1" s="68"/>
      <c r="NDD1" s="68"/>
      <c r="NDE1" s="68"/>
      <c r="NDF1" s="68"/>
      <c r="NDG1" s="68"/>
      <c r="NDH1" s="68"/>
      <c r="NDI1" s="68"/>
      <c r="NDJ1" s="68"/>
      <c r="NDK1" s="68"/>
      <c r="NDL1" s="68"/>
      <c r="NDM1" s="68"/>
      <c r="NDN1" s="68"/>
      <c r="NDO1" s="68"/>
      <c r="NDP1" s="68"/>
      <c r="NDQ1" s="68"/>
      <c r="NDR1" s="68"/>
      <c r="NDS1" s="68"/>
      <c r="NDT1" s="68"/>
      <c r="NDU1" s="68"/>
      <c r="NDV1" s="68"/>
      <c r="NDW1" s="68"/>
      <c r="NDX1" s="68"/>
      <c r="NDY1" s="68"/>
      <c r="NDZ1" s="68"/>
      <c r="NEA1" s="68"/>
      <c r="NEB1" s="68"/>
      <c r="NEC1" s="68"/>
      <c r="NED1" s="68"/>
      <c r="NEE1" s="68"/>
      <c r="NEF1" s="68"/>
      <c r="NEG1" s="68"/>
      <c r="NEH1" s="68"/>
      <c r="NEI1" s="68"/>
      <c r="NEJ1" s="68"/>
      <c r="NEK1" s="68"/>
      <c r="NEL1" s="68"/>
      <c r="NEM1" s="68"/>
      <c r="NEN1" s="68"/>
      <c r="NEO1" s="68"/>
      <c r="NEP1" s="68"/>
      <c r="NEQ1" s="68"/>
      <c r="NER1" s="68"/>
      <c r="NES1" s="68"/>
      <c r="NET1" s="68"/>
      <c r="NEU1" s="68"/>
      <c r="NEV1" s="68"/>
      <c r="NEW1" s="68"/>
      <c r="NEX1" s="68"/>
      <c r="NEY1" s="68"/>
      <c r="NEZ1" s="68"/>
      <c r="NFA1" s="68"/>
      <c r="NFB1" s="68"/>
      <c r="NFC1" s="68"/>
      <c r="NFD1" s="68"/>
      <c r="NFE1" s="68"/>
      <c r="NFF1" s="68"/>
      <c r="NFG1" s="68"/>
      <c r="NFH1" s="68"/>
      <c r="NFI1" s="68"/>
      <c r="NFJ1" s="68"/>
      <c r="NFK1" s="68"/>
      <c r="NFL1" s="68"/>
      <c r="NFM1" s="68"/>
      <c r="NFN1" s="68"/>
      <c r="NFO1" s="68"/>
      <c r="NFP1" s="68"/>
      <c r="NFQ1" s="68"/>
      <c r="NFR1" s="68"/>
      <c r="NFS1" s="68"/>
      <c r="NFT1" s="68"/>
      <c r="NFU1" s="68"/>
      <c r="NFV1" s="68"/>
      <c r="NFW1" s="68"/>
      <c r="NFX1" s="68"/>
      <c r="NFY1" s="68"/>
      <c r="NFZ1" s="68"/>
      <c r="NGA1" s="68"/>
      <c r="NGB1" s="68"/>
      <c r="NGC1" s="68"/>
      <c r="NGD1" s="68"/>
      <c r="NGE1" s="68"/>
      <c r="NGF1" s="68"/>
      <c r="NGG1" s="68"/>
      <c r="NGH1" s="68"/>
      <c r="NGI1" s="68"/>
      <c r="NGJ1" s="68"/>
      <c r="NGK1" s="68"/>
      <c r="NGL1" s="68"/>
      <c r="NGM1" s="68"/>
      <c r="NGN1" s="68"/>
      <c r="NGO1" s="68"/>
      <c r="NGP1" s="68"/>
      <c r="NGQ1" s="68"/>
      <c r="NGR1" s="68"/>
      <c r="NGS1" s="68"/>
      <c r="NGT1" s="68"/>
      <c r="NGU1" s="68"/>
      <c r="NGV1" s="68"/>
      <c r="NGW1" s="68"/>
      <c r="NGX1" s="68"/>
      <c r="NGY1" s="68"/>
      <c r="NGZ1" s="68"/>
      <c r="NHA1" s="68"/>
      <c r="NHB1" s="68"/>
      <c r="NHC1" s="68"/>
      <c r="NHD1" s="68"/>
      <c r="NHE1" s="68"/>
      <c r="NHF1" s="68"/>
      <c r="NHG1" s="68"/>
      <c r="NHH1" s="68"/>
      <c r="NHI1" s="68"/>
      <c r="NHJ1" s="68"/>
      <c r="NHK1" s="68"/>
      <c r="NHL1" s="68"/>
      <c r="NHM1" s="68"/>
      <c r="NHN1" s="68"/>
      <c r="NHO1" s="68"/>
      <c r="NHP1" s="68"/>
      <c r="NHQ1" s="68"/>
      <c r="NHR1" s="68"/>
      <c r="NHS1" s="68"/>
      <c r="NHT1" s="68"/>
      <c r="NHU1" s="68"/>
      <c r="NHV1" s="68"/>
      <c r="NHW1" s="68"/>
      <c r="NHX1" s="68"/>
      <c r="NHY1" s="68"/>
      <c r="NHZ1" s="68"/>
      <c r="NIA1" s="68"/>
      <c r="NIB1" s="68"/>
      <c r="NIC1" s="68"/>
      <c r="NID1" s="68"/>
      <c r="NIE1" s="68"/>
      <c r="NIF1" s="68"/>
      <c r="NIG1" s="68"/>
      <c r="NIH1" s="68"/>
      <c r="NII1" s="68"/>
      <c r="NIJ1" s="68"/>
      <c r="NIK1" s="68"/>
      <c r="NIL1" s="68"/>
      <c r="NIM1" s="68"/>
      <c r="NIN1" s="68"/>
      <c r="NIO1" s="68"/>
      <c r="NIP1" s="68"/>
      <c r="NIQ1" s="68"/>
      <c r="NIR1" s="68"/>
      <c r="NIS1" s="68"/>
      <c r="NIT1" s="68"/>
      <c r="NIU1" s="68"/>
      <c r="NIV1" s="68"/>
      <c r="NIW1" s="68"/>
      <c r="NIX1" s="68"/>
      <c r="NIY1" s="68"/>
      <c r="NIZ1" s="68"/>
      <c r="NJA1" s="68"/>
      <c r="NJB1" s="68"/>
      <c r="NJC1" s="68"/>
      <c r="NJD1" s="68"/>
      <c r="NJE1" s="68"/>
      <c r="NJF1" s="68"/>
      <c r="NJG1" s="68"/>
      <c r="NJH1" s="68"/>
      <c r="NJI1" s="68"/>
      <c r="NJJ1" s="68"/>
      <c r="NJK1" s="68"/>
      <c r="NJL1" s="68"/>
      <c r="NJM1" s="68"/>
      <c r="NJN1" s="68"/>
      <c r="NJO1" s="68"/>
      <c r="NJP1" s="68"/>
      <c r="NJQ1" s="68"/>
      <c r="NJR1" s="68"/>
      <c r="NJS1" s="68"/>
      <c r="NJT1" s="68"/>
      <c r="NJU1" s="68"/>
      <c r="NJV1" s="68"/>
      <c r="NJW1" s="68"/>
      <c r="NJX1" s="68"/>
      <c r="NJY1" s="68"/>
      <c r="NJZ1" s="68"/>
      <c r="NKA1" s="68"/>
      <c r="NKB1" s="68"/>
      <c r="NKC1" s="68"/>
      <c r="NKD1" s="68"/>
      <c r="NKE1" s="68"/>
      <c r="NKF1" s="68"/>
      <c r="NKG1" s="68"/>
      <c r="NKH1" s="68"/>
      <c r="NKI1" s="68"/>
      <c r="NKJ1" s="68"/>
      <c r="NKK1" s="68"/>
      <c r="NKL1" s="68"/>
      <c r="NKM1" s="68"/>
      <c r="NKN1" s="68"/>
      <c r="NKO1" s="68"/>
      <c r="NKP1" s="68"/>
      <c r="NKQ1" s="68"/>
      <c r="NKR1" s="68"/>
      <c r="NKS1" s="68"/>
      <c r="NKT1" s="68"/>
      <c r="NKU1" s="68"/>
      <c r="NKV1" s="68"/>
      <c r="NKW1" s="68"/>
      <c r="NKX1" s="68"/>
      <c r="NKY1" s="68"/>
      <c r="NKZ1" s="68"/>
      <c r="NLA1" s="68"/>
      <c r="NLB1" s="68"/>
      <c r="NLC1" s="68"/>
      <c r="NLD1" s="68"/>
      <c r="NLE1" s="68"/>
      <c r="NLF1" s="68"/>
      <c r="NLG1" s="68"/>
      <c r="NLH1" s="68"/>
      <c r="NLI1" s="68"/>
      <c r="NLJ1" s="68"/>
      <c r="NLK1" s="68"/>
      <c r="NLL1" s="68"/>
      <c r="NLM1" s="68"/>
      <c r="NLN1" s="68"/>
      <c r="NLO1" s="68"/>
      <c r="NLP1" s="68"/>
      <c r="NLQ1" s="68"/>
      <c r="NLR1" s="68"/>
      <c r="NLS1" s="68"/>
      <c r="NLT1" s="68"/>
      <c r="NLU1" s="68"/>
      <c r="NLV1" s="68"/>
      <c r="NLW1" s="68"/>
      <c r="NLX1" s="68"/>
      <c r="NLY1" s="68"/>
      <c r="NLZ1" s="68"/>
      <c r="NMA1" s="68"/>
      <c r="NMB1" s="68"/>
      <c r="NMC1" s="68"/>
      <c r="NMD1" s="68"/>
      <c r="NME1" s="68"/>
      <c r="NMF1" s="68"/>
      <c r="NMG1" s="68"/>
      <c r="NMH1" s="68"/>
      <c r="NMI1" s="68"/>
      <c r="NMJ1" s="68"/>
      <c r="NMK1" s="68"/>
      <c r="NML1" s="68"/>
      <c r="NMM1" s="68"/>
      <c r="NMN1" s="68"/>
      <c r="NMO1" s="68"/>
      <c r="NMP1" s="68"/>
      <c r="NMQ1" s="68"/>
      <c r="NMR1" s="68"/>
      <c r="NMS1" s="68"/>
      <c r="NMT1" s="68"/>
      <c r="NMU1" s="68"/>
      <c r="NMV1" s="68"/>
      <c r="NMW1" s="68"/>
      <c r="NMX1" s="68"/>
      <c r="NMY1" s="68"/>
      <c r="NMZ1" s="68"/>
      <c r="NNA1" s="68"/>
      <c r="NNB1" s="68"/>
      <c r="NNC1" s="68"/>
      <c r="NND1" s="68"/>
      <c r="NNE1" s="68"/>
      <c r="NNF1" s="68"/>
      <c r="NNG1" s="68"/>
      <c r="NNH1" s="68"/>
      <c r="NNI1" s="68"/>
      <c r="NNJ1" s="68"/>
      <c r="NNK1" s="68"/>
      <c r="NNL1" s="68"/>
      <c r="NNM1" s="68"/>
      <c r="NNN1" s="68"/>
      <c r="NNO1" s="68"/>
      <c r="NNP1" s="68"/>
      <c r="NNQ1" s="68"/>
      <c r="NNR1" s="68"/>
      <c r="NNS1" s="68"/>
      <c r="NNT1" s="68"/>
      <c r="NNU1" s="68"/>
      <c r="NNV1" s="68"/>
      <c r="NNW1" s="68"/>
      <c r="NNX1" s="68"/>
      <c r="NNY1" s="68"/>
      <c r="NNZ1" s="68"/>
      <c r="NOA1" s="68"/>
      <c r="NOB1" s="68"/>
      <c r="NOC1" s="68"/>
      <c r="NOD1" s="68"/>
      <c r="NOE1" s="68"/>
      <c r="NOF1" s="68"/>
      <c r="NOG1" s="68"/>
      <c r="NOH1" s="68"/>
      <c r="NOI1" s="68"/>
      <c r="NOJ1" s="68"/>
      <c r="NOK1" s="68"/>
      <c r="NOL1" s="68"/>
      <c r="NOM1" s="68"/>
      <c r="NON1" s="68"/>
      <c r="NOO1" s="68"/>
      <c r="NOP1" s="68"/>
      <c r="NOQ1" s="68"/>
      <c r="NOR1" s="68"/>
      <c r="NOS1" s="68"/>
      <c r="NOT1" s="68"/>
      <c r="NOU1" s="68"/>
      <c r="NOV1" s="68"/>
      <c r="NOW1" s="68"/>
      <c r="NOX1" s="68"/>
      <c r="NOY1" s="68"/>
      <c r="NOZ1" s="68"/>
      <c r="NPA1" s="68"/>
      <c r="NPB1" s="68"/>
      <c r="NPC1" s="68"/>
      <c r="NPD1" s="68"/>
      <c r="NPE1" s="68"/>
      <c r="NPF1" s="68"/>
      <c r="NPG1" s="68"/>
      <c r="NPH1" s="68"/>
      <c r="NPI1" s="68"/>
      <c r="NPJ1" s="68"/>
      <c r="NPK1" s="68"/>
      <c r="NPL1" s="68"/>
      <c r="NPM1" s="68"/>
      <c r="NPN1" s="68"/>
      <c r="NPO1" s="68"/>
      <c r="NPP1" s="68"/>
      <c r="NPQ1" s="68"/>
      <c r="NPR1" s="68"/>
      <c r="NPS1" s="68"/>
      <c r="NPT1" s="68"/>
      <c r="NPU1" s="68"/>
      <c r="NPV1" s="68"/>
      <c r="NPW1" s="68"/>
      <c r="NPX1" s="68"/>
      <c r="NPY1" s="68"/>
      <c r="NPZ1" s="68"/>
      <c r="NQA1" s="68"/>
      <c r="NQB1" s="68"/>
      <c r="NQC1" s="68"/>
      <c r="NQD1" s="68"/>
      <c r="NQE1" s="68"/>
      <c r="NQF1" s="68"/>
      <c r="NQG1" s="68"/>
      <c r="NQH1" s="68"/>
      <c r="NQI1" s="68"/>
      <c r="NQJ1" s="68"/>
      <c r="NQK1" s="68"/>
      <c r="NQL1" s="68"/>
      <c r="NQM1" s="68"/>
      <c r="NQN1" s="68"/>
      <c r="NQO1" s="68"/>
      <c r="NQP1" s="68"/>
      <c r="NQQ1" s="68"/>
      <c r="NQR1" s="68"/>
      <c r="NQS1" s="68"/>
      <c r="NQT1" s="68"/>
      <c r="NQU1" s="68"/>
      <c r="NQV1" s="68"/>
      <c r="NQW1" s="68"/>
      <c r="NQX1" s="68"/>
      <c r="NQY1" s="68"/>
      <c r="NQZ1" s="68"/>
      <c r="NRA1" s="68"/>
      <c r="NRB1" s="68"/>
      <c r="NRC1" s="68"/>
      <c r="NRD1" s="68"/>
      <c r="NRE1" s="68"/>
      <c r="NRF1" s="68"/>
      <c r="NRG1" s="68"/>
      <c r="NRH1" s="68"/>
      <c r="NRI1" s="68"/>
      <c r="NRJ1" s="68"/>
      <c r="NRK1" s="68"/>
      <c r="NRL1" s="68"/>
      <c r="NRM1" s="68"/>
      <c r="NRN1" s="68"/>
      <c r="NRO1" s="68"/>
      <c r="NRP1" s="68"/>
      <c r="NRQ1" s="68"/>
      <c r="NRR1" s="68"/>
      <c r="NRS1" s="68"/>
      <c r="NRT1" s="68"/>
      <c r="NRU1" s="68"/>
      <c r="NRV1" s="68"/>
      <c r="NRW1" s="68"/>
      <c r="NRX1" s="68"/>
      <c r="NRY1" s="68"/>
      <c r="NRZ1" s="68"/>
      <c r="NSA1" s="68"/>
      <c r="NSB1" s="68"/>
      <c r="NSC1" s="68"/>
      <c r="NSD1" s="68"/>
      <c r="NSE1" s="68"/>
      <c r="NSF1" s="68"/>
      <c r="NSG1" s="68"/>
      <c r="NSH1" s="68"/>
      <c r="NSI1" s="68"/>
      <c r="NSJ1" s="68"/>
      <c r="NSK1" s="68"/>
      <c r="NSL1" s="68"/>
      <c r="NSM1" s="68"/>
      <c r="NSN1" s="68"/>
      <c r="NSO1" s="68"/>
      <c r="NSP1" s="68"/>
      <c r="NSQ1" s="68"/>
      <c r="NSR1" s="68"/>
      <c r="NSS1" s="68"/>
      <c r="NST1" s="68"/>
      <c r="NSU1" s="68"/>
      <c r="NSV1" s="68"/>
      <c r="NSW1" s="68"/>
      <c r="NSX1" s="68"/>
      <c r="NSY1" s="68"/>
      <c r="NSZ1" s="68"/>
      <c r="NTA1" s="68"/>
      <c r="NTB1" s="68"/>
      <c r="NTC1" s="68"/>
      <c r="NTD1" s="68"/>
      <c r="NTE1" s="68"/>
      <c r="NTF1" s="68"/>
      <c r="NTG1" s="68"/>
      <c r="NTH1" s="68"/>
      <c r="NTI1" s="68"/>
      <c r="NTJ1" s="68"/>
      <c r="NTK1" s="68"/>
      <c r="NTL1" s="68"/>
      <c r="NTM1" s="68"/>
      <c r="NTN1" s="68"/>
      <c r="NTO1" s="68"/>
      <c r="NTP1" s="68"/>
      <c r="NTQ1" s="68"/>
      <c r="NTR1" s="68"/>
      <c r="NTS1" s="68"/>
      <c r="NTT1" s="68"/>
      <c r="NTU1" s="68"/>
      <c r="NTV1" s="68"/>
      <c r="NTW1" s="68"/>
      <c r="NTX1" s="68"/>
      <c r="NTY1" s="68"/>
      <c r="NTZ1" s="68"/>
      <c r="NUA1" s="68"/>
      <c r="NUB1" s="68"/>
      <c r="NUC1" s="68"/>
      <c r="NUD1" s="68"/>
      <c r="NUE1" s="68"/>
      <c r="NUF1" s="68"/>
      <c r="NUG1" s="68"/>
      <c r="NUH1" s="68"/>
      <c r="NUI1" s="68"/>
      <c r="NUJ1" s="68"/>
      <c r="NUK1" s="68"/>
      <c r="NUL1" s="68"/>
      <c r="NUM1" s="68"/>
      <c r="NUN1" s="68"/>
      <c r="NUO1" s="68"/>
      <c r="NUP1" s="68"/>
      <c r="NUQ1" s="68"/>
      <c r="NUR1" s="68"/>
      <c r="NUS1" s="68"/>
      <c r="NUT1" s="68"/>
      <c r="NUU1" s="68"/>
      <c r="NUV1" s="68"/>
      <c r="NUW1" s="68"/>
      <c r="NUX1" s="68"/>
      <c r="NUY1" s="68"/>
      <c r="NUZ1" s="68"/>
      <c r="NVA1" s="68"/>
      <c r="NVB1" s="68"/>
      <c r="NVC1" s="68"/>
      <c r="NVD1" s="68"/>
      <c r="NVE1" s="68"/>
      <c r="NVF1" s="68"/>
      <c r="NVG1" s="68"/>
      <c r="NVH1" s="68"/>
      <c r="NVI1" s="68"/>
      <c r="NVJ1" s="68"/>
      <c r="NVK1" s="68"/>
      <c r="NVL1" s="68"/>
      <c r="NVM1" s="68"/>
      <c r="NVN1" s="68"/>
      <c r="NVO1" s="68"/>
      <c r="NVP1" s="68"/>
      <c r="NVQ1" s="68"/>
      <c r="NVR1" s="68"/>
      <c r="NVS1" s="68"/>
      <c r="NVT1" s="68"/>
      <c r="NVU1" s="68"/>
      <c r="NVV1" s="68"/>
      <c r="NVW1" s="68"/>
      <c r="NVX1" s="68"/>
      <c r="NVY1" s="68"/>
      <c r="NVZ1" s="68"/>
      <c r="NWA1" s="68"/>
      <c r="NWB1" s="68"/>
      <c r="NWC1" s="68"/>
      <c r="NWD1" s="68"/>
      <c r="NWE1" s="68"/>
      <c r="NWF1" s="68"/>
      <c r="NWG1" s="68"/>
      <c r="NWH1" s="68"/>
      <c r="NWI1" s="68"/>
      <c r="NWJ1" s="68"/>
      <c r="NWK1" s="68"/>
      <c r="NWL1" s="68"/>
      <c r="NWM1" s="68"/>
      <c r="NWN1" s="68"/>
      <c r="NWO1" s="68"/>
      <c r="NWP1" s="68"/>
      <c r="NWQ1" s="68"/>
      <c r="NWR1" s="68"/>
      <c r="NWS1" s="68"/>
      <c r="NWT1" s="68"/>
      <c r="NWU1" s="68"/>
      <c r="NWV1" s="68"/>
      <c r="NWW1" s="68"/>
      <c r="NWX1" s="68"/>
      <c r="NWY1" s="68"/>
      <c r="NWZ1" s="68"/>
      <c r="NXA1" s="68"/>
      <c r="NXB1" s="68"/>
      <c r="NXC1" s="68"/>
      <c r="NXD1" s="68"/>
      <c r="NXE1" s="68"/>
      <c r="NXF1" s="68"/>
      <c r="NXG1" s="68"/>
      <c r="NXH1" s="68"/>
      <c r="NXI1" s="68"/>
      <c r="NXJ1" s="68"/>
      <c r="NXK1" s="68"/>
      <c r="NXL1" s="68"/>
      <c r="NXM1" s="68"/>
      <c r="NXN1" s="68"/>
      <c r="NXO1" s="68"/>
      <c r="NXP1" s="68"/>
      <c r="NXQ1" s="68"/>
      <c r="NXR1" s="68"/>
      <c r="NXS1" s="68"/>
      <c r="NXT1" s="68"/>
      <c r="NXU1" s="68"/>
      <c r="NXV1" s="68"/>
      <c r="NXW1" s="68"/>
      <c r="NXX1" s="68"/>
      <c r="NXY1" s="68"/>
      <c r="NXZ1" s="68"/>
      <c r="NYA1" s="68"/>
      <c r="NYB1" s="68"/>
      <c r="NYC1" s="68"/>
      <c r="NYD1" s="68"/>
      <c r="NYE1" s="68"/>
      <c r="NYF1" s="68"/>
      <c r="NYG1" s="68"/>
      <c r="NYH1" s="68"/>
      <c r="NYI1" s="68"/>
      <c r="NYJ1" s="68"/>
      <c r="NYK1" s="68"/>
      <c r="NYL1" s="68"/>
      <c r="NYM1" s="68"/>
      <c r="NYN1" s="68"/>
      <c r="NYO1" s="68"/>
      <c r="NYP1" s="68"/>
      <c r="NYQ1" s="68"/>
      <c r="NYR1" s="68"/>
      <c r="NYS1" s="68"/>
      <c r="NYT1" s="68"/>
      <c r="NYU1" s="68"/>
      <c r="NYV1" s="68"/>
      <c r="NYW1" s="68"/>
      <c r="NYX1" s="68"/>
      <c r="NYY1" s="68"/>
      <c r="NYZ1" s="68"/>
      <c r="NZA1" s="68"/>
      <c r="NZB1" s="68"/>
      <c r="NZC1" s="68"/>
      <c r="NZD1" s="68"/>
      <c r="NZE1" s="68"/>
      <c r="NZF1" s="68"/>
      <c r="NZG1" s="68"/>
      <c r="NZH1" s="68"/>
      <c r="NZI1" s="68"/>
      <c r="NZJ1" s="68"/>
      <c r="NZK1" s="68"/>
      <c r="NZL1" s="68"/>
      <c r="NZM1" s="68"/>
      <c r="NZN1" s="68"/>
      <c r="NZO1" s="68"/>
      <c r="NZP1" s="68"/>
      <c r="NZQ1" s="68"/>
      <c r="NZR1" s="68"/>
      <c r="NZS1" s="68"/>
      <c r="NZT1" s="68"/>
      <c r="NZU1" s="68"/>
      <c r="NZV1" s="68"/>
      <c r="NZW1" s="68"/>
      <c r="NZX1" s="68"/>
      <c r="NZY1" s="68"/>
      <c r="NZZ1" s="68"/>
      <c r="OAA1" s="68"/>
      <c r="OAB1" s="68"/>
      <c r="OAC1" s="68"/>
      <c r="OAD1" s="68"/>
      <c r="OAE1" s="68"/>
      <c r="OAF1" s="68"/>
      <c r="OAG1" s="68"/>
      <c r="OAH1" s="68"/>
      <c r="OAI1" s="68"/>
      <c r="OAJ1" s="68"/>
      <c r="OAK1" s="68"/>
      <c r="OAL1" s="68"/>
      <c r="OAM1" s="68"/>
      <c r="OAN1" s="68"/>
      <c r="OAO1" s="68"/>
      <c r="OAP1" s="68"/>
      <c r="OAQ1" s="68"/>
      <c r="OAR1" s="68"/>
      <c r="OAS1" s="68"/>
      <c r="OAT1" s="68"/>
      <c r="OAU1" s="68"/>
      <c r="OAV1" s="68"/>
      <c r="OAW1" s="68"/>
      <c r="OAX1" s="68"/>
      <c r="OAY1" s="68"/>
      <c r="OAZ1" s="68"/>
      <c r="OBA1" s="68"/>
      <c r="OBB1" s="68"/>
      <c r="OBC1" s="68"/>
      <c r="OBD1" s="68"/>
      <c r="OBE1" s="68"/>
      <c r="OBF1" s="68"/>
      <c r="OBG1" s="68"/>
      <c r="OBH1" s="68"/>
      <c r="OBI1" s="68"/>
      <c r="OBJ1" s="68"/>
      <c r="OBK1" s="68"/>
      <c r="OBL1" s="68"/>
      <c r="OBM1" s="68"/>
      <c r="OBN1" s="68"/>
      <c r="OBO1" s="68"/>
      <c r="OBP1" s="68"/>
      <c r="OBQ1" s="68"/>
      <c r="OBR1" s="68"/>
      <c r="OBS1" s="68"/>
      <c r="OBT1" s="68"/>
      <c r="OBU1" s="68"/>
      <c r="OBV1" s="68"/>
      <c r="OBW1" s="68"/>
      <c r="OBX1" s="68"/>
      <c r="OBY1" s="68"/>
      <c r="OBZ1" s="68"/>
      <c r="OCA1" s="68"/>
      <c r="OCB1" s="68"/>
      <c r="OCC1" s="68"/>
      <c r="OCD1" s="68"/>
      <c r="OCE1" s="68"/>
      <c r="OCF1" s="68"/>
      <c r="OCG1" s="68"/>
      <c r="OCH1" s="68"/>
      <c r="OCI1" s="68"/>
      <c r="OCJ1" s="68"/>
      <c r="OCK1" s="68"/>
      <c r="OCL1" s="68"/>
      <c r="OCM1" s="68"/>
      <c r="OCN1" s="68"/>
      <c r="OCO1" s="68"/>
      <c r="OCP1" s="68"/>
      <c r="OCQ1" s="68"/>
      <c r="OCR1" s="68"/>
      <c r="OCS1" s="68"/>
      <c r="OCT1" s="68"/>
      <c r="OCU1" s="68"/>
      <c r="OCV1" s="68"/>
      <c r="OCW1" s="68"/>
      <c r="OCX1" s="68"/>
      <c r="OCY1" s="68"/>
      <c r="OCZ1" s="68"/>
      <c r="ODA1" s="68"/>
      <c r="ODB1" s="68"/>
      <c r="ODC1" s="68"/>
      <c r="ODD1" s="68"/>
      <c r="ODE1" s="68"/>
      <c r="ODF1" s="68"/>
      <c r="ODG1" s="68"/>
      <c r="ODH1" s="68"/>
      <c r="ODI1" s="68"/>
      <c r="ODJ1" s="68"/>
      <c r="ODK1" s="68"/>
      <c r="ODL1" s="68"/>
      <c r="ODM1" s="68"/>
      <c r="ODN1" s="68"/>
      <c r="ODO1" s="68"/>
      <c r="ODP1" s="68"/>
      <c r="ODQ1" s="68"/>
      <c r="ODR1" s="68"/>
      <c r="ODS1" s="68"/>
      <c r="ODT1" s="68"/>
      <c r="ODU1" s="68"/>
      <c r="ODV1" s="68"/>
      <c r="ODW1" s="68"/>
      <c r="ODX1" s="68"/>
      <c r="ODY1" s="68"/>
      <c r="ODZ1" s="68"/>
      <c r="OEA1" s="68"/>
      <c r="OEB1" s="68"/>
      <c r="OEC1" s="68"/>
      <c r="OED1" s="68"/>
      <c r="OEE1" s="68"/>
      <c r="OEF1" s="68"/>
      <c r="OEG1" s="68"/>
      <c r="OEH1" s="68"/>
      <c r="OEI1" s="68"/>
      <c r="OEJ1" s="68"/>
      <c r="OEK1" s="68"/>
      <c r="OEL1" s="68"/>
      <c r="OEM1" s="68"/>
      <c r="OEN1" s="68"/>
      <c r="OEO1" s="68"/>
      <c r="OEP1" s="68"/>
      <c r="OEQ1" s="68"/>
      <c r="OER1" s="68"/>
      <c r="OES1" s="68"/>
      <c r="OET1" s="68"/>
      <c r="OEU1" s="68"/>
      <c r="OEV1" s="68"/>
      <c r="OEW1" s="68"/>
      <c r="OEX1" s="68"/>
      <c r="OEY1" s="68"/>
      <c r="OEZ1" s="68"/>
      <c r="OFA1" s="68"/>
      <c r="OFB1" s="68"/>
      <c r="OFC1" s="68"/>
      <c r="OFD1" s="68"/>
      <c r="OFE1" s="68"/>
      <c r="OFF1" s="68"/>
      <c r="OFG1" s="68"/>
      <c r="OFH1" s="68"/>
      <c r="OFI1" s="68"/>
      <c r="OFJ1" s="68"/>
      <c r="OFK1" s="68"/>
      <c r="OFL1" s="68"/>
      <c r="OFM1" s="68"/>
      <c r="OFN1" s="68"/>
      <c r="OFO1" s="68"/>
      <c r="OFP1" s="68"/>
      <c r="OFQ1" s="68"/>
      <c r="OFR1" s="68"/>
      <c r="OFS1" s="68"/>
      <c r="OFT1" s="68"/>
      <c r="OFU1" s="68"/>
      <c r="OFV1" s="68"/>
      <c r="OFW1" s="68"/>
      <c r="OFX1" s="68"/>
      <c r="OFY1" s="68"/>
      <c r="OFZ1" s="68"/>
      <c r="OGA1" s="68"/>
      <c r="OGB1" s="68"/>
      <c r="OGC1" s="68"/>
      <c r="OGD1" s="68"/>
      <c r="OGE1" s="68"/>
      <c r="OGF1" s="68"/>
      <c r="OGG1" s="68"/>
      <c r="OGH1" s="68"/>
      <c r="OGI1" s="68"/>
      <c r="OGJ1" s="68"/>
      <c r="OGK1" s="68"/>
      <c r="OGL1" s="68"/>
      <c r="OGM1" s="68"/>
      <c r="OGN1" s="68"/>
      <c r="OGO1" s="68"/>
      <c r="OGP1" s="68"/>
      <c r="OGQ1" s="68"/>
      <c r="OGR1" s="68"/>
      <c r="OGS1" s="68"/>
      <c r="OGT1" s="68"/>
      <c r="OGU1" s="68"/>
      <c r="OGV1" s="68"/>
      <c r="OGW1" s="68"/>
      <c r="OGX1" s="68"/>
      <c r="OGY1" s="68"/>
      <c r="OGZ1" s="68"/>
      <c r="OHA1" s="68"/>
      <c r="OHB1" s="68"/>
      <c r="OHC1" s="68"/>
      <c r="OHD1" s="68"/>
      <c r="OHE1" s="68"/>
      <c r="OHF1" s="68"/>
      <c r="OHG1" s="68"/>
      <c r="OHH1" s="68"/>
      <c r="OHI1" s="68"/>
      <c r="OHJ1" s="68"/>
      <c r="OHK1" s="68"/>
      <c r="OHL1" s="68"/>
      <c r="OHM1" s="68"/>
      <c r="OHN1" s="68"/>
      <c r="OHO1" s="68"/>
      <c r="OHP1" s="68"/>
      <c r="OHQ1" s="68"/>
      <c r="OHR1" s="68"/>
      <c r="OHS1" s="68"/>
      <c r="OHT1" s="68"/>
      <c r="OHU1" s="68"/>
      <c r="OHV1" s="68"/>
      <c r="OHW1" s="68"/>
      <c r="OHX1" s="68"/>
      <c r="OHY1" s="68"/>
      <c r="OHZ1" s="68"/>
      <c r="OIA1" s="68"/>
      <c r="OIB1" s="68"/>
      <c r="OIC1" s="68"/>
      <c r="OID1" s="68"/>
      <c r="OIE1" s="68"/>
      <c r="OIF1" s="68"/>
      <c r="OIG1" s="68"/>
      <c r="OIH1" s="68"/>
      <c r="OII1" s="68"/>
      <c r="OIJ1" s="68"/>
      <c r="OIK1" s="68"/>
      <c r="OIL1" s="68"/>
      <c r="OIM1" s="68"/>
      <c r="OIN1" s="68"/>
      <c r="OIO1" s="68"/>
      <c r="OIP1" s="68"/>
      <c r="OIQ1" s="68"/>
      <c r="OIR1" s="68"/>
      <c r="OIS1" s="68"/>
      <c r="OIT1" s="68"/>
      <c r="OIU1" s="68"/>
      <c r="OIV1" s="68"/>
      <c r="OIW1" s="68"/>
      <c r="OIX1" s="68"/>
      <c r="OIY1" s="68"/>
      <c r="OIZ1" s="68"/>
      <c r="OJA1" s="68"/>
      <c r="OJB1" s="68"/>
      <c r="OJC1" s="68"/>
      <c r="OJD1" s="68"/>
      <c r="OJE1" s="68"/>
      <c r="OJF1" s="68"/>
      <c r="OJG1" s="68"/>
      <c r="OJH1" s="68"/>
      <c r="OJI1" s="68"/>
      <c r="OJJ1" s="68"/>
      <c r="OJK1" s="68"/>
      <c r="OJL1" s="68"/>
      <c r="OJM1" s="68"/>
      <c r="OJN1" s="68"/>
      <c r="OJO1" s="68"/>
      <c r="OJP1" s="68"/>
      <c r="OJQ1" s="68"/>
      <c r="OJR1" s="68"/>
      <c r="OJS1" s="68"/>
      <c r="OJT1" s="68"/>
      <c r="OJU1" s="68"/>
      <c r="OJV1" s="68"/>
      <c r="OJW1" s="68"/>
      <c r="OJX1" s="68"/>
      <c r="OJY1" s="68"/>
      <c r="OJZ1" s="68"/>
      <c r="OKA1" s="68"/>
      <c r="OKB1" s="68"/>
      <c r="OKC1" s="68"/>
      <c r="OKD1" s="68"/>
      <c r="OKE1" s="68"/>
      <c r="OKF1" s="68"/>
      <c r="OKG1" s="68"/>
      <c r="OKH1" s="68"/>
      <c r="OKI1" s="68"/>
      <c r="OKJ1" s="68"/>
      <c r="OKK1" s="68"/>
      <c r="OKL1" s="68"/>
      <c r="OKM1" s="68"/>
      <c r="OKN1" s="68"/>
      <c r="OKO1" s="68"/>
      <c r="OKP1" s="68"/>
      <c r="OKQ1" s="68"/>
      <c r="OKR1" s="68"/>
      <c r="OKS1" s="68"/>
      <c r="OKT1" s="68"/>
      <c r="OKU1" s="68"/>
      <c r="OKV1" s="68"/>
      <c r="OKW1" s="68"/>
      <c r="OKX1" s="68"/>
      <c r="OKY1" s="68"/>
      <c r="OKZ1" s="68"/>
      <c r="OLA1" s="68"/>
      <c r="OLB1" s="68"/>
      <c r="OLC1" s="68"/>
      <c r="OLD1" s="68"/>
      <c r="OLE1" s="68"/>
      <c r="OLF1" s="68"/>
      <c r="OLG1" s="68"/>
      <c r="OLH1" s="68"/>
      <c r="OLI1" s="68"/>
      <c r="OLJ1" s="68"/>
      <c r="OLK1" s="68"/>
      <c r="OLL1" s="68"/>
      <c r="OLM1" s="68"/>
      <c r="OLN1" s="68"/>
      <c r="OLO1" s="68"/>
      <c r="OLP1" s="68"/>
      <c r="OLQ1" s="68"/>
      <c r="OLR1" s="68"/>
      <c r="OLS1" s="68"/>
      <c r="OLT1" s="68"/>
      <c r="OLU1" s="68"/>
      <c r="OLV1" s="68"/>
      <c r="OLW1" s="68"/>
      <c r="OLX1" s="68"/>
      <c r="OLY1" s="68"/>
      <c r="OLZ1" s="68"/>
      <c r="OMA1" s="68"/>
      <c r="OMB1" s="68"/>
      <c r="OMC1" s="68"/>
      <c r="OMD1" s="68"/>
      <c r="OME1" s="68"/>
      <c r="OMF1" s="68"/>
      <c r="OMG1" s="68"/>
      <c r="OMH1" s="68"/>
      <c r="OMI1" s="68"/>
      <c r="OMJ1" s="68"/>
      <c r="OMK1" s="68"/>
      <c r="OML1" s="68"/>
      <c r="OMM1" s="68"/>
      <c r="OMN1" s="68"/>
      <c r="OMO1" s="68"/>
      <c r="OMP1" s="68"/>
      <c r="OMQ1" s="68"/>
      <c r="OMR1" s="68"/>
      <c r="OMS1" s="68"/>
      <c r="OMT1" s="68"/>
      <c r="OMU1" s="68"/>
      <c r="OMV1" s="68"/>
      <c r="OMW1" s="68"/>
      <c r="OMX1" s="68"/>
      <c r="OMY1" s="68"/>
      <c r="OMZ1" s="68"/>
      <c r="ONA1" s="68"/>
      <c r="ONB1" s="68"/>
      <c r="ONC1" s="68"/>
      <c r="OND1" s="68"/>
      <c r="ONE1" s="68"/>
      <c r="ONF1" s="68"/>
      <c r="ONG1" s="68"/>
      <c r="ONH1" s="68"/>
      <c r="ONI1" s="68"/>
      <c r="ONJ1" s="68"/>
      <c r="ONK1" s="68"/>
      <c r="ONL1" s="68"/>
      <c r="ONM1" s="68"/>
      <c r="ONN1" s="68"/>
      <c r="ONO1" s="68"/>
      <c r="ONP1" s="68"/>
      <c r="ONQ1" s="68"/>
      <c r="ONR1" s="68"/>
      <c r="ONS1" s="68"/>
      <c r="ONT1" s="68"/>
      <c r="ONU1" s="68"/>
      <c r="ONV1" s="68"/>
      <c r="ONW1" s="68"/>
      <c r="ONX1" s="68"/>
      <c r="ONY1" s="68"/>
      <c r="ONZ1" s="68"/>
      <c r="OOA1" s="68"/>
      <c r="OOB1" s="68"/>
      <c r="OOC1" s="68"/>
      <c r="OOD1" s="68"/>
      <c r="OOE1" s="68"/>
      <c r="OOF1" s="68"/>
      <c r="OOG1" s="68"/>
      <c r="OOH1" s="68"/>
      <c r="OOI1" s="68"/>
      <c r="OOJ1" s="68"/>
      <c r="OOK1" s="68"/>
      <c r="OOL1" s="68"/>
      <c r="OOM1" s="68"/>
      <c r="OON1" s="68"/>
      <c r="OOO1" s="68"/>
      <c r="OOP1" s="68"/>
      <c r="OOQ1" s="68"/>
      <c r="OOR1" s="68"/>
      <c r="OOS1" s="68"/>
      <c r="OOT1" s="68"/>
      <c r="OOU1" s="68"/>
      <c r="OOV1" s="68"/>
      <c r="OOW1" s="68"/>
      <c r="OOX1" s="68"/>
      <c r="OOY1" s="68"/>
      <c r="OOZ1" s="68"/>
      <c r="OPA1" s="68"/>
      <c r="OPB1" s="68"/>
      <c r="OPC1" s="68"/>
      <c r="OPD1" s="68"/>
      <c r="OPE1" s="68"/>
      <c r="OPF1" s="68"/>
      <c r="OPG1" s="68"/>
      <c r="OPH1" s="68"/>
      <c r="OPI1" s="68"/>
      <c r="OPJ1" s="68"/>
      <c r="OPK1" s="68"/>
      <c r="OPL1" s="68"/>
      <c r="OPM1" s="68"/>
      <c r="OPN1" s="68"/>
      <c r="OPO1" s="68"/>
      <c r="OPP1" s="68"/>
      <c r="OPQ1" s="68"/>
      <c r="OPR1" s="68"/>
      <c r="OPS1" s="68"/>
      <c r="OPT1" s="68"/>
      <c r="OPU1" s="68"/>
      <c r="OPV1" s="68"/>
      <c r="OPW1" s="68"/>
      <c r="OPX1" s="68"/>
      <c r="OPY1" s="68"/>
      <c r="OPZ1" s="68"/>
      <c r="OQA1" s="68"/>
      <c r="OQB1" s="68"/>
      <c r="OQC1" s="68"/>
      <c r="OQD1" s="68"/>
      <c r="OQE1" s="68"/>
      <c r="OQF1" s="68"/>
      <c r="OQG1" s="68"/>
      <c r="OQH1" s="68"/>
      <c r="OQI1" s="68"/>
      <c r="OQJ1" s="68"/>
      <c r="OQK1" s="68"/>
      <c r="OQL1" s="68"/>
      <c r="OQM1" s="68"/>
      <c r="OQN1" s="68"/>
      <c r="OQO1" s="68"/>
      <c r="OQP1" s="68"/>
      <c r="OQQ1" s="68"/>
      <c r="OQR1" s="68"/>
      <c r="OQS1" s="68"/>
      <c r="OQT1" s="68"/>
      <c r="OQU1" s="68"/>
      <c r="OQV1" s="68"/>
      <c r="OQW1" s="68"/>
      <c r="OQX1" s="68"/>
      <c r="OQY1" s="68"/>
      <c r="OQZ1" s="68"/>
      <c r="ORA1" s="68"/>
      <c r="ORB1" s="68"/>
      <c r="ORC1" s="68"/>
      <c r="ORD1" s="68"/>
      <c r="ORE1" s="68"/>
      <c r="ORF1" s="68"/>
      <c r="ORG1" s="68"/>
      <c r="ORH1" s="68"/>
      <c r="ORI1" s="68"/>
      <c r="ORJ1" s="68"/>
      <c r="ORK1" s="68"/>
      <c r="ORL1" s="68"/>
      <c r="ORM1" s="68"/>
      <c r="ORN1" s="68"/>
      <c r="ORO1" s="68"/>
      <c r="ORP1" s="68"/>
      <c r="ORQ1" s="68"/>
      <c r="ORR1" s="68"/>
      <c r="ORS1" s="68"/>
      <c r="ORT1" s="68"/>
      <c r="ORU1" s="68"/>
      <c r="ORV1" s="68"/>
      <c r="ORW1" s="68"/>
      <c r="ORX1" s="68"/>
      <c r="ORY1" s="68"/>
      <c r="ORZ1" s="68"/>
      <c r="OSA1" s="68"/>
      <c r="OSB1" s="68"/>
      <c r="OSC1" s="68"/>
      <c r="OSD1" s="68"/>
      <c r="OSE1" s="68"/>
      <c r="OSF1" s="68"/>
      <c r="OSG1" s="68"/>
      <c r="OSH1" s="68"/>
      <c r="OSI1" s="68"/>
      <c r="OSJ1" s="68"/>
      <c r="OSK1" s="68"/>
      <c r="OSL1" s="68"/>
      <c r="OSM1" s="68"/>
      <c r="OSN1" s="68"/>
      <c r="OSO1" s="68"/>
      <c r="OSP1" s="68"/>
      <c r="OSQ1" s="68"/>
      <c r="OSR1" s="68"/>
      <c r="OSS1" s="68"/>
      <c r="OST1" s="68"/>
      <c r="OSU1" s="68"/>
      <c r="OSV1" s="68"/>
      <c r="OSW1" s="68"/>
      <c r="OSX1" s="68"/>
      <c r="OSY1" s="68"/>
      <c r="OSZ1" s="68"/>
      <c r="OTA1" s="68"/>
      <c r="OTB1" s="68"/>
      <c r="OTC1" s="68"/>
      <c r="OTD1" s="68"/>
      <c r="OTE1" s="68"/>
      <c r="OTF1" s="68"/>
      <c r="OTG1" s="68"/>
      <c r="OTH1" s="68"/>
      <c r="OTI1" s="68"/>
      <c r="OTJ1" s="68"/>
      <c r="OTK1" s="68"/>
      <c r="OTL1" s="68"/>
      <c r="OTM1" s="68"/>
      <c r="OTN1" s="68"/>
      <c r="OTO1" s="68"/>
      <c r="OTP1" s="68"/>
      <c r="OTQ1" s="68"/>
      <c r="OTR1" s="68"/>
      <c r="OTS1" s="68"/>
      <c r="OTT1" s="68"/>
      <c r="OTU1" s="68"/>
      <c r="OTV1" s="68"/>
      <c r="OTW1" s="68"/>
      <c r="OTX1" s="68"/>
      <c r="OTY1" s="68"/>
      <c r="OTZ1" s="68"/>
      <c r="OUA1" s="68"/>
      <c r="OUB1" s="68"/>
      <c r="OUC1" s="68"/>
      <c r="OUD1" s="68"/>
      <c r="OUE1" s="68"/>
      <c r="OUF1" s="68"/>
      <c r="OUG1" s="68"/>
      <c r="OUH1" s="68"/>
      <c r="OUI1" s="68"/>
      <c r="OUJ1" s="68"/>
      <c r="OUK1" s="68"/>
      <c r="OUL1" s="68"/>
      <c r="OUM1" s="68"/>
      <c r="OUN1" s="68"/>
      <c r="OUO1" s="68"/>
      <c r="OUP1" s="68"/>
      <c r="OUQ1" s="68"/>
      <c r="OUR1" s="68"/>
      <c r="OUS1" s="68"/>
      <c r="OUT1" s="68"/>
      <c r="OUU1" s="68"/>
      <c r="OUV1" s="68"/>
      <c r="OUW1" s="68"/>
      <c r="OUX1" s="68"/>
      <c r="OUY1" s="68"/>
      <c r="OUZ1" s="68"/>
      <c r="OVA1" s="68"/>
      <c r="OVB1" s="68"/>
      <c r="OVC1" s="68"/>
      <c r="OVD1" s="68"/>
      <c r="OVE1" s="68"/>
      <c r="OVF1" s="68"/>
      <c r="OVG1" s="68"/>
      <c r="OVH1" s="68"/>
      <c r="OVI1" s="68"/>
      <c r="OVJ1" s="68"/>
      <c r="OVK1" s="68"/>
      <c r="OVL1" s="68"/>
      <c r="OVM1" s="68"/>
      <c r="OVN1" s="68"/>
      <c r="OVO1" s="68"/>
      <c r="OVP1" s="68"/>
      <c r="OVQ1" s="68"/>
      <c r="OVR1" s="68"/>
      <c r="OVS1" s="68"/>
      <c r="OVT1" s="68"/>
      <c r="OVU1" s="68"/>
      <c r="OVV1" s="68"/>
      <c r="OVW1" s="68"/>
      <c r="OVX1" s="68"/>
      <c r="OVY1" s="68"/>
      <c r="OVZ1" s="68"/>
      <c r="OWA1" s="68"/>
      <c r="OWB1" s="68"/>
      <c r="OWC1" s="68"/>
      <c r="OWD1" s="68"/>
      <c r="OWE1" s="68"/>
      <c r="OWF1" s="68"/>
      <c r="OWG1" s="68"/>
      <c r="OWH1" s="68"/>
      <c r="OWI1" s="68"/>
      <c r="OWJ1" s="68"/>
      <c r="OWK1" s="68"/>
      <c r="OWL1" s="68"/>
      <c r="OWM1" s="68"/>
      <c r="OWN1" s="68"/>
      <c r="OWO1" s="68"/>
      <c r="OWP1" s="68"/>
      <c r="OWQ1" s="68"/>
      <c r="OWR1" s="68"/>
      <c r="OWS1" s="68"/>
      <c r="OWT1" s="68"/>
      <c r="OWU1" s="68"/>
      <c r="OWV1" s="68"/>
      <c r="OWW1" s="68"/>
      <c r="OWX1" s="68"/>
      <c r="OWY1" s="68"/>
      <c r="OWZ1" s="68"/>
      <c r="OXA1" s="68"/>
      <c r="OXB1" s="68"/>
      <c r="OXC1" s="68"/>
      <c r="OXD1" s="68"/>
      <c r="OXE1" s="68"/>
      <c r="OXF1" s="68"/>
      <c r="OXG1" s="68"/>
      <c r="OXH1" s="68"/>
      <c r="OXI1" s="68"/>
      <c r="OXJ1" s="68"/>
      <c r="OXK1" s="68"/>
      <c r="OXL1" s="68"/>
      <c r="OXM1" s="68"/>
      <c r="OXN1" s="68"/>
      <c r="OXO1" s="68"/>
      <c r="OXP1" s="68"/>
      <c r="OXQ1" s="68"/>
      <c r="OXR1" s="68"/>
      <c r="OXS1" s="68"/>
      <c r="OXT1" s="68"/>
      <c r="OXU1" s="68"/>
      <c r="OXV1" s="68"/>
      <c r="OXW1" s="68"/>
      <c r="OXX1" s="68"/>
      <c r="OXY1" s="68"/>
      <c r="OXZ1" s="68"/>
      <c r="OYA1" s="68"/>
      <c r="OYB1" s="68"/>
      <c r="OYC1" s="68"/>
      <c r="OYD1" s="68"/>
      <c r="OYE1" s="68"/>
      <c r="OYF1" s="68"/>
      <c r="OYG1" s="68"/>
      <c r="OYH1" s="68"/>
      <c r="OYI1" s="68"/>
      <c r="OYJ1" s="68"/>
      <c r="OYK1" s="68"/>
      <c r="OYL1" s="68"/>
      <c r="OYM1" s="68"/>
      <c r="OYN1" s="68"/>
      <c r="OYO1" s="68"/>
      <c r="OYP1" s="68"/>
      <c r="OYQ1" s="68"/>
      <c r="OYR1" s="68"/>
      <c r="OYS1" s="68"/>
      <c r="OYT1" s="68"/>
      <c r="OYU1" s="68"/>
      <c r="OYV1" s="68"/>
      <c r="OYW1" s="68"/>
      <c r="OYX1" s="68"/>
      <c r="OYY1" s="68"/>
      <c r="OYZ1" s="68"/>
      <c r="OZA1" s="68"/>
      <c r="OZB1" s="68"/>
      <c r="OZC1" s="68"/>
      <c r="OZD1" s="68"/>
      <c r="OZE1" s="68"/>
      <c r="OZF1" s="68"/>
      <c r="OZG1" s="68"/>
      <c r="OZH1" s="68"/>
      <c r="OZI1" s="68"/>
      <c r="OZJ1" s="68"/>
      <c r="OZK1" s="68"/>
      <c r="OZL1" s="68"/>
      <c r="OZM1" s="68"/>
      <c r="OZN1" s="68"/>
      <c r="OZO1" s="68"/>
      <c r="OZP1" s="68"/>
      <c r="OZQ1" s="68"/>
      <c r="OZR1" s="68"/>
      <c r="OZS1" s="68"/>
      <c r="OZT1" s="68"/>
      <c r="OZU1" s="68"/>
      <c r="OZV1" s="68"/>
      <c r="OZW1" s="68"/>
      <c r="OZX1" s="68"/>
      <c r="OZY1" s="68"/>
      <c r="OZZ1" s="68"/>
      <c r="PAA1" s="68"/>
      <c r="PAB1" s="68"/>
      <c r="PAC1" s="68"/>
      <c r="PAD1" s="68"/>
      <c r="PAE1" s="68"/>
      <c r="PAF1" s="68"/>
      <c r="PAG1" s="68"/>
      <c r="PAH1" s="68"/>
      <c r="PAI1" s="68"/>
      <c r="PAJ1" s="68"/>
      <c r="PAK1" s="68"/>
      <c r="PAL1" s="68"/>
      <c r="PAM1" s="68"/>
      <c r="PAN1" s="68"/>
      <c r="PAO1" s="68"/>
      <c r="PAP1" s="68"/>
      <c r="PAQ1" s="68"/>
      <c r="PAR1" s="68"/>
      <c r="PAS1" s="68"/>
      <c r="PAT1" s="68"/>
      <c r="PAU1" s="68"/>
      <c r="PAV1" s="68"/>
      <c r="PAW1" s="68"/>
      <c r="PAX1" s="68"/>
      <c r="PAY1" s="68"/>
      <c r="PAZ1" s="68"/>
      <c r="PBA1" s="68"/>
      <c r="PBB1" s="68"/>
      <c r="PBC1" s="68"/>
      <c r="PBD1" s="68"/>
      <c r="PBE1" s="68"/>
      <c r="PBF1" s="68"/>
      <c r="PBG1" s="68"/>
      <c r="PBH1" s="68"/>
      <c r="PBI1" s="68"/>
      <c r="PBJ1" s="68"/>
      <c r="PBK1" s="68"/>
      <c r="PBL1" s="68"/>
      <c r="PBM1" s="68"/>
      <c r="PBN1" s="68"/>
      <c r="PBO1" s="68"/>
      <c r="PBP1" s="68"/>
      <c r="PBQ1" s="68"/>
      <c r="PBR1" s="68"/>
      <c r="PBS1" s="68"/>
      <c r="PBT1" s="68"/>
      <c r="PBU1" s="68"/>
      <c r="PBV1" s="68"/>
      <c r="PBW1" s="68"/>
      <c r="PBX1" s="68"/>
      <c r="PBY1" s="68"/>
      <c r="PBZ1" s="68"/>
      <c r="PCA1" s="68"/>
      <c r="PCB1" s="68"/>
      <c r="PCC1" s="68"/>
      <c r="PCD1" s="68"/>
      <c r="PCE1" s="68"/>
      <c r="PCF1" s="68"/>
      <c r="PCG1" s="68"/>
      <c r="PCH1" s="68"/>
      <c r="PCI1" s="68"/>
      <c r="PCJ1" s="68"/>
      <c r="PCK1" s="68"/>
      <c r="PCL1" s="68"/>
      <c r="PCM1" s="68"/>
      <c r="PCN1" s="68"/>
      <c r="PCO1" s="68"/>
      <c r="PCP1" s="68"/>
      <c r="PCQ1" s="68"/>
      <c r="PCR1" s="68"/>
      <c r="PCS1" s="68"/>
      <c r="PCT1" s="68"/>
      <c r="PCU1" s="68"/>
      <c r="PCV1" s="68"/>
      <c r="PCW1" s="68"/>
      <c r="PCX1" s="68"/>
      <c r="PCY1" s="68"/>
      <c r="PCZ1" s="68"/>
      <c r="PDA1" s="68"/>
      <c r="PDB1" s="68"/>
      <c r="PDC1" s="68"/>
      <c r="PDD1" s="68"/>
      <c r="PDE1" s="68"/>
      <c r="PDF1" s="68"/>
      <c r="PDG1" s="68"/>
      <c r="PDH1" s="68"/>
      <c r="PDI1" s="68"/>
      <c r="PDJ1" s="68"/>
      <c r="PDK1" s="68"/>
      <c r="PDL1" s="68"/>
      <c r="PDM1" s="68"/>
      <c r="PDN1" s="68"/>
      <c r="PDO1" s="68"/>
      <c r="PDP1" s="68"/>
      <c r="PDQ1" s="68"/>
      <c r="PDR1" s="68"/>
      <c r="PDS1" s="68"/>
      <c r="PDT1" s="68"/>
      <c r="PDU1" s="68"/>
      <c r="PDV1" s="68"/>
      <c r="PDW1" s="68"/>
      <c r="PDX1" s="68"/>
      <c r="PDY1" s="68"/>
      <c r="PDZ1" s="68"/>
      <c r="PEA1" s="68"/>
      <c r="PEB1" s="68"/>
      <c r="PEC1" s="68"/>
      <c r="PED1" s="68"/>
      <c r="PEE1" s="68"/>
      <c r="PEF1" s="68"/>
      <c r="PEG1" s="68"/>
      <c r="PEH1" s="68"/>
      <c r="PEI1" s="68"/>
      <c r="PEJ1" s="68"/>
      <c r="PEK1" s="68"/>
      <c r="PEL1" s="68"/>
      <c r="PEM1" s="68"/>
      <c r="PEN1" s="68"/>
      <c r="PEO1" s="68"/>
      <c r="PEP1" s="68"/>
      <c r="PEQ1" s="68"/>
      <c r="PER1" s="68"/>
      <c r="PES1" s="68"/>
      <c r="PET1" s="68"/>
      <c r="PEU1" s="68"/>
      <c r="PEV1" s="68"/>
      <c r="PEW1" s="68"/>
      <c r="PEX1" s="68"/>
      <c r="PEY1" s="68"/>
      <c r="PEZ1" s="68"/>
      <c r="PFA1" s="68"/>
      <c r="PFB1" s="68"/>
      <c r="PFC1" s="68"/>
      <c r="PFD1" s="68"/>
      <c r="PFE1" s="68"/>
      <c r="PFF1" s="68"/>
      <c r="PFG1" s="68"/>
      <c r="PFH1" s="68"/>
      <c r="PFI1" s="68"/>
      <c r="PFJ1" s="68"/>
      <c r="PFK1" s="68"/>
      <c r="PFL1" s="68"/>
      <c r="PFM1" s="68"/>
      <c r="PFN1" s="68"/>
      <c r="PFO1" s="68"/>
      <c r="PFP1" s="68"/>
      <c r="PFQ1" s="68"/>
      <c r="PFR1" s="68"/>
      <c r="PFS1" s="68"/>
      <c r="PFT1" s="68"/>
      <c r="PFU1" s="68"/>
      <c r="PFV1" s="68"/>
      <c r="PFW1" s="68"/>
      <c r="PFX1" s="68"/>
      <c r="PFY1" s="68"/>
      <c r="PFZ1" s="68"/>
      <c r="PGA1" s="68"/>
      <c r="PGB1" s="68"/>
      <c r="PGC1" s="68"/>
      <c r="PGD1" s="68"/>
      <c r="PGE1" s="68"/>
      <c r="PGF1" s="68"/>
      <c r="PGG1" s="68"/>
      <c r="PGH1" s="68"/>
      <c r="PGI1" s="68"/>
      <c r="PGJ1" s="68"/>
      <c r="PGK1" s="68"/>
      <c r="PGL1" s="68"/>
      <c r="PGM1" s="68"/>
      <c r="PGN1" s="68"/>
      <c r="PGO1" s="68"/>
      <c r="PGP1" s="68"/>
      <c r="PGQ1" s="68"/>
      <c r="PGR1" s="68"/>
      <c r="PGS1" s="68"/>
      <c r="PGT1" s="68"/>
      <c r="PGU1" s="68"/>
      <c r="PGV1" s="68"/>
      <c r="PGW1" s="68"/>
      <c r="PGX1" s="68"/>
      <c r="PGY1" s="68"/>
      <c r="PGZ1" s="68"/>
      <c r="PHA1" s="68"/>
      <c r="PHB1" s="68"/>
      <c r="PHC1" s="68"/>
      <c r="PHD1" s="68"/>
      <c r="PHE1" s="68"/>
      <c r="PHF1" s="68"/>
      <c r="PHG1" s="68"/>
      <c r="PHH1" s="68"/>
      <c r="PHI1" s="68"/>
      <c r="PHJ1" s="68"/>
      <c r="PHK1" s="68"/>
      <c r="PHL1" s="68"/>
      <c r="PHM1" s="68"/>
      <c r="PHN1" s="68"/>
      <c r="PHO1" s="68"/>
      <c r="PHP1" s="68"/>
      <c r="PHQ1" s="68"/>
      <c r="PHR1" s="68"/>
      <c r="PHS1" s="68"/>
      <c r="PHT1" s="68"/>
      <c r="PHU1" s="68"/>
      <c r="PHV1" s="68"/>
      <c r="PHW1" s="68"/>
      <c r="PHX1" s="68"/>
      <c r="PHY1" s="68"/>
      <c r="PHZ1" s="68"/>
      <c r="PIA1" s="68"/>
      <c r="PIB1" s="68"/>
      <c r="PIC1" s="68"/>
      <c r="PID1" s="68"/>
      <c r="PIE1" s="68"/>
      <c r="PIF1" s="68"/>
      <c r="PIG1" s="68"/>
      <c r="PIH1" s="68"/>
      <c r="PII1" s="68"/>
      <c r="PIJ1" s="68"/>
      <c r="PIK1" s="68"/>
      <c r="PIL1" s="68"/>
      <c r="PIM1" s="68"/>
      <c r="PIN1" s="68"/>
      <c r="PIO1" s="68"/>
      <c r="PIP1" s="68"/>
      <c r="PIQ1" s="68"/>
      <c r="PIR1" s="68"/>
      <c r="PIS1" s="68"/>
      <c r="PIT1" s="68"/>
      <c r="PIU1" s="68"/>
      <c r="PIV1" s="68"/>
      <c r="PIW1" s="68"/>
      <c r="PIX1" s="68"/>
      <c r="PIY1" s="68"/>
      <c r="PIZ1" s="68"/>
      <c r="PJA1" s="68"/>
      <c r="PJB1" s="68"/>
      <c r="PJC1" s="68"/>
      <c r="PJD1" s="68"/>
      <c r="PJE1" s="68"/>
      <c r="PJF1" s="68"/>
      <c r="PJG1" s="68"/>
      <c r="PJH1" s="68"/>
      <c r="PJI1" s="68"/>
      <c r="PJJ1" s="68"/>
      <c r="PJK1" s="68"/>
      <c r="PJL1" s="68"/>
      <c r="PJM1" s="68"/>
      <c r="PJN1" s="68"/>
      <c r="PJO1" s="68"/>
      <c r="PJP1" s="68"/>
      <c r="PJQ1" s="68"/>
      <c r="PJR1" s="68"/>
      <c r="PJS1" s="68"/>
      <c r="PJT1" s="68"/>
      <c r="PJU1" s="68"/>
      <c r="PJV1" s="68"/>
      <c r="PJW1" s="68"/>
      <c r="PJX1" s="68"/>
      <c r="PJY1" s="68"/>
      <c r="PJZ1" s="68"/>
      <c r="PKA1" s="68"/>
      <c r="PKB1" s="68"/>
      <c r="PKC1" s="68"/>
      <c r="PKD1" s="68"/>
      <c r="PKE1" s="68"/>
      <c r="PKF1" s="68"/>
      <c r="PKG1" s="68"/>
      <c r="PKH1" s="68"/>
      <c r="PKI1" s="68"/>
      <c r="PKJ1" s="68"/>
      <c r="PKK1" s="68"/>
      <c r="PKL1" s="68"/>
      <c r="PKM1" s="68"/>
      <c r="PKN1" s="68"/>
      <c r="PKO1" s="68"/>
      <c r="PKP1" s="68"/>
      <c r="PKQ1" s="68"/>
      <c r="PKR1" s="68"/>
      <c r="PKS1" s="68"/>
      <c r="PKT1" s="68"/>
      <c r="PKU1" s="68"/>
      <c r="PKV1" s="68"/>
      <c r="PKW1" s="68"/>
      <c r="PKX1" s="68"/>
      <c r="PKY1" s="68"/>
      <c r="PKZ1" s="68"/>
      <c r="PLA1" s="68"/>
      <c r="PLB1" s="68"/>
      <c r="PLC1" s="68"/>
      <c r="PLD1" s="68"/>
      <c r="PLE1" s="68"/>
      <c r="PLF1" s="68"/>
      <c r="PLG1" s="68"/>
      <c r="PLH1" s="68"/>
      <c r="PLI1" s="68"/>
      <c r="PLJ1" s="68"/>
      <c r="PLK1" s="68"/>
      <c r="PLL1" s="68"/>
      <c r="PLM1" s="68"/>
      <c r="PLN1" s="68"/>
      <c r="PLO1" s="68"/>
      <c r="PLP1" s="68"/>
      <c r="PLQ1" s="68"/>
      <c r="PLR1" s="68"/>
      <c r="PLS1" s="68"/>
      <c r="PLT1" s="68"/>
      <c r="PLU1" s="68"/>
      <c r="PLV1" s="68"/>
      <c r="PLW1" s="68"/>
      <c r="PLX1" s="68"/>
      <c r="PLY1" s="68"/>
      <c r="PLZ1" s="68"/>
      <c r="PMA1" s="68"/>
      <c r="PMB1" s="68"/>
      <c r="PMC1" s="68"/>
      <c r="PMD1" s="68"/>
      <c r="PME1" s="68"/>
      <c r="PMF1" s="68"/>
      <c r="PMG1" s="68"/>
      <c r="PMH1" s="68"/>
      <c r="PMI1" s="68"/>
      <c r="PMJ1" s="68"/>
      <c r="PMK1" s="68"/>
      <c r="PML1" s="68"/>
      <c r="PMM1" s="68"/>
      <c r="PMN1" s="68"/>
      <c r="PMO1" s="68"/>
      <c r="PMP1" s="68"/>
      <c r="PMQ1" s="68"/>
      <c r="PMR1" s="68"/>
      <c r="PMS1" s="68"/>
      <c r="PMT1" s="68"/>
      <c r="PMU1" s="68"/>
      <c r="PMV1" s="68"/>
      <c r="PMW1" s="68"/>
      <c r="PMX1" s="68"/>
      <c r="PMY1" s="68"/>
      <c r="PMZ1" s="68"/>
      <c r="PNA1" s="68"/>
      <c r="PNB1" s="68"/>
      <c r="PNC1" s="68"/>
      <c r="PND1" s="68"/>
      <c r="PNE1" s="68"/>
      <c r="PNF1" s="68"/>
      <c r="PNG1" s="68"/>
      <c r="PNH1" s="68"/>
      <c r="PNI1" s="68"/>
      <c r="PNJ1" s="68"/>
      <c r="PNK1" s="68"/>
      <c r="PNL1" s="68"/>
      <c r="PNM1" s="68"/>
      <c r="PNN1" s="68"/>
      <c r="PNO1" s="68"/>
      <c r="PNP1" s="68"/>
      <c r="PNQ1" s="68"/>
      <c r="PNR1" s="68"/>
      <c r="PNS1" s="68"/>
      <c r="PNT1" s="68"/>
      <c r="PNU1" s="68"/>
      <c r="PNV1" s="68"/>
      <c r="PNW1" s="68"/>
      <c r="PNX1" s="68"/>
      <c r="PNY1" s="68"/>
      <c r="PNZ1" s="68"/>
      <c r="POA1" s="68"/>
      <c r="POB1" s="68"/>
      <c r="POC1" s="68"/>
      <c r="POD1" s="68"/>
      <c r="POE1" s="68"/>
      <c r="POF1" s="68"/>
      <c r="POG1" s="68"/>
      <c r="POH1" s="68"/>
      <c r="POI1" s="68"/>
      <c r="POJ1" s="68"/>
      <c r="POK1" s="68"/>
      <c r="POL1" s="68"/>
      <c r="POM1" s="68"/>
      <c r="PON1" s="68"/>
      <c r="POO1" s="68"/>
      <c r="POP1" s="68"/>
      <c r="POQ1" s="68"/>
      <c r="POR1" s="68"/>
      <c r="POS1" s="68"/>
      <c r="POT1" s="68"/>
      <c r="POU1" s="68"/>
      <c r="POV1" s="68"/>
      <c r="POW1" s="68"/>
      <c r="POX1" s="68"/>
      <c r="POY1" s="68"/>
      <c r="POZ1" s="68"/>
      <c r="PPA1" s="68"/>
      <c r="PPB1" s="68"/>
      <c r="PPC1" s="68"/>
      <c r="PPD1" s="68"/>
      <c r="PPE1" s="68"/>
      <c r="PPF1" s="68"/>
      <c r="PPG1" s="68"/>
      <c r="PPH1" s="68"/>
      <c r="PPI1" s="68"/>
      <c r="PPJ1" s="68"/>
      <c r="PPK1" s="68"/>
      <c r="PPL1" s="68"/>
      <c r="PPM1" s="68"/>
      <c r="PPN1" s="68"/>
      <c r="PPO1" s="68"/>
      <c r="PPP1" s="68"/>
      <c r="PPQ1" s="68"/>
      <c r="PPR1" s="68"/>
      <c r="PPS1" s="68"/>
      <c r="PPT1" s="68"/>
      <c r="PPU1" s="68"/>
      <c r="PPV1" s="68"/>
      <c r="PPW1" s="68"/>
      <c r="PPX1" s="68"/>
      <c r="PPY1" s="68"/>
      <c r="PPZ1" s="68"/>
      <c r="PQA1" s="68"/>
      <c r="PQB1" s="68"/>
      <c r="PQC1" s="68"/>
      <c r="PQD1" s="68"/>
      <c r="PQE1" s="68"/>
      <c r="PQF1" s="68"/>
      <c r="PQG1" s="68"/>
      <c r="PQH1" s="68"/>
      <c r="PQI1" s="68"/>
      <c r="PQJ1" s="68"/>
      <c r="PQK1" s="68"/>
      <c r="PQL1" s="68"/>
      <c r="PQM1" s="68"/>
      <c r="PQN1" s="68"/>
      <c r="PQO1" s="68"/>
      <c r="PQP1" s="68"/>
      <c r="PQQ1" s="68"/>
      <c r="PQR1" s="68"/>
      <c r="PQS1" s="68"/>
      <c r="PQT1" s="68"/>
      <c r="PQU1" s="68"/>
      <c r="PQV1" s="68"/>
      <c r="PQW1" s="68"/>
      <c r="PQX1" s="68"/>
      <c r="PQY1" s="68"/>
      <c r="PQZ1" s="68"/>
      <c r="PRA1" s="68"/>
      <c r="PRB1" s="68"/>
      <c r="PRC1" s="68"/>
      <c r="PRD1" s="68"/>
      <c r="PRE1" s="68"/>
      <c r="PRF1" s="68"/>
      <c r="PRG1" s="68"/>
      <c r="PRH1" s="68"/>
      <c r="PRI1" s="68"/>
      <c r="PRJ1" s="68"/>
      <c r="PRK1" s="68"/>
      <c r="PRL1" s="68"/>
      <c r="PRM1" s="68"/>
      <c r="PRN1" s="68"/>
      <c r="PRO1" s="68"/>
      <c r="PRP1" s="68"/>
      <c r="PRQ1" s="68"/>
      <c r="PRR1" s="68"/>
      <c r="PRS1" s="68"/>
      <c r="PRT1" s="68"/>
      <c r="PRU1" s="68"/>
      <c r="PRV1" s="68"/>
      <c r="PRW1" s="68"/>
      <c r="PRX1" s="68"/>
      <c r="PRY1" s="68"/>
      <c r="PRZ1" s="68"/>
      <c r="PSA1" s="68"/>
      <c r="PSB1" s="68"/>
      <c r="PSC1" s="68"/>
      <c r="PSD1" s="68"/>
      <c r="PSE1" s="68"/>
      <c r="PSF1" s="68"/>
      <c r="PSG1" s="68"/>
      <c r="PSH1" s="68"/>
      <c r="PSI1" s="68"/>
      <c r="PSJ1" s="68"/>
      <c r="PSK1" s="68"/>
      <c r="PSL1" s="68"/>
      <c r="PSM1" s="68"/>
      <c r="PSN1" s="68"/>
      <c r="PSO1" s="68"/>
      <c r="PSP1" s="68"/>
      <c r="PSQ1" s="68"/>
      <c r="PSR1" s="68"/>
      <c r="PSS1" s="68"/>
      <c r="PST1" s="68"/>
      <c r="PSU1" s="68"/>
      <c r="PSV1" s="68"/>
      <c r="PSW1" s="68"/>
      <c r="PSX1" s="68"/>
      <c r="PSY1" s="68"/>
      <c r="PSZ1" s="68"/>
      <c r="PTA1" s="68"/>
      <c r="PTB1" s="68"/>
      <c r="PTC1" s="68"/>
      <c r="PTD1" s="68"/>
      <c r="PTE1" s="68"/>
      <c r="PTF1" s="68"/>
      <c r="PTG1" s="68"/>
      <c r="PTH1" s="68"/>
      <c r="PTI1" s="68"/>
      <c r="PTJ1" s="68"/>
      <c r="PTK1" s="68"/>
      <c r="PTL1" s="68"/>
      <c r="PTM1" s="68"/>
      <c r="PTN1" s="68"/>
      <c r="PTO1" s="68"/>
      <c r="PTP1" s="68"/>
      <c r="PTQ1" s="68"/>
      <c r="PTR1" s="68"/>
      <c r="PTS1" s="68"/>
      <c r="PTT1" s="68"/>
      <c r="PTU1" s="68"/>
      <c r="PTV1" s="68"/>
      <c r="PTW1" s="68"/>
      <c r="PTX1" s="68"/>
      <c r="PTY1" s="68"/>
      <c r="PTZ1" s="68"/>
      <c r="PUA1" s="68"/>
      <c r="PUB1" s="68"/>
      <c r="PUC1" s="68"/>
      <c r="PUD1" s="68"/>
      <c r="PUE1" s="68"/>
      <c r="PUF1" s="68"/>
      <c r="PUG1" s="68"/>
      <c r="PUH1" s="68"/>
      <c r="PUI1" s="68"/>
      <c r="PUJ1" s="68"/>
      <c r="PUK1" s="68"/>
      <c r="PUL1" s="68"/>
      <c r="PUM1" s="68"/>
      <c r="PUN1" s="68"/>
      <c r="PUO1" s="68"/>
      <c r="PUP1" s="68"/>
      <c r="PUQ1" s="68"/>
      <c r="PUR1" s="68"/>
      <c r="PUS1" s="68"/>
      <c r="PUT1" s="68"/>
      <c r="PUU1" s="68"/>
      <c r="PUV1" s="68"/>
      <c r="PUW1" s="68"/>
      <c r="PUX1" s="68"/>
      <c r="PUY1" s="68"/>
      <c r="PUZ1" s="68"/>
      <c r="PVA1" s="68"/>
      <c r="PVB1" s="68"/>
      <c r="PVC1" s="68"/>
      <c r="PVD1" s="68"/>
      <c r="PVE1" s="68"/>
      <c r="PVF1" s="68"/>
      <c r="PVG1" s="68"/>
      <c r="PVH1" s="68"/>
      <c r="PVI1" s="68"/>
      <c r="PVJ1" s="68"/>
      <c r="PVK1" s="68"/>
      <c r="PVL1" s="68"/>
      <c r="PVM1" s="68"/>
      <c r="PVN1" s="68"/>
      <c r="PVO1" s="68"/>
      <c r="PVP1" s="68"/>
      <c r="PVQ1" s="68"/>
      <c r="PVR1" s="68"/>
      <c r="PVS1" s="68"/>
      <c r="PVT1" s="68"/>
      <c r="PVU1" s="68"/>
      <c r="PVV1" s="68"/>
      <c r="PVW1" s="68"/>
      <c r="PVX1" s="68"/>
      <c r="PVY1" s="68"/>
      <c r="PVZ1" s="68"/>
      <c r="PWA1" s="68"/>
      <c r="PWB1" s="68"/>
      <c r="PWC1" s="68"/>
      <c r="PWD1" s="68"/>
      <c r="PWE1" s="68"/>
      <c r="PWF1" s="68"/>
      <c r="PWG1" s="68"/>
      <c r="PWH1" s="68"/>
      <c r="PWI1" s="68"/>
      <c r="PWJ1" s="68"/>
      <c r="PWK1" s="68"/>
      <c r="PWL1" s="68"/>
      <c r="PWM1" s="68"/>
      <c r="PWN1" s="68"/>
      <c r="PWO1" s="68"/>
      <c r="PWP1" s="68"/>
      <c r="PWQ1" s="68"/>
      <c r="PWR1" s="68"/>
      <c r="PWS1" s="68"/>
      <c r="PWT1" s="68"/>
      <c r="PWU1" s="68"/>
      <c r="PWV1" s="68"/>
      <c r="PWW1" s="68"/>
      <c r="PWX1" s="68"/>
      <c r="PWY1" s="68"/>
      <c r="PWZ1" s="68"/>
      <c r="PXA1" s="68"/>
      <c r="PXB1" s="68"/>
      <c r="PXC1" s="68"/>
      <c r="PXD1" s="68"/>
      <c r="PXE1" s="68"/>
      <c r="PXF1" s="68"/>
      <c r="PXG1" s="68"/>
      <c r="PXH1" s="68"/>
      <c r="PXI1" s="68"/>
      <c r="PXJ1" s="68"/>
      <c r="PXK1" s="68"/>
      <c r="PXL1" s="68"/>
      <c r="PXM1" s="68"/>
      <c r="PXN1" s="68"/>
      <c r="PXO1" s="68"/>
      <c r="PXP1" s="68"/>
      <c r="PXQ1" s="68"/>
      <c r="PXR1" s="68"/>
      <c r="PXS1" s="68"/>
      <c r="PXT1" s="68"/>
      <c r="PXU1" s="68"/>
      <c r="PXV1" s="68"/>
      <c r="PXW1" s="68"/>
      <c r="PXX1" s="68"/>
      <c r="PXY1" s="68"/>
      <c r="PXZ1" s="68"/>
      <c r="PYA1" s="68"/>
      <c r="PYB1" s="68"/>
      <c r="PYC1" s="68"/>
      <c r="PYD1" s="68"/>
      <c r="PYE1" s="68"/>
      <c r="PYF1" s="68"/>
      <c r="PYG1" s="68"/>
      <c r="PYH1" s="68"/>
      <c r="PYI1" s="68"/>
      <c r="PYJ1" s="68"/>
      <c r="PYK1" s="68"/>
      <c r="PYL1" s="68"/>
      <c r="PYM1" s="68"/>
      <c r="PYN1" s="68"/>
      <c r="PYO1" s="68"/>
      <c r="PYP1" s="68"/>
      <c r="PYQ1" s="68"/>
      <c r="PYR1" s="68"/>
      <c r="PYS1" s="68"/>
      <c r="PYT1" s="68"/>
      <c r="PYU1" s="68"/>
      <c r="PYV1" s="68"/>
      <c r="PYW1" s="68"/>
      <c r="PYX1" s="68"/>
      <c r="PYY1" s="68"/>
      <c r="PYZ1" s="68"/>
      <c r="PZA1" s="68"/>
      <c r="PZB1" s="68"/>
      <c r="PZC1" s="68"/>
      <c r="PZD1" s="68"/>
      <c r="PZE1" s="68"/>
      <c r="PZF1" s="68"/>
      <c r="PZG1" s="68"/>
      <c r="PZH1" s="68"/>
      <c r="PZI1" s="68"/>
      <c r="PZJ1" s="68"/>
      <c r="PZK1" s="68"/>
      <c r="PZL1" s="68"/>
      <c r="PZM1" s="68"/>
      <c r="PZN1" s="68"/>
      <c r="PZO1" s="68"/>
      <c r="PZP1" s="68"/>
      <c r="PZQ1" s="68"/>
      <c r="PZR1" s="68"/>
      <c r="PZS1" s="68"/>
      <c r="PZT1" s="68"/>
      <c r="PZU1" s="68"/>
      <c r="PZV1" s="68"/>
      <c r="PZW1" s="68"/>
      <c r="PZX1" s="68"/>
      <c r="PZY1" s="68"/>
      <c r="PZZ1" s="68"/>
      <c r="QAA1" s="68"/>
      <c r="QAB1" s="68"/>
      <c r="QAC1" s="68"/>
      <c r="QAD1" s="68"/>
      <c r="QAE1" s="68"/>
      <c r="QAF1" s="68"/>
      <c r="QAG1" s="68"/>
      <c r="QAH1" s="68"/>
      <c r="QAI1" s="68"/>
      <c r="QAJ1" s="68"/>
      <c r="QAK1" s="68"/>
      <c r="QAL1" s="68"/>
      <c r="QAM1" s="68"/>
      <c r="QAN1" s="68"/>
      <c r="QAO1" s="68"/>
      <c r="QAP1" s="68"/>
      <c r="QAQ1" s="68"/>
      <c r="QAR1" s="68"/>
      <c r="QAS1" s="68"/>
      <c r="QAT1" s="68"/>
      <c r="QAU1" s="68"/>
      <c r="QAV1" s="68"/>
      <c r="QAW1" s="68"/>
      <c r="QAX1" s="68"/>
      <c r="QAY1" s="68"/>
      <c r="QAZ1" s="68"/>
      <c r="QBA1" s="68"/>
      <c r="QBB1" s="68"/>
      <c r="QBC1" s="68"/>
      <c r="QBD1" s="68"/>
      <c r="QBE1" s="68"/>
      <c r="QBF1" s="68"/>
      <c r="QBG1" s="68"/>
      <c r="QBH1" s="68"/>
      <c r="QBI1" s="68"/>
      <c r="QBJ1" s="68"/>
      <c r="QBK1" s="68"/>
      <c r="QBL1" s="68"/>
      <c r="QBM1" s="68"/>
      <c r="QBN1" s="68"/>
      <c r="QBO1" s="68"/>
      <c r="QBP1" s="68"/>
      <c r="QBQ1" s="68"/>
      <c r="QBR1" s="68"/>
      <c r="QBS1" s="68"/>
      <c r="QBT1" s="68"/>
      <c r="QBU1" s="68"/>
      <c r="QBV1" s="68"/>
      <c r="QBW1" s="68"/>
      <c r="QBX1" s="68"/>
      <c r="QBY1" s="68"/>
      <c r="QBZ1" s="68"/>
      <c r="QCA1" s="68"/>
      <c r="QCB1" s="68"/>
      <c r="QCC1" s="68"/>
      <c r="QCD1" s="68"/>
      <c r="QCE1" s="68"/>
      <c r="QCF1" s="68"/>
      <c r="QCG1" s="68"/>
      <c r="QCH1" s="68"/>
      <c r="QCI1" s="68"/>
      <c r="QCJ1" s="68"/>
      <c r="QCK1" s="68"/>
      <c r="QCL1" s="68"/>
      <c r="QCM1" s="68"/>
      <c r="QCN1" s="68"/>
      <c r="QCO1" s="68"/>
      <c r="QCP1" s="68"/>
      <c r="QCQ1" s="68"/>
      <c r="QCR1" s="68"/>
      <c r="QCS1" s="68"/>
      <c r="QCT1" s="68"/>
      <c r="QCU1" s="68"/>
      <c r="QCV1" s="68"/>
      <c r="QCW1" s="68"/>
      <c r="QCX1" s="68"/>
      <c r="QCY1" s="68"/>
      <c r="QCZ1" s="68"/>
      <c r="QDA1" s="68"/>
      <c r="QDB1" s="68"/>
      <c r="QDC1" s="68"/>
      <c r="QDD1" s="68"/>
      <c r="QDE1" s="68"/>
      <c r="QDF1" s="68"/>
      <c r="QDG1" s="68"/>
      <c r="QDH1" s="68"/>
      <c r="QDI1" s="68"/>
      <c r="QDJ1" s="68"/>
      <c r="QDK1" s="68"/>
      <c r="QDL1" s="68"/>
      <c r="QDM1" s="68"/>
      <c r="QDN1" s="68"/>
      <c r="QDO1" s="68"/>
      <c r="QDP1" s="68"/>
      <c r="QDQ1" s="68"/>
      <c r="QDR1" s="68"/>
      <c r="QDS1" s="68"/>
      <c r="QDT1" s="68"/>
      <c r="QDU1" s="68"/>
      <c r="QDV1" s="68"/>
      <c r="QDW1" s="68"/>
      <c r="QDX1" s="68"/>
      <c r="QDY1" s="68"/>
      <c r="QDZ1" s="68"/>
      <c r="QEA1" s="68"/>
      <c r="QEB1" s="68"/>
      <c r="QEC1" s="68"/>
      <c r="QED1" s="68"/>
      <c r="QEE1" s="68"/>
      <c r="QEF1" s="68"/>
      <c r="QEG1" s="68"/>
      <c r="QEH1" s="68"/>
      <c r="QEI1" s="68"/>
      <c r="QEJ1" s="68"/>
      <c r="QEK1" s="68"/>
      <c r="QEL1" s="68"/>
      <c r="QEM1" s="68"/>
      <c r="QEN1" s="68"/>
      <c r="QEO1" s="68"/>
      <c r="QEP1" s="68"/>
      <c r="QEQ1" s="68"/>
      <c r="QER1" s="68"/>
      <c r="QES1" s="68"/>
      <c r="QET1" s="68"/>
      <c r="QEU1" s="68"/>
      <c r="QEV1" s="68"/>
      <c r="QEW1" s="68"/>
      <c r="QEX1" s="68"/>
      <c r="QEY1" s="68"/>
      <c r="QEZ1" s="68"/>
      <c r="QFA1" s="68"/>
      <c r="QFB1" s="68"/>
      <c r="QFC1" s="68"/>
      <c r="QFD1" s="68"/>
      <c r="QFE1" s="68"/>
      <c r="QFF1" s="68"/>
      <c r="QFG1" s="68"/>
      <c r="QFH1" s="68"/>
      <c r="QFI1" s="68"/>
      <c r="QFJ1" s="68"/>
      <c r="QFK1" s="68"/>
      <c r="QFL1" s="68"/>
      <c r="QFM1" s="68"/>
      <c r="QFN1" s="68"/>
      <c r="QFO1" s="68"/>
      <c r="QFP1" s="68"/>
      <c r="QFQ1" s="68"/>
      <c r="QFR1" s="68"/>
      <c r="QFS1" s="68"/>
      <c r="QFT1" s="68"/>
      <c r="QFU1" s="68"/>
      <c r="QFV1" s="68"/>
      <c r="QFW1" s="68"/>
      <c r="QFX1" s="68"/>
      <c r="QFY1" s="68"/>
      <c r="QFZ1" s="68"/>
      <c r="QGA1" s="68"/>
      <c r="QGB1" s="68"/>
      <c r="QGC1" s="68"/>
      <c r="QGD1" s="68"/>
      <c r="QGE1" s="68"/>
      <c r="QGF1" s="68"/>
      <c r="QGG1" s="68"/>
      <c r="QGH1" s="68"/>
      <c r="QGI1" s="68"/>
      <c r="QGJ1" s="68"/>
      <c r="QGK1" s="68"/>
      <c r="QGL1" s="68"/>
      <c r="QGM1" s="68"/>
      <c r="QGN1" s="68"/>
      <c r="QGO1" s="68"/>
      <c r="QGP1" s="68"/>
      <c r="QGQ1" s="68"/>
      <c r="QGR1" s="68"/>
      <c r="QGS1" s="68"/>
      <c r="QGT1" s="68"/>
      <c r="QGU1" s="68"/>
      <c r="QGV1" s="68"/>
      <c r="QGW1" s="68"/>
      <c r="QGX1" s="68"/>
      <c r="QGY1" s="68"/>
      <c r="QGZ1" s="68"/>
      <c r="QHA1" s="68"/>
      <c r="QHB1" s="68"/>
      <c r="QHC1" s="68"/>
      <c r="QHD1" s="68"/>
      <c r="QHE1" s="68"/>
      <c r="QHF1" s="68"/>
      <c r="QHG1" s="68"/>
      <c r="QHH1" s="68"/>
      <c r="QHI1" s="68"/>
      <c r="QHJ1" s="68"/>
      <c r="QHK1" s="68"/>
      <c r="QHL1" s="68"/>
      <c r="QHM1" s="68"/>
      <c r="QHN1" s="68"/>
      <c r="QHO1" s="68"/>
      <c r="QHP1" s="68"/>
      <c r="QHQ1" s="68"/>
      <c r="QHR1" s="68"/>
      <c r="QHS1" s="68"/>
      <c r="QHT1" s="68"/>
      <c r="QHU1" s="68"/>
      <c r="QHV1" s="68"/>
      <c r="QHW1" s="68"/>
      <c r="QHX1" s="68"/>
      <c r="QHY1" s="68"/>
      <c r="QHZ1" s="68"/>
      <c r="QIA1" s="68"/>
      <c r="QIB1" s="68"/>
      <c r="QIC1" s="68"/>
      <c r="QID1" s="68"/>
      <c r="QIE1" s="68"/>
      <c r="QIF1" s="68"/>
      <c r="QIG1" s="68"/>
      <c r="QIH1" s="68"/>
      <c r="QII1" s="68"/>
      <c r="QIJ1" s="68"/>
      <c r="QIK1" s="68"/>
      <c r="QIL1" s="68"/>
      <c r="QIM1" s="68"/>
      <c r="QIN1" s="68"/>
      <c r="QIO1" s="68"/>
      <c r="QIP1" s="68"/>
      <c r="QIQ1" s="68"/>
      <c r="QIR1" s="68"/>
      <c r="QIS1" s="68"/>
      <c r="QIT1" s="68"/>
      <c r="QIU1" s="68"/>
      <c r="QIV1" s="68"/>
      <c r="QIW1" s="68"/>
      <c r="QIX1" s="68"/>
      <c r="QIY1" s="68"/>
      <c r="QIZ1" s="68"/>
      <c r="QJA1" s="68"/>
      <c r="QJB1" s="68"/>
      <c r="QJC1" s="68"/>
      <c r="QJD1" s="68"/>
      <c r="QJE1" s="68"/>
      <c r="QJF1" s="68"/>
      <c r="QJG1" s="68"/>
      <c r="QJH1" s="68"/>
      <c r="QJI1" s="68"/>
      <c r="QJJ1" s="68"/>
      <c r="QJK1" s="68"/>
      <c r="QJL1" s="68"/>
      <c r="QJM1" s="68"/>
      <c r="QJN1" s="68"/>
      <c r="QJO1" s="68"/>
      <c r="QJP1" s="68"/>
      <c r="QJQ1" s="68"/>
      <c r="QJR1" s="68"/>
      <c r="QJS1" s="68"/>
      <c r="QJT1" s="68"/>
      <c r="QJU1" s="68"/>
      <c r="QJV1" s="68"/>
      <c r="QJW1" s="68"/>
      <c r="QJX1" s="68"/>
      <c r="QJY1" s="68"/>
      <c r="QJZ1" s="68"/>
      <c r="QKA1" s="68"/>
      <c r="QKB1" s="68"/>
      <c r="QKC1" s="68"/>
      <c r="QKD1" s="68"/>
      <c r="QKE1" s="68"/>
      <c r="QKF1" s="68"/>
      <c r="QKG1" s="68"/>
      <c r="QKH1" s="68"/>
      <c r="QKI1" s="68"/>
      <c r="QKJ1" s="68"/>
      <c r="QKK1" s="68"/>
      <c r="QKL1" s="68"/>
      <c r="QKM1" s="68"/>
      <c r="QKN1" s="68"/>
      <c r="QKO1" s="68"/>
      <c r="QKP1" s="68"/>
      <c r="QKQ1" s="68"/>
      <c r="QKR1" s="68"/>
      <c r="QKS1" s="68"/>
      <c r="QKT1" s="68"/>
      <c r="QKU1" s="68"/>
      <c r="QKV1" s="68"/>
      <c r="QKW1" s="68"/>
      <c r="QKX1" s="68"/>
      <c r="QKY1" s="68"/>
      <c r="QKZ1" s="68"/>
      <c r="QLA1" s="68"/>
      <c r="QLB1" s="68"/>
      <c r="QLC1" s="68"/>
      <c r="QLD1" s="68"/>
      <c r="QLE1" s="68"/>
      <c r="QLF1" s="68"/>
      <c r="QLG1" s="68"/>
      <c r="QLH1" s="68"/>
      <c r="QLI1" s="68"/>
      <c r="QLJ1" s="68"/>
      <c r="QLK1" s="68"/>
      <c r="QLL1" s="68"/>
      <c r="QLM1" s="68"/>
      <c r="QLN1" s="68"/>
      <c r="QLO1" s="68"/>
      <c r="QLP1" s="68"/>
      <c r="QLQ1" s="68"/>
      <c r="QLR1" s="68"/>
      <c r="QLS1" s="68"/>
      <c r="QLT1" s="68"/>
      <c r="QLU1" s="68"/>
      <c r="QLV1" s="68"/>
      <c r="QLW1" s="68"/>
      <c r="QLX1" s="68"/>
      <c r="QLY1" s="68"/>
      <c r="QLZ1" s="68"/>
      <c r="QMA1" s="68"/>
      <c r="QMB1" s="68"/>
      <c r="QMC1" s="68"/>
      <c r="QMD1" s="68"/>
      <c r="QME1" s="68"/>
      <c r="QMF1" s="68"/>
      <c r="QMG1" s="68"/>
      <c r="QMH1" s="68"/>
      <c r="QMI1" s="68"/>
      <c r="QMJ1" s="68"/>
      <c r="QMK1" s="68"/>
      <c r="QML1" s="68"/>
      <c r="QMM1" s="68"/>
      <c r="QMN1" s="68"/>
      <c r="QMO1" s="68"/>
      <c r="QMP1" s="68"/>
      <c r="QMQ1" s="68"/>
      <c r="QMR1" s="68"/>
      <c r="QMS1" s="68"/>
      <c r="QMT1" s="68"/>
      <c r="QMU1" s="68"/>
      <c r="QMV1" s="68"/>
      <c r="QMW1" s="68"/>
      <c r="QMX1" s="68"/>
      <c r="QMY1" s="68"/>
      <c r="QMZ1" s="68"/>
      <c r="QNA1" s="68"/>
      <c r="QNB1" s="68"/>
      <c r="QNC1" s="68"/>
      <c r="QND1" s="68"/>
      <c r="QNE1" s="68"/>
      <c r="QNF1" s="68"/>
      <c r="QNG1" s="68"/>
      <c r="QNH1" s="68"/>
      <c r="QNI1" s="68"/>
      <c r="QNJ1" s="68"/>
      <c r="QNK1" s="68"/>
      <c r="QNL1" s="68"/>
      <c r="QNM1" s="68"/>
      <c r="QNN1" s="68"/>
      <c r="QNO1" s="68"/>
      <c r="QNP1" s="68"/>
      <c r="QNQ1" s="68"/>
      <c r="QNR1" s="68"/>
      <c r="QNS1" s="68"/>
      <c r="QNT1" s="68"/>
      <c r="QNU1" s="68"/>
      <c r="QNV1" s="68"/>
      <c r="QNW1" s="68"/>
      <c r="QNX1" s="68"/>
      <c r="QNY1" s="68"/>
      <c r="QNZ1" s="68"/>
      <c r="QOA1" s="68"/>
      <c r="QOB1" s="68"/>
      <c r="QOC1" s="68"/>
      <c r="QOD1" s="68"/>
      <c r="QOE1" s="68"/>
      <c r="QOF1" s="68"/>
      <c r="QOG1" s="68"/>
      <c r="QOH1" s="68"/>
      <c r="QOI1" s="68"/>
      <c r="QOJ1" s="68"/>
      <c r="QOK1" s="68"/>
      <c r="QOL1" s="68"/>
      <c r="QOM1" s="68"/>
      <c r="QON1" s="68"/>
      <c r="QOO1" s="68"/>
      <c r="QOP1" s="68"/>
      <c r="QOQ1" s="68"/>
      <c r="QOR1" s="68"/>
      <c r="QOS1" s="68"/>
      <c r="QOT1" s="68"/>
      <c r="QOU1" s="68"/>
      <c r="QOV1" s="68"/>
      <c r="QOW1" s="68"/>
      <c r="QOX1" s="68"/>
      <c r="QOY1" s="68"/>
      <c r="QOZ1" s="68"/>
      <c r="QPA1" s="68"/>
      <c r="QPB1" s="68"/>
      <c r="QPC1" s="68"/>
      <c r="QPD1" s="68"/>
      <c r="QPE1" s="68"/>
      <c r="QPF1" s="68"/>
      <c r="QPG1" s="68"/>
      <c r="QPH1" s="68"/>
      <c r="QPI1" s="68"/>
      <c r="QPJ1" s="68"/>
      <c r="QPK1" s="68"/>
      <c r="QPL1" s="68"/>
      <c r="QPM1" s="68"/>
      <c r="QPN1" s="68"/>
      <c r="QPO1" s="68"/>
      <c r="QPP1" s="68"/>
      <c r="QPQ1" s="68"/>
      <c r="QPR1" s="68"/>
      <c r="QPS1" s="68"/>
      <c r="QPT1" s="68"/>
      <c r="QPU1" s="68"/>
      <c r="QPV1" s="68"/>
      <c r="QPW1" s="68"/>
      <c r="QPX1" s="68"/>
      <c r="QPY1" s="68"/>
      <c r="QPZ1" s="68"/>
      <c r="QQA1" s="68"/>
      <c r="QQB1" s="68"/>
      <c r="QQC1" s="68"/>
      <c r="QQD1" s="68"/>
      <c r="QQE1" s="68"/>
      <c r="QQF1" s="68"/>
      <c r="QQG1" s="68"/>
      <c r="QQH1" s="68"/>
      <c r="QQI1" s="68"/>
      <c r="QQJ1" s="68"/>
      <c r="QQK1" s="68"/>
      <c r="QQL1" s="68"/>
      <c r="QQM1" s="68"/>
      <c r="QQN1" s="68"/>
      <c r="QQO1" s="68"/>
      <c r="QQP1" s="68"/>
      <c r="QQQ1" s="68"/>
      <c r="QQR1" s="68"/>
      <c r="QQS1" s="68"/>
      <c r="QQT1" s="68"/>
      <c r="QQU1" s="68"/>
      <c r="QQV1" s="68"/>
      <c r="QQW1" s="68"/>
      <c r="QQX1" s="68"/>
      <c r="QQY1" s="68"/>
      <c r="QQZ1" s="68"/>
      <c r="QRA1" s="68"/>
      <c r="QRB1" s="68"/>
      <c r="QRC1" s="68"/>
      <c r="QRD1" s="68"/>
      <c r="QRE1" s="68"/>
      <c r="QRF1" s="68"/>
      <c r="QRG1" s="68"/>
      <c r="QRH1" s="68"/>
      <c r="QRI1" s="68"/>
      <c r="QRJ1" s="68"/>
      <c r="QRK1" s="68"/>
      <c r="QRL1" s="68"/>
      <c r="QRM1" s="68"/>
      <c r="QRN1" s="68"/>
      <c r="QRO1" s="68"/>
      <c r="QRP1" s="68"/>
      <c r="QRQ1" s="68"/>
      <c r="QRR1" s="68"/>
      <c r="QRS1" s="68"/>
      <c r="QRT1" s="68"/>
      <c r="QRU1" s="68"/>
      <c r="QRV1" s="68"/>
      <c r="QRW1" s="68"/>
      <c r="QRX1" s="68"/>
      <c r="QRY1" s="68"/>
      <c r="QRZ1" s="68"/>
      <c r="QSA1" s="68"/>
      <c r="QSB1" s="68"/>
      <c r="QSC1" s="68"/>
      <c r="QSD1" s="68"/>
      <c r="QSE1" s="68"/>
      <c r="QSF1" s="68"/>
      <c r="QSG1" s="68"/>
      <c r="QSH1" s="68"/>
      <c r="QSI1" s="68"/>
      <c r="QSJ1" s="68"/>
      <c r="QSK1" s="68"/>
      <c r="QSL1" s="68"/>
      <c r="QSM1" s="68"/>
      <c r="QSN1" s="68"/>
      <c r="QSO1" s="68"/>
      <c r="QSP1" s="68"/>
      <c r="QSQ1" s="68"/>
      <c r="QSR1" s="68"/>
      <c r="QSS1" s="68"/>
      <c r="QST1" s="68"/>
      <c r="QSU1" s="68"/>
      <c r="QSV1" s="68"/>
      <c r="QSW1" s="68"/>
      <c r="QSX1" s="68"/>
      <c r="QSY1" s="68"/>
      <c r="QSZ1" s="68"/>
      <c r="QTA1" s="68"/>
      <c r="QTB1" s="68"/>
      <c r="QTC1" s="68"/>
      <c r="QTD1" s="68"/>
      <c r="QTE1" s="68"/>
      <c r="QTF1" s="68"/>
      <c r="QTG1" s="68"/>
      <c r="QTH1" s="68"/>
      <c r="QTI1" s="68"/>
      <c r="QTJ1" s="68"/>
      <c r="QTK1" s="68"/>
      <c r="QTL1" s="68"/>
      <c r="QTM1" s="68"/>
      <c r="QTN1" s="68"/>
      <c r="QTO1" s="68"/>
      <c r="QTP1" s="68"/>
      <c r="QTQ1" s="68"/>
      <c r="QTR1" s="68"/>
      <c r="QTS1" s="68"/>
      <c r="QTT1" s="68"/>
      <c r="QTU1" s="68"/>
      <c r="QTV1" s="68"/>
      <c r="QTW1" s="68"/>
      <c r="QTX1" s="68"/>
      <c r="QTY1" s="68"/>
      <c r="QTZ1" s="68"/>
      <c r="QUA1" s="68"/>
      <c r="QUB1" s="68"/>
      <c r="QUC1" s="68"/>
      <c r="QUD1" s="68"/>
      <c r="QUE1" s="68"/>
      <c r="QUF1" s="68"/>
      <c r="QUG1" s="68"/>
      <c r="QUH1" s="68"/>
      <c r="QUI1" s="68"/>
      <c r="QUJ1" s="68"/>
      <c r="QUK1" s="68"/>
      <c r="QUL1" s="68"/>
      <c r="QUM1" s="68"/>
      <c r="QUN1" s="68"/>
      <c r="QUO1" s="68"/>
      <c r="QUP1" s="68"/>
      <c r="QUQ1" s="68"/>
      <c r="QUR1" s="68"/>
      <c r="QUS1" s="68"/>
      <c r="QUT1" s="68"/>
      <c r="QUU1" s="68"/>
      <c r="QUV1" s="68"/>
      <c r="QUW1" s="68"/>
      <c r="QUX1" s="68"/>
      <c r="QUY1" s="68"/>
      <c r="QUZ1" s="68"/>
      <c r="QVA1" s="68"/>
      <c r="QVB1" s="68"/>
      <c r="QVC1" s="68"/>
      <c r="QVD1" s="68"/>
      <c r="QVE1" s="68"/>
      <c r="QVF1" s="68"/>
      <c r="QVG1" s="68"/>
      <c r="QVH1" s="68"/>
      <c r="QVI1" s="68"/>
      <c r="QVJ1" s="68"/>
      <c r="QVK1" s="68"/>
      <c r="QVL1" s="68"/>
      <c r="QVM1" s="68"/>
      <c r="QVN1" s="68"/>
      <c r="QVO1" s="68"/>
      <c r="QVP1" s="68"/>
      <c r="QVQ1" s="68"/>
      <c r="QVR1" s="68"/>
      <c r="QVS1" s="68"/>
      <c r="QVT1" s="68"/>
      <c r="QVU1" s="68"/>
      <c r="QVV1" s="68"/>
      <c r="QVW1" s="68"/>
      <c r="QVX1" s="68"/>
      <c r="QVY1" s="68"/>
      <c r="QVZ1" s="68"/>
      <c r="QWA1" s="68"/>
      <c r="QWB1" s="68"/>
      <c r="QWC1" s="68"/>
      <c r="QWD1" s="68"/>
      <c r="QWE1" s="68"/>
      <c r="QWF1" s="68"/>
      <c r="QWG1" s="68"/>
      <c r="QWH1" s="68"/>
      <c r="QWI1" s="68"/>
      <c r="QWJ1" s="68"/>
      <c r="QWK1" s="68"/>
      <c r="QWL1" s="68"/>
      <c r="QWM1" s="68"/>
      <c r="QWN1" s="68"/>
      <c r="QWO1" s="68"/>
      <c r="QWP1" s="68"/>
      <c r="QWQ1" s="68"/>
      <c r="QWR1" s="68"/>
      <c r="QWS1" s="68"/>
      <c r="QWT1" s="68"/>
      <c r="QWU1" s="68"/>
      <c r="QWV1" s="68"/>
      <c r="QWW1" s="68"/>
      <c r="QWX1" s="68"/>
      <c r="QWY1" s="68"/>
      <c r="QWZ1" s="68"/>
      <c r="QXA1" s="68"/>
      <c r="QXB1" s="68"/>
      <c r="QXC1" s="68"/>
      <c r="QXD1" s="68"/>
      <c r="QXE1" s="68"/>
      <c r="QXF1" s="68"/>
      <c r="QXG1" s="68"/>
      <c r="QXH1" s="68"/>
      <c r="QXI1" s="68"/>
      <c r="QXJ1" s="68"/>
      <c r="QXK1" s="68"/>
      <c r="QXL1" s="68"/>
      <c r="QXM1" s="68"/>
      <c r="QXN1" s="68"/>
      <c r="QXO1" s="68"/>
      <c r="QXP1" s="68"/>
      <c r="QXQ1" s="68"/>
      <c r="QXR1" s="68"/>
      <c r="QXS1" s="68"/>
      <c r="QXT1" s="68"/>
      <c r="QXU1" s="68"/>
      <c r="QXV1" s="68"/>
      <c r="QXW1" s="68"/>
      <c r="QXX1" s="68"/>
      <c r="QXY1" s="68"/>
      <c r="QXZ1" s="68"/>
      <c r="QYA1" s="68"/>
      <c r="QYB1" s="68"/>
      <c r="QYC1" s="68"/>
      <c r="QYD1" s="68"/>
      <c r="QYE1" s="68"/>
      <c r="QYF1" s="68"/>
      <c r="QYG1" s="68"/>
      <c r="QYH1" s="68"/>
      <c r="QYI1" s="68"/>
      <c r="QYJ1" s="68"/>
      <c r="QYK1" s="68"/>
      <c r="QYL1" s="68"/>
      <c r="QYM1" s="68"/>
      <c r="QYN1" s="68"/>
      <c r="QYO1" s="68"/>
      <c r="QYP1" s="68"/>
      <c r="QYQ1" s="68"/>
      <c r="QYR1" s="68"/>
      <c r="QYS1" s="68"/>
      <c r="QYT1" s="68"/>
      <c r="QYU1" s="68"/>
      <c r="QYV1" s="68"/>
      <c r="QYW1" s="68"/>
      <c r="QYX1" s="68"/>
      <c r="QYY1" s="68"/>
      <c r="QYZ1" s="68"/>
      <c r="QZA1" s="68"/>
      <c r="QZB1" s="68"/>
      <c r="QZC1" s="68"/>
      <c r="QZD1" s="68"/>
      <c r="QZE1" s="68"/>
      <c r="QZF1" s="68"/>
      <c r="QZG1" s="68"/>
      <c r="QZH1" s="68"/>
      <c r="QZI1" s="68"/>
      <c r="QZJ1" s="68"/>
      <c r="QZK1" s="68"/>
      <c r="QZL1" s="68"/>
      <c r="QZM1" s="68"/>
      <c r="QZN1" s="68"/>
      <c r="QZO1" s="68"/>
      <c r="QZP1" s="68"/>
      <c r="QZQ1" s="68"/>
      <c r="QZR1" s="68"/>
      <c r="QZS1" s="68"/>
      <c r="QZT1" s="68"/>
      <c r="QZU1" s="68"/>
      <c r="QZV1" s="68"/>
      <c r="QZW1" s="68"/>
      <c r="QZX1" s="68"/>
      <c r="QZY1" s="68"/>
      <c r="QZZ1" s="68"/>
      <c r="RAA1" s="68"/>
      <c r="RAB1" s="68"/>
      <c r="RAC1" s="68"/>
      <c r="RAD1" s="68"/>
      <c r="RAE1" s="68"/>
      <c r="RAF1" s="68"/>
      <c r="RAG1" s="68"/>
      <c r="RAH1" s="68"/>
      <c r="RAI1" s="68"/>
      <c r="RAJ1" s="68"/>
      <c r="RAK1" s="68"/>
      <c r="RAL1" s="68"/>
      <c r="RAM1" s="68"/>
      <c r="RAN1" s="68"/>
      <c r="RAO1" s="68"/>
      <c r="RAP1" s="68"/>
      <c r="RAQ1" s="68"/>
      <c r="RAR1" s="68"/>
      <c r="RAS1" s="68"/>
      <c r="RAT1" s="68"/>
      <c r="RAU1" s="68"/>
      <c r="RAV1" s="68"/>
      <c r="RAW1" s="68"/>
      <c r="RAX1" s="68"/>
      <c r="RAY1" s="68"/>
      <c r="RAZ1" s="68"/>
      <c r="RBA1" s="68"/>
      <c r="RBB1" s="68"/>
      <c r="RBC1" s="68"/>
      <c r="RBD1" s="68"/>
      <c r="RBE1" s="68"/>
      <c r="RBF1" s="68"/>
      <c r="RBG1" s="68"/>
      <c r="RBH1" s="68"/>
      <c r="RBI1" s="68"/>
      <c r="RBJ1" s="68"/>
      <c r="RBK1" s="68"/>
      <c r="RBL1" s="68"/>
      <c r="RBM1" s="68"/>
      <c r="RBN1" s="68"/>
      <c r="RBO1" s="68"/>
      <c r="RBP1" s="68"/>
      <c r="RBQ1" s="68"/>
      <c r="RBR1" s="68"/>
      <c r="RBS1" s="68"/>
      <c r="RBT1" s="68"/>
      <c r="RBU1" s="68"/>
      <c r="RBV1" s="68"/>
      <c r="RBW1" s="68"/>
      <c r="RBX1" s="68"/>
      <c r="RBY1" s="68"/>
      <c r="RBZ1" s="68"/>
      <c r="RCA1" s="68"/>
      <c r="RCB1" s="68"/>
      <c r="RCC1" s="68"/>
      <c r="RCD1" s="68"/>
      <c r="RCE1" s="68"/>
      <c r="RCF1" s="68"/>
      <c r="RCG1" s="68"/>
      <c r="RCH1" s="68"/>
      <c r="RCI1" s="68"/>
      <c r="RCJ1" s="68"/>
      <c r="RCK1" s="68"/>
      <c r="RCL1" s="68"/>
      <c r="RCM1" s="68"/>
      <c r="RCN1" s="68"/>
      <c r="RCO1" s="68"/>
      <c r="RCP1" s="68"/>
      <c r="RCQ1" s="68"/>
      <c r="RCR1" s="68"/>
      <c r="RCS1" s="68"/>
      <c r="RCT1" s="68"/>
      <c r="RCU1" s="68"/>
      <c r="RCV1" s="68"/>
      <c r="RCW1" s="68"/>
      <c r="RCX1" s="68"/>
      <c r="RCY1" s="68"/>
      <c r="RCZ1" s="68"/>
      <c r="RDA1" s="68"/>
      <c r="RDB1" s="68"/>
      <c r="RDC1" s="68"/>
      <c r="RDD1" s="68"/>
      <c r="RDE1" s="68"/>
      <c r="RDF1" s="68"/>
      <c r="RDG1" s="68"/>
      <c r="RDH1" s="68"/>
      <c r="RDI1" s="68"/>
      <c r="RDJ1" s="68"/>
      <c r="RDK1" s="68"/>
      <c r="RDL1" s="68"/>
      <c r="RDM1" s="68"/>
      <c r="RDN1" s="68"/>
      <c r="RDO1" s="68"/>
      <c r="RDP1" s="68"/>
      <c r="RDQ1" s="68"/>
      <c r="RDR1" s="68"/>
      <c r="RDS1" s="68"/>
      <c r="RDT1" s="68"/>
      <c r="RDU1" s="68"/>
      <c r="RDV1" s="68"/>
      <c r="RDW1" s="68"/>
      <c r="RDX1" s="68"/>
      <c r="RDY1" s="68"/>
      <c r="RDZ1" s="68"/>
      <c r="REA1" s="68"/>
      <c r="REB1" s="68"/>
      <c r="REC1" s="68"/>
      <c r="RED1" s="68"/>
      <c r="REE1" s="68"/>
      <c r="REF1" s="68"/>
      <c r="REG1" s="68"/>
      <c r="REH1" s="68"/>
      <c r="REI1" s="68"/>
      <c r="REJ1" s="68"/>
      <c r="REK1" s="68"/>
      <c r="REL1" s="68"/>
      <c r="REM1" s="68"/>
      <c r="REN1" s="68"/>
      <c r="REO1" s="68"/>
      <c r="REP1" s="68"/>
      <c r="REQ1" s="68"/>
      <c r="RER1" s="68"/>
      <c r="RES1" s="68"/>
      <c r="RET1" s="68"/>
      <c r="REU1" s="68"/>
      <c r="REV1" s="68"/>
      <c r="REW1" s="68"/>
      <c r="REX1" s="68"/>
      <c r="REY1" s="68"/>
      <c r="REZ1" s="68"/>
      <c r="RFA1" s="68"/>
      <c r="RFB1" s="68"/>
      <c r="RFC1" s="68"/>
      <c r="RFD1" s="68"/>
      <c r="RFE1" s="68"/>
      <c r="RFF1" s="68"/>
      <c r="RFG1" s="68"/>
      <c r="RFH1" s="68"/>
      <c r="RFI1" s="68"/>
      <c r="RFJ1" s="68"/>
      <c r="RFK1" s="68"/>
      <c r="RFL1" s="68"/>
      <c r="RFM1" s="68"/>
      <c r="RFN1" s="68"/>
      <c r="RFO1" s="68"/>
      <c r="RFP1" s="68"/>
      <c r="RFQ1" s="68"/>
      <c r="RFR1" s="68"/>
      <c r="RFS1" s="68"/>
      <c r="RFT1" s="68"/>
      <c r="RFU1" s="68"/>
      <c r="RFV1" s="68"/>
      <c r="RFW1" s="68"/>
      <c r="RFX1" s="68"/>
      <c r="RFY1" s="68"/>
      <c r="RFZ1" s="68"/>
      <c r="RGA1" s="68"/>
      <c r="RGB1" s="68"/>
      <c r="RGC1" s="68"/>
      <c r="RGD1" s="68"/>
      <c r="RGE1" s="68"/>
      <c r="RGF1" s="68"/>
      <c r="RGG1" s="68"/>
      <c r="RGH1" s="68"/>
      <c r="RGI1" s="68"/>
      <c r="RGJ1" s="68"/>
      <c r="RGK1" s="68"/>
      <c r="RGL1" s="68"/>
      <c r="RGM1" s="68"/>
      <c r="RGN1" s="68"/>
      <c r="RGO1" s="68"/>
      <c r="RGP1" s="68"/>
      <c r="RGQ1" s="68"/>
      <c r="RGR1" s="68"/>
      <c r="RGS1" s="68"/>
      <c r="RGT1" s="68"/>
      <c r="RGU1" s="68"/>
      <c r="RGV1" s="68"/>
      <c r="RGW1" s="68"/>
      <c r="RGX1" s="68"/>
      <c r="RGY1" s="68"/>
      <c r="RGZ1" s="68"/>
      <c r="RHA1" s="68"/>
      <c r="RHB1" s="68"/>
      <c r="RHC1" s="68"/>
      <c r="RHD1" s="68"/>
      <c r="RHE1" s="68"/>
      <c r="RHF1" s="68"/>
      <c r="RHG1" s="68"/>
      <c r="RHH1" s="68"/>
      <c r="RHI1" s="68"/>
      <c r="RHJ1" s="68"/>
      <c r="RHK1" s="68"/>
      <c r="RHL1" s="68"/>
      <c r="RHM1" s="68"/>
      <c r="RHN1" s="68"/>
      <c r="RHO1" s="68"/>
      <c r="RHP1" s="68"/>
      <c r="RHQ1" s="68"/>
      <c r="RHR1" s="68"/>
      <c r="RHS1" s="68"/>
      <c r="RHT1" s="68"/>
      <c r="RHU1" s="68"/>
      <c r="RHV1" s="68"/>
      <c r="RHW1" s="68"/>
      <c r="RHX1" s="68"/>
      <c r="RHY1" s="68"/>
      <c r="RHZ1" s="68"/>
      <c r="RIA1" s="68"/>
      <c r="RIB1" s="68"/>
      <c r="RIC1" s="68"/>
      <c r="RID1" s="68"/>
      <c r="RIE1" s="68"/>
      <c r="RIF1" s="68"/>
      <c r="RIG1" s="68"/>
      <c r="RIH1" s="68"/>
      <c r="RII1" s="68"/>
      <c r="RIJ1" s="68"/>
      <c r="RIK1" s="68"/>
      <c r="RIL1" s="68"/>
      <c r="RIM1" s="68"/>
      <c r="RIN1" s="68"/>
      <c r="RIO1" s="68"/>
      <c r="RIP1" s="68"/>
      <c r="RIQ1" s="68"/>
      <c r="RIR1" s="68"/>
      <c r="RIS1" s="68"/>
      <c r="RIT1" s="68"/>
      <c r="RIU1" s="68"/>
      <c r="RIV1" s="68"/>
      <c r="RIW1" s="68"/>
      <c r="RIX1" s="68"/>
      <c r="RIY1" s="68"/>
      <c r="RIZ1" s="68"/>
      <c r="RJA1" s="68"/>
      <c r="RJB1" s="68"/>
      <c r="RJC1" s="68"/>
      <c r="RJD1" s="68"/>
      <c r="RJE1" s="68"/>
      <c r="RJF1" s="68"/>
      <c r="RJG1" s="68"/>
      <c r="RJH1" s="68"/>
      <c r="RJI1" s="68"/>
      <c r="RJJ1" s="68"/>
      <c r="RJK1" s="68"/>
      <c r="RJL1" s="68"/>
      <c r="RJM1" s="68"/>
      <c r="RJN1" s="68"/>
      <c r="RJO1" s="68"/>
      <c r="RJP1" s="68"/>
      <c r="RJQ1" s="68"/>
      <c r="RJR1" s="68"/>
      <c r="RJS1" s="68"/>
      <c r="RJT1" s="68"/>
      <c r="RJU1" s="68"/>
      <c r="RJV1" s="68"/>
      <c r="RJW1" s="68"/>
      <c r="RJX1" s="68"/>
      <c r="RJY1" s="68"/>
      <c r="RJZ1" s="68"/>
      <c r="RKA1" s="68"/>
      <c r="RKB1" s="68"/>
      <c r="RKC1" s="68"/>
      <c r="RKD1" s="68"/>
      <c r="RKE1" s="68"/>
      <c r="RKF1" s="68"/>
      <c r="RKG1" s="68"/>
      <c r="RKH1" s="68"/>
      <c r="RKI1" s="68"/>
      <c r="RKJ1" s="68"/>
      <c r="RKK1" s="68"/>
      <c r="RKL1" s="68"/>
      <c r="RKM1" s="68"/>
      <c r="RKN1" s="68"/>
      <c r="RKO1" s="68"/>
      <c r="RKP1" s="68"/>
      <c r="RKQ1" s="68"/>
      <c r="RKR1" s="68"/>
      <c r="RKS1" s="68"/>
      <c r="RKT1" s="68"/>
      <c r="RKU1" s="68"/>
      <c r="RKV1" s="68"/>
      <c r="RKW1" s="68"/>
      <c r="RKX1" s="68"/>
      <c r="RKY1" s="68"/>
      <c r="RKZ1" s="68"/>
      <c r="RLA1" s="68"/>
      <c r="RLB1" s="68"/>
      <c r="RLC1" s="68"/>
      <c r="RLD1" s="68"/>
      <c r="RLE1" s="68"/>
      <c r="RLF1" s="68"/>
      <c r="RLG1" s="68"/>
      <c r="RLH1" s="68"/>
      <c r="RLI1" s="68"/>
      <c r="RLJ1" s="68"/>
      <c r="RLK1" s="68"/>
      <c r="RLL1" s="68"/>
      <c r="RLM1" s="68"/>
      <c r="RLN1" s="68"/>
      <c r="RLO1" s="68"/>
      <c r="RLP1" s="68"/>
      <c r="RLQ1" s="68"/>
      <c r="RLR1" s="68"/>
      <c r="RLS1" s="68"/>
      <c r="RLT1" s="68"/>
      <c r="RLU1" s="68"/>
      <c r="RLV1" s="68"/>
      <c r="RLW1" s="68"/>
      <c r="RLX1" s="68"/>
      <c r="RLY1" s="68"/>
      <c r="RLZ1" s="68"/>
      <c r="RMA1" s="68"/>
      <c r="RMB1" s="68"/>
      <c r="RMC1" s="68"/>
      <c r="RMD1" s="68"/>
      <c r="RME1" s="68"/>
      <c r="RMF1" s="68"/>
      <c r="RMG1" s="68"/>
      <c r="RMH1" s="68"/>
      <c r="RMI1" s="68"/>
      <c r="RMJ1" s="68"/>
      <c r="RMK1" s="68"/>
      <c r="RML1" s="68"/>
      <c r="RMM1" s="68"/>
      <c r="RMN1" s="68"/>
      <c r="RMO1" s="68"/>
      <c r="RMP1" s="68"/>
      <c r="RMQ1" s="68"/>
      <c r="RMR1" s="68"/>
      <c r="RMS1" s="68"/>
      <c r="RMT1" s="68"/>
      <c r="RMU1" s="68"/>
      <c r="RMV1" s="68"/>
      <c r="RMW1" s="68"/>
      <c r="RMX1" s="68"/>
      <c r="RMY1" s="68"/>
      <c r="RMZ1" s="68"/>
      <c r="RNA1" s="68"/>
      <c r="RNB1" s="68"/>
      <c r="RNC1" s="68"/>
      <c r="RND1" s="68"/>
      <c r="RNE1" s="68"/>
      <c r="RNF1" s="68"/>
      <c r="RNG1" s="68"/>
      <c r="RNH1" s="68"/>
      <c r="RNI1" s="68"/>
      <c r="RNJ1" s="68"/>
      <c r="RNK1" s="68"/>
      <c r="RNL1" s="68"/>
      <c r="RNM1" s="68"/>
      <c r="RNN1" s="68"/>
      <c r="RNO1" s="68"/>
      <c r="RNP1" s="68"/>
      <c r="RNQ1" s="68"/>
      <c r="RNR1" s="68"/>
      <c r="RNS1" s="68"/>
      <c r="RNT1" s="68"/>
      <c r="RNU1" s="68"/>
      <c r="RNV1" s="68"/>
      <c r="RNW1" s="68"/>
      <c r="RNX1" s="68"/>
      <c r="RNY1" s="68"/>
      <c r="RNZ1" s="68"/>
      <c r="ROA1" s="68"/>
      <c r="ROB1" s="68"/>
      <c r="ROC1" s="68"/>
      <c r="ROD1" s="68"/>
      <c r="ROE1" s="68"/>
      <c r="ROF1" s="68"/>
      <c r="ROG1" s="68"/>
      <c r="ROH1" s="68"/>
      <c r="ROI1" s="68"/>
      <c r="ROJ1" s="68"/>
      <c r="ROK1" s="68"/>
      <c r="ROL1" s="68"/>
      <c r="ROM1" s="68"/>
      <c r="RON1" s="68"/>
      <c r="ROO1" s="68"/>
      <c r="ROP1" s="68"/>
      <c r="ROQ1" s="68"/>
      <c r="ROR1" s="68"/>
      <c r="ROS1" s="68"/>
      <c r="ROT1" s="68"/>
      <c r="ROU1" s="68"/>
      <c r="ROV1" s="68"/>
      <c r="ROW1" s="68"/>
      <c r="ROX1" s="68"/>
      <c r="ROY1" s="68"/>
      <c r="ROZ1" s="68"/>
      <c r="RPA1" s="68"/>
      <c r="RPB1" s="68"/>
      <c r="RPC1" s="68"/>
      <c r="RPD1" s="68"/>
      <c r="RPE1" s="68"/>
      <c r="RPF1" s="68"/>
      <c r="RPG1" s="68"/>
      <c r="RPH1" s="68"/>
      <c r="RPI1" s="68"/>
      <c r="RPJ1" s="68"/>
      <c r="RPK1" s="68"/>
      <c r="RPL1" s="68"/>
      <c r="RPM1" s="68"/>
      <c r="RPN1" s="68"/>
      <c r="RPO1" s="68"/>
      <c r="RPP1" s="68"/>
      <c r="RPQ1" s="68"/>
      <c r="RPR1" s="68"/>
      <c r="RPS1" s="68"/>
      <c r="RPT1" s="68"/>
      <c r="RPU1" s="68"/>
      <c r="RPV1" s="68"/>
      <c r="RPW1" s="68"/>
      <c r="RPX1" s="68"/>
      <c r="RPY1" s="68"/>
      <c r="RPZ1" s="68"/>
      <c r="RQA1" s="68"/>
      <c r="RQB1" s="68"/>
      <c r="RQC1" s="68"/>
      <c r="RQD1" s="68"/>
      <c r="RQE1" s="68"/>
      <c r="RQF1" s="68"/>
      <c r="RQG1" s="68"/>
      <c r="RQH1" s="68"/>
      <c r="RQI1" s="68"/>
      <c r="RQJ1" s="68"/>
      <c r="RQK1" s="68"/>
      <c r="RQL1" s="68"/>
      <c r="RQM1" s="68"/>
      <c r="RQN1" s="68"/>
      <c r="RQO1" s="68"/>
      <c r="RQP1" s="68"/>
      <c r="RQQ1" s="68"/>
      <c r="RQR1" s="68"/>
      <c r="RQS1" s="68"/>
      <c r="RQT1" s="68"/>
      <c r="RQU1" s="68"/>
      <c r="RQV1" s="68"/>
      <c r="RQW1" s="68"/>
      <c r="RQX1" s="68"/>
      <c r="RQY1" s="68"/>
      <c r="RQZ1" s="68"/>
      <c r="RRA1" s="68"/>
      <c r="RRB1" s="68"/>
      <c r="RRC1" s="68"/>
      <c r="RRD1" s="68"/>
      <c r="RRE1" s="68"/>
      <c r="RRF1" s="68"/>
      <c r="RRG1" s="68"/>
      <c r="RRH1" s="68"/>
      <c r="RRI1" s="68"/>
      <c r="RRJ1" s="68"/>
      <c r="RRK1" s="68"/>
      <c r="RRL1" s="68"/>
      <c r="RRM1" s="68"/>
      <c r="RRN1" s="68"/>
      <c r="RRO1" s="68"/>
      <c r="RRP1" s="68"/>
      <c r="RRQ1" s="68"/>
      <c r="RRR1" s="68"/>
      <c r="RRS1" s="68"/>
      <c r="RRT1" s="68"/>
      <c r="RRU1" s="68"/>
      <c r="RRV1" s="68"/>
      <c r="RRW1" s="68"/>
      <c r="RRX1" s="68"/>
      <c r="RRY1" s="68"/>
      <c r="RRZ1" s="68"/>
      <c r="RSA1" s="68"/>
      <c r="RSB1" s="68"/>
      <c r="RSC1" s="68"/>
      <c r="RSD1" s="68"/>
      <c r="RSE1" s="68"/>
      <c r="RSF1" s="68"/>
      <c r="RSG1" s="68"/>
      <c r="RSH1" s="68"/>
      <c r="RSI1" s="68"/>
      <c r="RSJ1" s="68"/>
      <c r="RSK1" s="68"/>
      <c r="RSL1" s="68"/>
      <c r="RSM1" s="68"/>
      <c r="RSN1" s="68"/>
      <c r="RSO1" s="68"/>
      <c r="RSP1" s="68"/>
      <c r="RSQ1" s="68"/>
      <c r="RSR1" s="68"/>
      <c r="RSS1" s="68"/>
      <c r="RST1" s="68"/>
      <c r="RSU1" s="68"/>
      <c r="RSV1" s="68"/>
      <c r="RSW1" s="68"/>
      <c r="RSX1" s="68"/>
      <c r="RSY1" s="68"/>
      <c r="RSZ1" s="68"/>
      <c r="RTA1" s="68"/>
      <c r="RTB1" s="68"/>
      <c r="RTC1" s="68"/>
      <c r="RTD1" s="68"/>
      <c r="RTE1" s="68"/>
      <c r="RTF1" s="68"/>
      <c r="RTG1" s="68"/>
      <c r="RTH1" s="68"/>
      <c r="RTI1" s="68"/>
      <c r="RTJ1" s="68"/>
      <c r="RTK1" s="68"/>
      <c r="RTL1" s="68"/>
      <c r="RTM1" s="68"/>
      <c r="RTN1" s="68"/>
      <c r="RTO1" s="68"/>
      <c r="RTP1" s="68"/>
      <c r="RTQ1" s="68"/>
      <c r="RTR1" s="68"/>
      <c r="RTS1" s="68"/>
      <c r="RTT1" s="68"/>
      <c r="RTU1" s="68"/>
      <c r="RTV1" s="68"/>
      <c r="RTW1" s="68"/>
      <c r="RTX1" s="68"/>
      <c r="RTY1" s="68"/>
      <c r="RTZ1" s="68"/>
      <c r="RUA1" s="68"/>
      <c r="RUB1" s="68"/>
      <c r="RUC1" s="68"/>
      <c r="RUD1" s="68"/>
      <c r="RUE1" s="68"/>
      <c r="RUF1" s="68"/>
      <c r="RUG1" s="68"/>
      <c r="RUH1" s="68"/>
      <c r="RUI1" s="68"/>
      <c r="RUJ1" s="68"/>
      <c r="RUK1" s="68"/>
      <c r="RUL1" s="68"/>
      <c r="RUM1" s="68"/>
      <c r="RUN1" s="68"/>
      <c r="RUO1" s="68"/>
      <c r="RUP1" s="68"/>
      <c r="RUQ1" s="68"/>
      <c r="RUR1" s="68"/>
      <c r="RUS1" s="68"/>
      <c r="RUT1" s="68"/>
      <c r="RUU1" s="68"/>
      <c r="RUV1" s="68"/>
      <c r="RUW1" s="68"/>
      <c r="RUX1" s="68"/>
      <c r="RUY1" s="68"/>
      <c r="RUZ1" s="68"/>
      <c r="RVA1" s="68"/>
      <c r="RVB1" s="68"/>
      <c r="RVC1" s="68"/>
      <c r="RVD1" s="68"/>
      <c r="RVE1" s="68"/>
      <c r="RVF1" s="68"/>
      <c r="RVG1" s="68"/>
      <c r="RVH1" s="68"/>
      <c r="RVI1" s="68"/>
      <c r="RVJ1" s="68"/>
      <c r="RVK1" s="68"/>
      <c r="RVL1" s="68"/>
      <c r="RVM1" s="68"/>
      <c r="RVN1" s="68"/>
      <c r="RVO1" s="68"/>
      <c r="RVP1" s="68"/>
      <c r="RVQ1" s="68"/>
      <c r="RVR1" s="68"/>
      <c r="RVS1" s="68"/>
      <c r="RVT1" s="68"/>
      <c r="RVU1" s="68"/>
      <c r="RVV1" s="68"/>
      <c r="RVW1" s="68"/>
      <c r="RVX1" s="68"/>
      <c r="RVY1" s="68"/>
      <c r="RVZ1" s="68"/>
      <c r="RWA1" s="68"/>
      <c r="RWB1" s="68"/>
      <c r="RWC1" s="68"/>
      <c r="RWD1" s="68"/>
      <c r="RWE1" s="68"/>
      <c r="RWF1" s="68"/>
      <c r="RWG1" s="68"/>
      <c r="RWH1" s="68"/>
      <c r="RWI1" s="68"/>
      <c r="RWJ1" s="68"/>
      <c r="RWK1" s="68"/>
      <c r="RWL1" s="68"/>
      <c r="RWM1" s="68"/>
      <c r="RWN1" s="68"/>
      <c r="RWO1" s="68"/>
      <c r="RWP1" s="68"/>
      <c r="RWQ1" s="68"/>
      <c r="RWR1" s="68"/>
      <c r="RWS1" s="68"/>
      <c r="RWT1" s="68"/>
      <c r="RWU1" s="68"/>
      <c r="RWV1" s="68"/>
      <c r="RWW1" s="68"/>
      <c r="RWX1" s="68"/>
      <c r="RWY1" s="68"/>
      <c r="RWZ1" s="68"/>
      <c r="RXA1" s="68"/>
      <c r="RXB1" s="68"/>
      <c r="RXC1" s="68"/>
      <c r="RXD1" s="68"/>
      <c r="RXE1" s="68"/>
      <c r="RXF1" s="68"/>
      <c r="RXG1" s="68"/>
      <c r="RXH1" s="68"/>
      <c r="RXI1" s="68"/>
      <c r="RXJ1" s="68"/>
      <c r="RXK1" s="68"/>
      <c r="RXL1" s="68"/>
      <c r="RXM1" s="68"/>
      <c r="RXN1" s="68"/>
      <c r="RXO1" s="68"/>
      <c r="RXP1" s="68"/>
      <c r="RXQ1" s="68"/>
      <c r="RXR1" s="68"/>
      <c r="RXS1" s="68"/>
      <c r="RXT1" s="68"/>
      <c r="RXU1" s="68"/>
      <c r="RXV1" s="68"/>
      <c r="RXW1" s="68"/>
      <c r="RXX1" s="68"/>
      <c r="RXY1" s="68"/>
      <c r="RXZ1" s="68"/>
      <c r="RYA1" s="68"/>
      <c r="RYB1" s="68"/>
      <c r="RYC1" s="68"/>
      <c r="RYD1" s="68"/>
      <c r="RYE1" s="68"/>
      <c r="RYF1" s="68"/>
      <c r="RYG1" s="68"/>
      <c r="RYH1" s="68"/>
      <c r="RYI1" s="68"/>
      <c r="RYJ1" s="68"/>
      <c r="RYK1" s="68"/>
      <c r="RYL1" s="68"/>
      <c r="RYM1" s="68"/>
      <c r="RYN1" s="68"/>
      <c r="RYO1" s="68"/>
      <c r="RYP1" s="68"/>
      <c r="RYQ1" s="68"/>
      <c r="RYR1" s="68"/>
      <c r="RYS1" s="68"/>
      <c r="RYT1" s="68"/>
      <c r="RYU1" s="68"/>
      <c r="RYV1" s="68"/>
      <c r="RYW1" s="68"/>
      <c r="RYX1" s="68"/>
      <c r="RYY1" s="68"/>
      <c r="RYZ1" s="68"/>
      <c r="RZA1" s="68"/>
      <c r="RZB1" s="68"/>
      <c r="RZC1" s="68"/>
      <c r="RZD1" s="68"/>
      <c r="RZE1" s="68"/>
      <c r="RZF1" s="68"/>
      <c r="RZG1" s="68"/>
      <c r="RZH1" s="68"/>
      <c r="RZI1" s="68"/>
      <c r="RZJ1" s="68"/>
      <c r="RZK1" s="68"/>
      <c r="RZL1" s="68"/>
      <c r="RZM1" s="68"/>
      <c r="RZN1" s="68"/>
      <c r="RZO1" s="68"/>
      <c r="RZP1" s="68"/>
      <c r="RZQ1" s="68"/>
      <c r="RZR1" s="68"/>
      <c r="RZS1" s="68"/>
      <c r="RZT1" s="68"/>
      <c r="RZU1" s="68"/>
      <c r="RZV1" s="68"/>
      <c r="RZW1" s="68"/>
      <c r="RZX1" s="68"/>
      <c r="RZY1" s="68"/>
      <c r="RZZ1" s="68"/>
      <c r="SAA1" s="68"/>
      <c r="SAB1" s="68"/>
      <c r="SAC1" s="68"/>
      <c r="SAD1" s="68"/>
      <c r="SAE1" s="68"/>
      <c r="SAF1" s="68"/>
      <c r="SAG1" s="68"/>
      <c r="SAH1" s="68"/>
      <c r="SAI1" s="68"/>
      <c r="SAJ1" s="68"/>
      <c r="SAK1" s="68"/>
      <c r="SAL1" s="68"/>
      <c r="SAM1" s="68"/>
      <c r="SAN1" s="68"/>
      <c r="SAO1" s="68"/>
      <c r="SAP1" s="68"/>
      <c r="SAQ1" s="68"/>
      <c r="SAR1" s="68"/>
      <c r="SAS1" s="68"/>
      <c r="SAT1" s="68"/>
      <c r="SAU1" s="68"/>
      <c r="SAV1" s="68"/>
      <c r="SAW1" s="68"/>
      <c r="SAX1" s="68"/>
      <c r="SAY1" s="68"/>
      <c r="SAZ1" s="68"/>
      <c r="SBA1" s="68"/>
      <c r="SBB1" s="68"/>
      <c r="SBC1" s="68"/>
      <c r="SBD1" s="68"/>
      <c r="SBE1" s="68"/>
      <c r="SBF1" s="68"/>
      <c r="SBG1" s="68"/>
      <c r="SBH1" s="68"/>
      <c r="SBI1" s="68"/>
      <c r="SBJ1" s="68"/>
      <c r="SBK1" s="68"/>
      <c r="SBL1" s="68"/>
      <c r="SBM1" s="68"/>
      <c r="SBN1" s="68"/>
      <c r="SBO1" s="68"/>
      <c r="SBP1" s="68"/>
      <c r="SBQ1" s="68"/>
      <c r="SBR1" s="68"/>
      <c r="SBS1" s="68"/>
      <c r="SBT1" s="68"/>
      <c r="SBU1" s="68"/>
      <c r="SBV1" s="68"/>
      <c r="SBW1" s="68"/>
      <c r="SBX1" s="68"/>
      <c r="SBY1" s="68"/>
      <c r="SBZ1" s="68"/>
      <c r="SCA1" s="68"/>
      <c r="SCB1" s="68"/>
      <c r="SCC1" s="68"/>
      <c r="SCD1" s="68"/>
      <c r="SCE1" s="68"/>
      <c r="SCF1" s="68"/>
      <c r="SCG1" s="68"/>
      <c r="SCH1" s="68"/>
      <c r="SCI1" s="68"/>
      <c r="SCJ1" s="68"/>
      <c r="SCK1" s="68"/>
      <c r="SCL1" s="68"/>
      <c r="SCM1" s="68"/>
      <c r="SCN1" s="68"/>
      <c r="SCO1" s="68"/>
      <c r="SCP1" s="68"/>
      <c r="SCQ1" s="68"/>
      <c r="SCR1" s="68"/>
      <c r="SCS1" s="68"/>
      <c r="SCT1" s="68"/>
      <c r="SCU1" s="68"/>
      <c r="SCV1" s="68"/>
      <c r="SCW1" s="68"/>
      <c r="SCX1" s="68"/>
      <c r="SCY1" s="68"/>
      <c r="SCZ1" s="68"/>
      <c r="SDA1" s="68"/>
      <c r="SDB1" s="68"/>
      <c r="SDC1" s="68"/>
      <c r="SDD1" s="68"/>
      <c r="SDE1" s="68"/>
      <c r="SDF1" s="68"/>
      <c r="SDG1" s="68"/>
      <c r="SDH1" s="68"/>
      <c r="SDI1" s="68"/>
      <c r="SDJ1" s="68"/>
      <c r="SDK1" s="68"/>
      <c r="SDL1" s="68"/>
      <c r="SDM1" s="68"/>
      <c r="SDN1" s="68"/>
      <c r="SDO1" s="68"/>
      <c r="SDP1" s="68"/>
      <c r="SDQ1" s="68"/>
      <c r="SDR1" s="68"/>
      <c r="SDS1" s="68"/>
      <c r="SDT1" s="68"/>
      <c r="SDU1" s="68"/>
      <c r="SDV1" s="68"/>
      <c r="SDW1" s="68"/>
      <c r="SDX1" s="68"/>
      <c r="SDY1" s="68"/>
      <c r="SDZ1" s="68"/>
      <c r="SEA1" s="68"/>
      <c r="SEB1" s="68"/>
      <c r="SEC1" s="68"/>
      <c r="SED1" s="68"/>
      <c r="SEE1" s="68"/>
      <c r="SEF1" s="68"/>
      <c r="SEG1" s="68"/>
      <c r="SEH1" s="68"/>
      <c r="SEI1" s="68"/>
      <c r="SEJ1" s="68"/>
      <c r="SEK1" s="68"/>
      <c r="SEL1" s="68"/>
      <c r="SEM1" s="68"/>
      <c r="SEN1" s="68"/>
      <c r="SEO1" s="68"/>
      <c r="SEP1" s="68"/>
      <c r="SEQ1" s="68"/>
      <c r="SER1" s="68"/>
      <c r="SES1" s="68"/>
      <c r="SET1" s="68"/>
      <c r="SEU1" s="68"/>
      <c r="SEV1" s="68"/>
      <c r="SEW1" s="68"/>
      <c r="SEX1" s="68"/>
      <c r="SEY1" s="68"/>
      <c r="SEZ1" s="68"/>
      <c r="SFA1" s="68"/>
      <c r="SFB1" s="68"/>
      <c r="SFC1" s="68"/>
      <c r="SFD1" s="68"/>
      <c r="SFE1" s="68"/>
      <c r="SFF1" s="68"/>
      <c r="SFG1" s="68"/>
      <c r="SFH1" s="68"/>
      <c r="SFI1" s="68"/>
      <c r="SFJ1" s="68"/>
      <c r="SFK1" s="68"/>
      <c r="SFL1" s="68"/>
      <c r="SFM1" s="68"/>
      <c r="SFN1" s="68"/>
      <c r="SFO1" s="68"/>
      <c r="SFP1" s="68"/>
      <c r="SFQ1" s="68"/>
      <c r="SFR1" s="68"/>
      <c r="SFS1" s="68"/>
      <c r="SFT1" s="68"/>
      <c r="SFU1" s="68"/>
      <c r="SFV1" s="68"/>
      <c r="SFW1" s="68"/>
      <c r="SFX1" s="68"/>
      <c r="SFY1" s="68"/>
      <c r="SFZ1" s="68"/>
      <c r="SGA1" s="68"/>
      <c r="SGB1" s="68"/>
      <c r="SGC1" s="68"/>
      <c r="SGD1" s="68"/>
      <c r="SGE1" s="68"/>
      <c r="SGF1" s="68"/>
      <c r="SGG1" s="68"/>
      <c r="SGH1" s="68"/>
      <c r="SGI1" s="68"/>
      <c r="SGJ1" s="68"/>
      <c r="SGK1" s="68"/>
      <c r="SGL1" s="68"/>
      <c r="SGM1" s="68"/>
      <c r="SGN1" s="68"/>
      <c r="SGO1" s="68"/>
      <c r="SGP1" s="68"/>
      <c r="SGQ1" s="68"/>
      <c r="SGR1" s="68"/>
      <c r="SGS1" s="68"/>
      <c r="SGT1" s="68"/>
      <c r="SGU1" s="68"/>
      <c r="SGV1" s="68"/>
      <c r="SGW1" s="68"/>
      <c r="SGX1" s="68"/>
      <c r="SGY1" s="68"/>
      <c r="SGZ1" s="68"/>
      <c r="SHA1" s="68"/>
      <c r="SHB1" s="68"/>
      <c r="SHC1" s="68"/>
      <c r="SHD1" s="68"/>
      <c r="SHE1" s="68"/>
      <c r="SHF1" s="68"/>
      <c r="SHG1" s="68"/>
      <c r="SHH1" s="68"/>
      <c r="SHI1" s="68"/>
      <c r="SHJ1" s="68"/>
      <c r="SHK1" s="68"/>
      <c r="SHL1" s="68"/>
      <c r="SHM1" s="68"/>
      <c r="SHN1" s="68"/>
      <c r="SHO1" s="68"/>
      <c r="SHP1" s="68"/>
      <c r="SHQ1" s="68"/>
      <c r="SHR1" s="68"/>
      <c r="SHS1" s="68"/>
      <c r="SHT1" s="68"/>
      <c r="SHU1" s="68"/>
      <c r="SHV1" s="68"/>
      <c r="SHW1" s="68"/>
      <c r="SHX1" s="68"/>
      <c r="SHY1" s="68"/>
      <c r="SHZ1" s="68"/>
      <c r="SIA1" s="68"/>
      <c r="SIB1" s="68"/>
      <c r="SIC1" s="68"/>
      <c r="SID1" s="68"/>
      <c r="SIE1" s="68"/>
      <c r="SIF1" s="68"/>
      <c r="SIG1" s="68"/>
      <c r="SIH1" s="68"/>
      <c r="SII1" s="68"/>
      <c r="SIJ1" s="68"/>
      <c r="SIK1" s="68"/>
      <c r="SIL1" s="68"/>
      <c r="SIM1" s="68"/>
      <c r="SIN1" s="68"/>
      <c r="SIO1" s="68"/>
      <c r="SIP1" s="68"/>
      <c r="SIQ1" s="68"/>
      <c r="SIR1" s="68"/>
      <c r="SIS1" s="68"/>
      <c r="SIT1" s="68"/>
      <c r="SIU1" s="68"/>
      <c r="SIV1" s="68"/>
      <c r="SIW1" s="68"/>
      <c r="SIX1" s="68"/>
      <c r="SIY1" s="68"/>
      <c r="SIZ1" s="68"/>
      <c r="SJA1" s="68"/>
      <c r="SJB1" s="68"/>
      <c r="SJC1" s="68"/>
      <c r="SJD1" s="68"/>
      <c r="SJE1" s="68"/>
      <c r="SJF1" s="68"/>
      <c r="SJG1" s="68"/>
      <c r="SJH1" s="68"/>
      <c r="SJI1" s="68"/>
      <c r="SJJ1" s="68"/>
      <c r="SJK1" s="68"/>
      <c r="SJL1" s="68"/>
      <c r="SJM1" s="68"/>
      <c r="SJN1" s="68"/>
      <c r="SJO1" s="68"/>
      <c r="SJP1" s="68"/>
      <c r="SJQ1" s="68"/>
      <c r="SJR1" s="68"/>
      <c r="SJS1" s="68"/>
      <c r="SJT1" s="68"/>
      <c r="SJU1" s="68"/>
      <c r="SJV1" s="68"/>
      <c r="SJW1" s="68"/>
      <c r="SJX1" s="68"/>
      <c r="SJY1" s="68"/>
      <c r="SJZ1" s="68"/>
      <c r="SKA1" s="68"/>
      <c r="SKB1" s="68"/>
      <c r="SKC1" s="68"/>
      <c r="SKD1" s="68"/>
      <c r="SKE1" s="68"/>
      <c r="SKF1" s="68"/>
      <c r="SKG1" s="68"/>
      <c r="SKH1" s="68"/>
      <c r="SKI1" s="68"/>
      <c r="SKJ1" s="68"/>
      <c r="SKK1" s="68"/>
      <c r="SKL1" s="68"/>
      <c r="SKM1" s="68"/>
      <c r="SKN1" s="68"/>
      <c r="SKO1" s="68"/>
      <c r="SKP1" s="68"/>
      <c r="SKQ1" s="68"/>
      <c r="SKR1" s="68"/>
      <c r="SKS1" s="68"/>
      <c r="SKT1" s="68"/>
      <c r="SKU1" s="68"/>
      <c r="SKV1" s="68"/>
      <c r="SKW1" s="68"/>
      <c r="SKX1" s="68"/>
      <c r="SKY1" s="68"/>
      <c r="SKZ1" s="68"/>
      <c r="SLA1" s="68"/>
      <c r="SLB1" s="68"/>
      <c r="SLC1" s="68"/>
      <c r="SLD1" s="68"/>
      <c r="SLE1" s="68"/>
      <c r="SLF1" s="68"/>
      <c r="SLG1" s="68"/>
      <c r="SLH1" s="68"/>
      <c r="SLI1" s="68"/>
      <c r="SLJ1" s="68"/>
      <c r="SLK1" s="68"/>
      <c r="SLL1" s="68"/>
      <c r="SLM1" s="68"/>
      <c r="SLN1" s="68"/>
      <c r="SLO1" s="68"/>
      <c r="SLP1" s="68"/>
      <c r="SLQ1" s="68"/>
      <c r="SLR1" s="68"/>
      <c r="SLS1" s="68"/>
      <c r="SLT1" s="68"/>
      <c r="SLU1" s="68"/>
      <c r="SLV1" s="68"/>
      <c r="SLW1" s="68"/>
      <c r="SLX1" s="68"/>
      <c r="SLY1" s="68"/>
      <c r="SLZ1" s="68"/>
      <c r="SMA1" s="68"/>
      <c r="SMB1" s="68"/>
      <c r="SMC1" s="68"/>
      <c r="SMD1" s="68"/>
      <c r="SME1" s="68"/>
      <c r="SMF1" s="68"/>
      <c r="SMG1" s="68"/>
      <c r="SMH1" s="68"/>
      <c r="SMI1" s="68"/>
      <c r="SMJ1" s="68"/>
      <c r="SMK1" s="68"/>
      <c r="SML1" s="68"/>
      <c r="SMM1" s="68"/>
      <c r="SMN1" s="68"/>
      <c r="SMO1" s="68"/>
      <c r="SMP1" s="68"/>
      <c r="SMQ1" s="68"/>
      <c r="SMR1" s="68"/>
      <c r="SMS1" s="68"/>
      <c r="SMT1" s="68"/>
      <c r="SMU1" s="68"/>
      <c r="SMV1" s="68"/>
      <c r="SMW1" s="68"/>
      <c r="SMX1" s="68"/>
      <c r="SMY1" s="68"/>
      <c r="SMZ1" s="68"/>
      <c r="SNA1" s="68"/>
      <c r="SNB1" s="68"/>
      <c r="SNC1" s="68"/>
      <c r="SND1" s="68"/>
      <c r="SNE1" s="68"/>
      <c r="SNF1" s="68"/>
      <c r="SNG1" s="68"/>
      <c r="SNH1" s="68"/>
      <c r="SNI1" s="68"/>
      <c r="SNJ1" s="68"/>
      <c r="SNK1" s="68"/>
      <c r="SNL1" s="68"/>
      <c r="SNM1" s="68"/>
      <c r="SNN1" s="68"/>
      <c r="SNO1" s="68"/>
      <c r="SNP1" s="68"/>
      <c r="SNQ1" s="68"/>
      <c r="SNR1" s="68"/>
      <c r="SNS1" s="68"/>
      <c r="SNT1" s="68"/>
      <c r="SNU1" s="68"/>
      <c r="SNV1" s="68"/>
      <c r="SNW1" s="68"/>
      <c r="SNX1" s="68"/>
      <c r="SNY1" s="68"/>
      <c r="SNZ1" s="68"/>
      <c r="SOA1" s="68"/>
      <c r="SOB1" s="68"/>
      <c r="SOC1" s="68"/>
      <c r="SOD1" s="68"/>
      <c r="SOE1" s="68"/>
      <c r="SOF1" s="68"/>
      <c r="SOG1" s="68"/>
      <c r="SOH1" s="68"/>
      <c r="SOI1" s="68"/>
      <c r="SOJ1" s="68"/>
      <c r="SOK1" s="68"/>
      <c r="SOL1" s="68"/>
      <c r="SOM1" s="68"/>
      <c r="SON1" s="68"/>
      <c r="SOO1" s="68"/>
      <c r="SOP1" s="68"/>
      <c r="SOQ1" s="68"/>
      <c r="SOR1" s="68"/>
      <c r="SOS1" s="68"/>
      <c r="SOT1" s="68"/>
      <c r="SOU1" s="68"/>
      <c r="SOV1" s="68"/>
      <c r="SOW1" s="68"/>
      <c r="SOX1" s="68"/>
      <c r="SOY1" s="68"/>
      <c r="SOZ1" s="68"/>
      <c r="SPA1" s="68"/>
      <c r="SPB1" s="68"/>
      <c r="SPC1" s="68"/>
      <c r="SPD1" s="68"/>
      <c r="SPE1" s="68"/>
      <c r="SPF1" s="68"/>
      <c r="SPG1" s="68"/>
      <c r="SPH1" s="68"/>
      <c r="SPI1" s="68"/>
      <c r="SPJ1" s="68"/>
      <c r="SPK1" s="68"/>
      <c r="SPL1" s="68"/>
      <c r="SPM1" s="68"/>
      <c r="SPN1" s="68"/>
      <c r="SPO1" s="68"/>
      <c r="SPP1" s="68"/>
      <c r="SPQ1" s="68"/>
      <c r="SPR1" s="68"/>
      <c r="SPS1" s="68"/>
      <c r="SPT1" s="68"/>
      <c r="SPU1" s="68"/>
      <c r="SPV1" s="68"/>
      <c r="SPW1" s="68"/>
      <c r="SPX1" s="68"/>
      <c r="SPY1" s="68"/>
      <c r="SPZ1" s="68"/>
      <c r="SQA1" s="68"/>
      <c r="SQB1" s="68"/>
      <c r="SQC1" s="68"/>
      <c r="SQD1" s="68"/>
      <c r="SQE1" s="68"/>
      <c r="SQF1" s="68"/>
      <c r="SQG1" s="68"/>
      <c r="SQH1" s="68"/>
      <c r="SQI1" s="68"/>
      <c r="SQJ1" s="68"/>
      <c r="SQK1" s="68"/>
      <c r="SQL1" s="68"/>
      <c r="SQM1" s="68"/>
      <c r="SQN1" s="68"/>
      <c r="SQO1" s="68"/>
      <c r="SQP1" s="68"/>
      <c r="SQQ1" s="68"/>
      <c r="SQR1" s="68"/>
      <c r="SQS1" s="68"/>
      <c r="SQT1" s="68"/>
      <c r="SQU1" s="68"/>
      <c r="SQV1" s="68"/>
      <c r="SQW1" s="68"/>
      <c r="SQX1" s="68"/>
      <c r="SQY1" s="68"/>
      <c r="SQZ1" s="68"/>
      <c r="SRA1" s="68"/>
      <c r="SRB1" s="68"/>
      <c r="SRC1" s="68"/>
      <c r="SRD1" s="68"/>
      <c r="SRE1" s="68"/>
      <c r="SRF1" s="68"/>
      <c r="SRG1" s="68"/>
      <c r="SRH1" s="68"/>
      <c r="SRI1" s="68"/>
      <c r="SRJ1" s="68"/>
      <c r="SRK1" s="68"/>
      <c r="SRL1" s="68"/>
      <c r="SRM1" s="68"/>
      <c r="SRN1" s="68"/>
      <c r="SRO1" s="68"/>
      <c r="SRP1" s="68"/>
      <c r="SRQ1" s="68"/>
      <c r="SRR1" s="68"/>
      <c r="SRS1" s="68"/>
      <c r="SRT1" s="68"/>
      <c r="SRU1" s="68"/>
      <c r="SRV1" s="68"/>
      <c r="SRW1" s="68"/>
      <c r="SRX1" s="68"/>
      <c r="SRY1" s="68"/>
      <c r="SRZ1" s="68"/>
      <c r="SSA1" s="68"/>
      <c r="SSB1" s="68"/>
      <c r="SSC1" s="68"/>
      <c r="SSD1" s="68"/>
      <c r="SSE1" s="68"/>
      <c r="SSF1" s="68"/>
      <c r="SSG1" s="68"/>
      <c r="SSH1" s="68"/>
      <c r="SSI1" s="68"/>
      <c r="SSJ1" s="68"/>
      <c r="SSK1" s="68"/>
      <c r="SSL1" s="68"/>
      <c r="SSM1" s="68"/>
      <c r="SSN1" s="68"/>
      <c r="SSO1" s="68"/>
      <c r="SSP1" s="68"/>
      <c r="SSQ1" s="68"/>
      <c r="SSR1" s="68"/>
      <c r="SSS1" s="68"/>
      <c r="SST1" s="68"/>
      <c r="SSU1" s="68"/>
      <c r="SSV1" s="68"/>
      <c r="SSW1" s="68"/>
      <c r="SSX1" s="68"/>
      <c r="SSY1" s="68"/>
      <c r="SSZ1" s="68"/>
      <c r="STA1" s="68"/>
      <c r="STB1" s="68"/>
      <c r="STC1" s="68"/>
      <c r="STD1" s="68"/>
      <c r="STE1" s="68"/>
      <c r="STF1" s="68"/>
      <c r="STG1" s="68"/>
      <c r="STH1" s="68"/>
      <c r="STI1" s="68"/>
      <c r="STJ1" s="68"/>
      <c r="STK1" s="68"/>
      <c r="STL1" s="68"/>
      <c r="STM1" s="68"/>
      <c r="STN1" s="68"/>
      <c r="STO1" s="68"/>
      <c r="STP1" s="68"/>
      <c r="STQ1" s="68"/>
      <c r="STR1" s="68"/>
      <c r="STS1" s="68"/>
      <c r="STT1" s="68"/>
      <c r="STU1" s="68"/>
      <c r="STV1" s="68"/>
      <c r="STW1" s="68"/>
      <c r="STX1" s="68"/>
      <c r="STY1" s="68"/>
      <c r="STZ1" s="68"/>
      <c r="SUA1" s="68"/>
      <c r="SUB1" s="68"/>
      <c r="SUC1" s="68"/>
      <c r="SUD1" s="68"/>
      <c r="SUE1" s="68"/>
      <c r="SUF1" s="68"/>
      <c r="SUG1" s="68"/>
      <c r="SUH1" s="68"/>
      <c r="SUI1" s="68"/>
      <c r="SUJ1" s="68"/>
      <c r="SUK1" s="68"/>
      <c r="SUL1" s="68"/>
      <c r="SUM1" s="68"/>
      <c r="SUN1" s="68"/>
      <c r="SUO1" s="68"/>
      <c r="SUP1" s="68"/>
      <c r="SUQ1" s="68"/>
      <c r="SUR1" s="68"/>
      <c r="SUS1" s="68"/>
      <c r="SUT1" s="68"/>
      <c r="SUU1" s="68"/>
      <c r="SUV1" s="68"/>
      <c r="SUW1" s="68"/>
      <c r="SUX1" s="68"/>
      <c r="SUY1" s="68"/>
      <c r="SUZ1" s="68"/>
      <c r="SVA1" s="68"/>
      <c r="SVB1" s="68"/>
      <c r="SVC1" s="68"/>
      <c r="SVD1" s="68"/>
      <c r="SVE1" s="68"/>
      <c r="SVF1" s="68"/>
      <c r="SVG1" s="68"/>
      <c r="SVH1" s="68"/>
      <c r="SVI1" s="68"/>
      <c r="SVJ1" s="68"/>
      <c r="SVK1" s="68"/>
      <c r="SVL1" s="68"/>
      <c r="SVM1" s="68"/>
      <c r="SVN1" s="68"/>
      <c r="SVO1" s="68"/>
      <c r="SVP1" s="68"/>
      <c r="SVQ1" s="68"/>
      <c r="SVR1" s="68"/>
      <c r="SVS1" s="68"/>
      <c r="SVT1" s="68"/>
      <c r="SVU1" s="68"/>
      <c r="SVV1" s="68"/>
      <c r="SVW1" s="68"/>
      <c r="SVX1" s="68"/>
      <c r="SVY1" s="68"/>
      <c r="SVZ1" s="68"/>
      <c r="SWA1" s="68"/>
      <c r="SWB1" s="68"/>
      <c r="SWC1" s="68"/>
      <c r="SWD1" s="68"/>
      <c r="SWE1" s="68"/>
      <c r="SWF1" s="68"/>
      <c r="SWG1" s="68"/>
      <c r="SWH1" s="68"/>
      <c r="SWI1" s="68"/>
      <c r="SWJ1" s="68"/>
      <c r="SWK1" s="68"/>
      <c r="SWL1" s="68"/>
      <c r="SWM1" s="68"/>
      <c r="SWN1" s="68"/>
      <c r="SWO1" s="68"/>
      <c r="SWP1" s="68"/>
      <c r="SWQ1" s="68"/>
      <c r="SWR1" s="68"/>
      <c r="SWS1" s="68"/>
      <c r="SWT1" s="68"/>
      <c r="SWU1" s="68"/>
      <c r="SWV1" s="68"/>
      <c r="SWW1" s="68"/>
      <c r="SWX1" s="68"/>
      <c r="SWY1" s="68"/>
      <c r="SWZ1" s="68"/>
      <c r="SXA1" s="68"/>
      <c r="SXB1" s="68"/>
      <c r="SXC1" s="68"/>
      <c r="SXD1" s="68"/>
      <c r="SXE1" s="68"/>
      <c r="SXF1" s="68"/>
      <c r="SXG1" s="68"/>
      <c r="SXH1" s="68"/>
      <c r="SXI1" s="68"/>
      <c r="SXJ1" s="68"/>
      <c r="SXK1" s="68"/>
      <c r="SXL1" s="68"/>
      <c r="SXM1" s="68"/>
      <c r="SXN1" s="68"/>
      <c r="SXO1" s="68"/>
      <c r="SXP1" s="68"/>
      <c r="SXQ1" s="68"/>
      <c r="SXR1" s="68"/>
      <c r="SXS1" s="68"/>
      <c r="SXT1" s="68"/>
      <c r="SXU1" s="68"/>
      <c r="SXV1" s="68"/>
      <c r="SXW1" s="68"/>
      <c r="SXX1" s="68"/>
      <c r="SXY1" s="68"/>
      <c r="SXZ1" s="68"/>
      <c r="SYA1" s="68"/>
      <c r="SYB1" s="68"/>
      <c r="SYC1" s="68"/>
      <c r="SYD1" s="68"/>
      <c r="SYE1" s="68"/>
      <c r="SYF1" s="68"/>
      <c r="SYG1" s="68"/>
      <c r="SYH1" s="68"/>
      <c r="SYI1" s="68"/>
      <c r="SYJ1" s="68"/>
      <c r="SYK1" s="68"/>
      <c r="SYL1" s="68"/>
      <c r="SYM1" s="68"/>
      <c r="SYN1" s="68"/>
      <c r="SYO1" s="68"/>
      <c r="SYP1" s="68"/>
      <c r="SYQ1" s="68"/>
      <c r="SYR1" s="68"/>
      <c r="SYS1" s="68"/>
      <c r="SYT1" s="68"/>
      <c r="SYU1" s="68"/>
      <c r="SYV1" s="68"/>
      <c r="SYW1" s="68"/>
      <c r="SYX1" s="68"/>
      <c r="SYY1" s="68"/>
      <c r="SYZ1" s="68"/>
      <c r="SZA1" s="68"/>
      <c r="SZB1" s="68"/>
      <c r="SZC1" s="68"/>
      <c r="SZD1" s="68"/>
      <c r="SZE1" s="68"/>
      <c r="SZF1" s="68"/>
      <c r="SZG1" s="68"/>
      <c r="SZH1" s="68"/>
      <c r="SZI1" s="68"/>
      <c r="SZJ1" s="68"/>
      <c r="SZK1" s="68"/>
      <c r="SZL1" s="68"/>
      <c r="SZM1" s="68"/>
      <c r="SZN1" s="68"/>
      <c r="SZO1" s="68"/>
      <c r="SZP1" s="68"/>
      <c r="SZQ1" s="68"/>
      <c r="SZR1" s="68"/>
      <c r="SZS1" s="68"/>
      <c r="SZT1" s="68"/>
      <c r="SZU1" s="68"/>
      <c r="SZV1" s="68"/>
      <c r="SZW1" s="68"/>
      <c r="SZX1" s="68"/>
      <c r="SZY1" s="68"/>
      <c r="SZZ1" s="68"/>
      <c r="TAA1" s="68"/>
      <c r="TAB1" s="68"/>
      <c r="TAC1" s="68"/>
      <c r="TAD1" s="68"/>
      <c r="TAE1" s="68"/>
      <c r="TAF1" s="68"/>
      <c r="TAG1" s="68"/>
      <c r="TAH1" s="68"/>
      <c r="TAI1" s="68"/>
      <c r="TAJ1" s="68"/>
      <c r="TAK1" s="68"/>
      <c r="TAL1" s="68"/>
      <c r="TAM1" s="68"/>
      <c r="TAN1" s="68"/>
      <c r="TAO1" s="68"/>
      <c r="TAP1" s="68"/>
      <c r="TAQ1" s="68"/>
      <c r="TAR1" s="68"/>
      <c r="TAS1" s="68"/>
      <c r="TAT1" s="68"/>
      <c r="TAU1" s="68"/>
      <c r="TAV1" s="68"/>
      <c r="TAW1" s="68"/>
      <c r="TAX1" s="68"/>
      <c r="TAY1" s="68"/>
      <c r="TAZ1" s="68"/>
      <c r="TBA1" s="68"/>
      <c r="TBB1" s="68"/>
      <c r="TBC1" s="68"/>
      <c r="TBD1" s="68"/>
      <c r="TBE1" s="68"/>
      <c r="TBF1" s="68"/>
      <c r="TBG1" s="68"/>
      <c r="TBH1" s="68"/>
      <c r="TBI1" s="68"/>
      <c r="TBJ1" s="68"/>
      <c r="TBK1" s="68"/>
      <c r="TBL1" s="68"/>
      <c r="TBM1" s="68"/>
      <c r="TBN1" s="68"/>
      <c r="TBO1" s="68"/>
      <c r="TBP1" s="68"/>
      <c r="TBQ1" s="68"/>
      <c r="TBR1" s="68"/>
      <c r="TBS1" s="68"/>
      <c r="TBT1" s="68"/>
      <c r="TBU1" s="68"/>
      <c r="TBV1" s="68"/>
      <c r="TBW1" s="68"/>
      <c r="TBX1" s="68"/>
      <c r="TBY1" s="68"/>
      <c r="TBZ1" s="68"/>
      <c r="TCA1" s="68"/>
      <c r="TCB1" s="68"/>
      <c r="TCC1" s="68"/>
      <c r="TCD1" s="68"/>
      <c r="TCE1" s="68"/>
      <c r="TCF1" s="68"/>
      <c r="TCG1" s="68"/>
      <c r="TCH1" s="68"/>
      <c r="TCI1" s="68"/>
      <c r="TCJ1" s="68"/>
      <c r="TCK1" s="68"/>
      <c r="TCL1" s="68"/>
      <c r="TCM1" s="68"/>
      <c r="TCN1" s="68"/>
      <c r="TCO1" s="68"/>
      <c r="TCP1" s="68"/>
      <c r="TCQ1" s="68"/>
      <c r="TCR1" s="68"/>
      <c r="TCS1" s="68"/>
      <c r="TCT1" s="68"/>
      <c r="TCU1" s="68"/>
      <c r="TCV1" s="68"/>
      <c r="TCW1" s="68"/>
      <c r="TCX1" s="68"/>
      <c r="TCY1" s="68"/>
      <c r="TCZ1" s="68"/>
      <c r="TDA1" s="68"/>
      <c r="TDB1" s="68"/>
      <c r="TDC1" s="68"/>
      <c r="TDD1" s="68"/>
      <c r="TDE1" s="68"/>
      <c r="TDF1" s="68"/>
      <c r="TDG1" s="68"/>
      <c r="TDH1" s="68"/>
      <c r="TDI1" s="68"/>
      <c r="TDJ1" s="68"/>
      <c r="TDK1" s="68"/>
      <c r="TDL1" s="68"/>
      <c r="TDM1" s="68"/>
      <c r="TDN1" s="68"/>
      <c r="TDO1" s="68"/>
      <c r="TDP1" s="68"/>
      <c r="TDQ1" s="68"/>
      <c r="TDR1" s="68"/>
      <c r="TDS1" s="68"/>
      <c r="TDT1" s="68"/>
      <c r="TDU1" s="68"/>
      <c r="TDV1" s="68"/>
      <c r="TDW1" s="68"/>
      <c r="TDX1" s="68"/>
      <c r="TDY1" s="68"/>
      <c r="TDZ1" s="68"/>
      <c r="TEA1" s="68"/>
      <c r="TEB1" s="68"/>
      <c r="TEC1" s="68"/>
      <c r="TED1" s="68"/>
      <c r="TEE1" s="68"/>
      <c r="TEF1" s="68"/>
      <c r="TEG1" s="68"/>
      <c r="TEH1" s="68"/>
      <c r="TEI1" s="68"/>
      <c r="TEJ1" s="68"/>
      <c r="TEK1" s="68"/>
      <c r="TEL1" s="68"/>
      <c r="TEM1" s="68"/>
      <c r="TEN1" s="68"/>
      <c r="TEO1" s="68"/>
      <c r="TEP1" s="68"/>
      <c r="TEQ1" s="68"/>
      <c r="TER1" s="68"/>
      <c r="TES1" s="68"/>
      <c r="TET1" s="68"/>
      <c r="TEU1" s="68"/>
      <c r="TEV1" s="68"/>
      <c r="TEW1" s="68"/>
      <c r="TEX1" s="68"/>
      <c r="TEY1" s="68"/>
      <c r="TEZ1" s="68"/>
      <c r="TFA1" s="68"/>
      <c r="TFB1" s="68"/>
      <c r="TFC1" s="68"/>
      <c r="TFD1" s="68"/>
      <c r="TFE1" s="68"/>
      <c r="TFF1" s="68"/>
      <c r="TFG1" s="68"/>
      <c r="TFH1" s="68"/>
      <c r="TFI1" s="68"/>
      <c r="TFJ1" s="68"/>
      <c r="TFK1" s="68"/>
      <c r="TFL1" s="68"/>
      <c r="TFM1" s="68"/>
      <c r="TFN1" s="68"/>
      <c r="TFO1" s="68"/>
      <c r="TFP1" s="68"/>
      <c r="TFQ1" s="68"/>
      <c r="TFR1" s="68"/>
      <c r="TFS1" s="68"/>
      <c r="TFT1" s="68"/>
      <c r="TFU1" s="68"/>
      <c r="TFV1" s="68"/>
      <c r="TFW1" s="68"/>
      <c r="TFX1" s="68"/>
      <c r="TFY1" s="68"/>
      <c r="TFZ1" s="68"/>
      <c r="TGA1" s="68"/>
      <c r="TGB1" s="68"/>
      <c r="TGC1" s="68"/>
      <c r="TGD1" s="68"/>
      <c r="TGE1" s="68"/>
      <c r="TGF1" s="68"/>
      <c r="TGG1" s="68"/>
      <c r="TGH1" s="68"/>
      <c r="TGI1" s="68"/>
      <c r="TGJ1" s="68"/>
      <c r="TGK1" s="68"/>
      <c r="TGL1" s="68"/>
      <c r="TGM1" s="68"/>
      <c r="TGN1" s="68"/>
      <c r="TGO1" s="68"/>
      <c r="TGP1" s="68"/>
      <c r="TGQ1" s="68"/>
      <c r="TGR1" s="68"/>
      <c r="TGS1" s="68"/>
      <c r="TGT1" s="68"/>
      <c r="TGU1" s="68"/>
      <c r="TGV1" s="68"/>
      <c r="TGW1" s="68"/>
      <c r="TGX1" s="68"/>
      <c r="TGY1" s="68"/>
      <c r="TGZ1" s="68"/>
      <c r="THA1" s="68"/>
      <c r="THB1" s="68"/>
      <c r="THC1" s="68"/>
      <c r="THD1" s="68"/>
      <c r="THE1" s="68"/>
      <c r="THF1" s="68"/>
      <c r="THG1" s="68"/>
      <c r="THH1" s="68"/>
      <c r="THI1" s="68"/>
      <c r="THJ1" s="68"/>
      <c r="THK1" s="68"/>
      <c r="THL1" s="68"/>
      <c r="THM1" s="68"/>
      <c r="THN1" s="68"/>
      <c r="THO1" s="68"/>
      <c r="THP1" s="68"/>
      <c r="THQ1" s="68"/>
      <c r="THR1" s="68"/>
      <c r="THS1" s="68"/>
      <c r="THT1" s="68"/>
      <c r="THU1" s="68"/>
      <c r="THV1" s="68"/>
      <c r="THW1" s="68"/>
      <c r="THX1" s="68"/>
      <c r="THY1" s="68"/>
      <c r="THZ1" s="68"/>
      <c r="TIA1" s="68"/>
      <c r="TIB1" s="68"/>
      <c r="TIC1" s="68"/>
      <c r="TID1" s="68"/>
      <c r="TIE1" s="68"/>
      <c r="TIF1" s="68"/>
      <c r="TIG1" s="68"/>
      <c r="TIH1" s="68"/>
      <c r="TII1" s="68"/>
      <c r="TIJ1" s="68"/>
      <c r="TIK1" s="68"/>
      <c r="TIL1" s="68"/>
      <c r="TIM1" s="68"/>
      <c r="TIN1" s="68"/>
      <c r="TIO1" s="68"/>
      <c r="TIP1" s="68"/>
      <c r="TIQ1" s="68"/>
      <c r="TIR1" s="68"/>
      <c r="TIS1" s="68"/>
      <c r="TIT1" s="68"/>
      <c r="TIU1" s="68"/>
      <c r="TIV1" s="68"/>
      <c r="TIW1" s="68"/>
      <c r="TIX1" s="68"/>
      <c r="TIY1" s="68"/>
      <c r="TIZ1" s="68"/>
      <c r="TJA1" s="68"/>
      <c r="TJB1" s="68"/>
      <c r="TJC1" s="68"/>
      <c r="TJD1" s="68"/>
      <c r="TJE1" s="68"/>
      <c r="TJF1" s="68"/>
      <c r="TJG1" s="68"/>
      <c r="TJH1" s="68"/>
      <c r="TJI1" s="68"/>
      <c r="TJJ1" s="68"/>
      <c r="TJK1" s="68"/>
      <c r="TJL1" s="68"/>
      <c r="TJM1" s="68"/>
      <c r="TJN1" s="68"/>
      <c r="TJO1" s="68"/>
      <c r="TJP1" s="68"/>
      <c r="TJQ1" s="68"/>
      <c r="TJR1" s="68"/>
      <c r="TJS1" s="68"/>
      <c r="TJT1" s="68"/>
      <c r="TJU1" s="68"/>
      <c r="TJV1" s="68"/>
      <c r="TJW1" s="68"/>
      <c r="TJX1" s="68"/>
      <c r="TJY1" s="68"/>
      <c r="TJZ1" s="68"/>
      <c r="TKA1" s="68"/>
      <c r="TKB1" s="68"/>
      <c r="TKC1" s="68"/>
      <c r="TKD1" s="68"/>
      <c r="TKE1" s="68"/>
      <c r="TKF1" s="68"/>
      <c r="TKG1" s="68"/>
      <c r="TKH1" s="68"/>
      <c r="TKI1" s="68"/>
      <c r="TKJ1" s="68"/>
      <c r="TKK1" s="68"/>
      <c r="TKL1" s="68"/>
      <c r="TKM1" s="68"/>
      <c r="TKN1" s="68"/>
      <c r="TKO1" s="68"/>
      <c r="TKP1" s="68"/>
      <c r="TKQ1" s="68"/>
      <c r="TKR1" s="68"/>
      <c r="TKS1" s="68"/>
      <c r="TKT1" s="68"/>
      <c r="TKU1" s="68"/>
      <c r="TKV1" s="68"/>
      <c r="TKW1" s="68"/>
      <c r="TKX1" s="68"/>
      <c r="TKY1" s="68"/>
      <c r="TKZ1" s="68"/>
      <c r="TLA1" s="68"/>
      <c r="TLB1" s="68"/>
      <c r="TLC1" s="68"/>
      <c r="TLD1" s="68"/>
      <c r="TLE1" s="68"/>
      <c r="TLF1" s="68"/>
      <c r="TLG1" s="68"/>
      <c r="TLH1" s="68"/>
      <c r="TLI1" s="68"/>
      <c r="TLJ1" s="68"/>
      <c r="TLK1" s="68"/>
      <c r="TLL1" s="68"/>
      <c r="TLM1" s="68"/>
      <c r="TLN1" s="68"/>
      <c r="TLO1" s="68"/>
      <c r="TLP1" s="68"/>
      <c r="TLQ1" s="68"/>
      <c r="TLR1" s="68"/>
      <c r="TLS1" s="68"/>
      <c r="TLT1" s="68"/>
      <c r="TLU1" s="68"/>
      <c r="TLV1" s="68"/>
      <c r="TLW1" s="68"/>
      <c r="TLX1" s="68"/>
      <c r="TLY1" s="68"/>
      <c r="TLZ1" s="68"/>
      <c r="TMA1" s="68"/>
      <c r="TMB1" s="68"/>
      <c r="TMC1" s="68"/>
      <c r="TMD1" s="68"/>
      <c r="TME1" s="68"/>
      <c r="TMF1" s="68"/>
      <c r="TMG1" s="68"/>
      <c r="TMH1" s="68"/>
      <c r="TMI1" s="68"/>
      <c r="TMJ1" s="68"/>
      <c r="TMK1" s="68"/>
      <c r="TML1" s="68"/>
      <c r="TMM1" s="68"/>
      <c r="TMN1" s="68"/>
      <c r="TMO1" s="68"/>
      <c r="TMP1" s="68"/>
      <c r="TMQ1" s="68"/>
      <c r="TMR1" s="68"/>
      <c r="TMS1" s="68"/>
      <c r="TMT1" s="68"/>
      <c r="TMU1" s="68"/>
      <c r="TMV1" s="68"/>
      <c r="TMW1" s="68"/>
      <c r="TMX1" s="68"/>
      <c r="TMY1" s="68"/>
      <c r="TMZ1" s="68"/>
      <c r="TNA1" s="68"/>
      <c r="TNB1" s="68"/>
      <c r="TNC1" s="68"/>
      <c r="TND1" s="68"/>
      <c r="TNE1" s="68"/>
      <c r="TNF1" s="68"/>
      <c r="TNG1" s="68"/>
      <c r="TNH1" s="68"/>
      <c r="TNI1" s="68"/>
      <c r="TNJ1" s="68"/>
      <c r="TNK1" s="68"/>
      <c r="TNL1" s="68"/>
      <c r="TNM1" s="68"/>
      <c r="TNN1" s="68"/>
      <c r="TNO1" s="68"/>
      <c r="TNP1" s="68"/>
      <c r="TNQ1" s="68"/>
      <c r="TNR1" s="68"/>
      <c r="TNS1" s="68"/>
      <c r="TNT1" s="68"/>
      <c r="TNU1" s="68"/>
      <c r="TNV1" s="68"/>
      <c r="TNW1" s="68"/>
      <c r="TNX1" s="68"/>
      <c r="TNY1" s="68"/>
      <c r="TNZ1" s="68"/>
      <c r="TOA1" s="68"/>
      <c r="TOB1" s="68"/>
      <c r="TOC1" s="68"/>
      <c r="TOD1" s="68"/>
      <c r="TOE1" s="68"/>
      <c r="TOF1" s="68"/>
      <c r="TOG1" s="68"/>
      <c r="TOH1" s="68"/>
      <c r="TOI1" s="68"/>
      <c r="TOJ1" s="68"/>
      <c r="TOK1" s="68"/>
      <c r="TOL1" s="68"/>
      <c r="TOM1" s="68"/>
      <c r="TON1" s="68"/>
      <c r="TOO1" s="68"/>
      <c r="TOP1" s="68"/>
      <c r="TOQ1" s="68"/>
      <c r="TOR1" s="68"/>
      <c r="TOS1" s="68"/>
      <c r="TOT1" s="68"/>
      <c r="TOU1" s="68"/>
      <c r="TOV1" s="68"/>
      <c r="TOW1" s="68"/>
      <c r="TOX1" s="68"/>
      <c r="TOY1" s="68"/>
      <c r="TOZ1" s="68"/>
      <c r="TPA1" s="68"/>
      <c r="TPB1" s="68"/>
      <c r="TPC1" s="68"/>
      <c r="TPD1" s="68"/>
      <c r="TPE1" s="68"/>
      <c r="TPF1" s="68"/>
      <c r="TPG1" s="68"/>
      <c r="TPH1" s="68"/>
      <c r="TPI1" s="68"/>
      <c r="TPJ1" s="68"/>
      <c r="TPK1" s="68"/>
      <c r="TPL1" s="68"/>
      <c r="TPM1" s="68"/>
      <c r="TPN1" s="68"/>
      <c r="TPO1" s="68"/>
      <c r="TPP1" s="68"/>
      <c r="TPQ1" s="68"/>
      <c r="TPR1" s="68"/>
      <c r="TPS1" s="68"/>
      <c r="TPT1" s="68"/>
      <c r="TPU1" s="68"/>
      <c r="TPV1" s="68"/>
      <c r="TPW1" s="68"/>
      <c r="TPX1" s="68"/>
      <c r="TPY1" s="68"/>
      <c r="TPZ1" s="68"/>
      <c r="TQA1" s="68"/>
      <c r="TQB1" s="68"/>
      <c r="TQC1" s="68"/>
      <c r="TQD1" s="68"/>
      <c r="TQE1" s="68"/>
      <c r="TQF1" s="68"/>
      <c r="TQG1" s="68"/>
      <c r="TQH1" s="68"/>
      <c r="TQI1" s="68"/>
      <c r="TQJ1" s="68"/>
      <c r="TQK1" s="68"/>
      <c r="TQL1" s="68"/>
      <c r="TQM1" s="68"/>
      <c r="TQN1" s="68"/>
      <c r="TQO1" s="68"/>
      <c r="TQP1" s="68"/>
      <c r="TQQ1" s="68"/>
      <c r="TQR1" s="68"/>
      <c r="TQS1" s="68"/>
      <c r="TQT1" s="68"/>
      <c r="TQU1" s="68"/>
      <c r="TQV1" s="68"/>
      <c r="TQW1" s="68"/>
      <c r="TQX1" s="68"/>
      <c r="TQY1" s="68"/>
      <c r="TQZ1" s="68"/>
      <c r="TRA1" s="68"/>
      <c r="TRB1" s="68"/>
      <c r="TRC1" s="68"/>
      <c r="TRD1" s="68"/>
      <c r="TRE1" s="68"/>
      <c r="TRF1" s="68"/>
      <c r="TRG1" s="68"/>
      <c r="TRH1" s="68"/>
      <c r="TRI1" s="68"/>
      <c r="TRJ1" s="68"/>
      <c r="TRK1" s="68"/>
      <c r="TRL1" s="68"/>
      <c r="TRM1" s="68"/>
      <c r="TRN1" s="68"/>
      <c r="TRO1" s="68"/>
      <c r="TRP1" s="68"/>
      <c r="TRQ1" s="68"/>
      <c r="TRR1" s="68"/>
      <c r="TRS1" s="68"/>
      <c r="TRT1" s="68"/>
      <c r="TRU1" s="68"/>
      <c r="TRV1" s="68"/>
      <c r="TRW1" s="68"/>
      <c r="TRX1" s="68"/>
      <c r="TRY1" s="68"/>
      <c r="TRZ1" s="68"/>
      <c r="TSA1" s="68"/>
      <c r="TSB1" s="68"/>
      <c r="TSC1" s="68"/>
      <c r="TSD1" s="68"/>
      <c r="TSE1" s="68"/>
      <c r="TSF1" s="68"/>
      <c r="TSG1" s="68"/>
      <c r="TSH1" s="68"/>
      <c r="TSI1" s="68"/>
      <c r="TSJ1" s="68"/>
      <c r="TSK1" s="68"/>
      <c r="TSL1" s="68"/>
      <c r="TSM1" s="68"/>
      <c r="TSN1" s="68"/>
      <c r="TSO1" s="68"/>
      <c r="TSP1" s="68"/>
      <c r="TSQ1" s="68"/>
      <c r="TSR1" s="68"/>
      <c r="TSS1" s="68"/>
      <c r="TST1" s="68"/>
      <c r="TSU1" s="68"/>
      <c r="TSV1" s="68"/>
      <c r="TSW1" s="68"/>
      <c r="TSX1" s="68"/>
      <c r="TSY1" s="68"/>
      <c r="TSZ1" s="68"/>
      <c r="TTA1" s="68"/>
      <c r="TTB1" s="68"/>
      <c r="TTC1" s="68"/>
      <c r="TTD1" s="68"/>
      <c r="TTE1" s="68"/>
      <c r="TTF1" s="68"/>
      <c r="TTG1" s="68"/>
      <c r="TTH1" s="68"/>
      <c r="TTI1" s="68"/>
      <c r="TTJ1" s="68"/>
      <c r="TTK1" s="68"/>
      <c r="TTL1" s="68"/>
      <c r="TTM1" s="68"/>
      <c r="TTN1" s="68"/>
      <c r="TTO1" s="68"/>
      <c r="TTP1" s="68"/>
      <c r="TTQ1" s="68"/>
      <c r="TTR1" s="68"/>
      <c r="TTS1" s="68"/>
      <c r="TTT1" s="68"/>
      <c r="TTU1" s="68"/>
      <c r="TTV1" s="68"/>
      <c r="TTW1" s="68"/>
      <c r="TTX1" s="68"/>
      <c r="TTY1" s="68"/>
      <c r="TTZ1" s="68"/>
      <c r="TUA1" s="68"/>
      <c r="TUB1" s="68"/>
      <c r="TUC1" s="68"/>
      <c r="TUD1" s="68"/>
      <c r="TUE1" s="68"/>
      <c r="TUF1" s="68"/>
      <c r="TUG1" s="68"/>
      <c r="TUH1" s="68"/>
      <c r="TUI1" s="68"/>
      <c r="TUJ1" s="68"/>
      <c r="TUK1" s="68"/>
      <c r="TUL1" s="68"/>
      <c r="TUM1" s="68"/>
      <c r="TUN1" s="68"/>
      <c r="TUO1" s="68"/>
      <c r="TUP1" s="68"/>
      <c r="TUQ1" s="68"/>
      <c r="TUR1" s="68"/>
      <c r="TUS1" s="68"/>
      <c r="TUT1" s="68"/>
      <c r="TUU1" s="68"/>
      <c r="TUV1" s="68"/>
      <c r="TUW1" s="68"/>
      <c r="TUX1" s="68"/>
      <c r="TUY1" s="68"/>
      <c r="TUZ1" s="68"/>
      <c r="TVA1" s="68"/>
      <c r="TVB1" s="68"/>
      <c r="TVC1" s="68"/>
      <c r="TVD1" s="68"/>
      <c r="TVE1" s="68"/>
      <c r="TVF1" s="68"/>
      <c r="TVG1" s="68"/>
      <c r="TVH1" s="68"/>
      <c r="TVI1" s="68"/>
      <c r="TVJ1" s="68"/>
      <c r="TVK1" s="68"/>
      <c r="TVL1" s="68"/>
      <c r="TVM1" s="68"/>
      <c r="TVN1" s="68"/>
      <c r="TVO1" s="68"/>
      <c r="TVP1" s="68"/>
      <c r="TVQ1" s="68"/>
      <c r="TVR1" s="68"/>
      <c r="TVS1" s="68"/>
      <c r="TVT1" s="68"/>
      <c r="TVU1" s="68"/>
      <c r="TVV1" s="68"/>
      <c r="TVW1" s="68"/>
      <c r="TVX1" s="68"/>
      <c r="TVY1" s="68"/>
      <c r="TVZ1" s="68"/>
      <c r="TWA1" s="68"/>
      <c r="TWB1" s="68"/>
      <c r="TWC1" s="68"/>
      <c r="TWD1" s="68"/>
      <c r="TWE1" s="68"/>
      <c r="TWF1" s="68"/>
      <c r="TWG1" s="68"/>
      <c r="TWH1" s="68"/>
      <c r="TWI1" s="68"/>
      <c r="TWJ1" s="68"/>
      <c r="TWK1" s="68"/>
      <c r="TWL1" s="68"/>
      <c r="TWM1" s="68"/>
      <c r="TWN1" s="68"/>
      <c r="TWO1" s="68"/>
      <c r="TWP1" s="68"/>
      <c r="TWQ1" s="68"/>
      <c r="TWR1" s="68"/>
      <c r="TWS1" s="68"/>
      <c r="TWT1" s="68"/>
      <c r="TWU1" s="68"/>
      <c r="TWV1" s="68"/>
      <c r="TWW1" s="68"/>
      <c r="TWX1" s="68"/>
      <c r="TWY1" s="68"/>
      <c r="TWZ1" s="68"/>
      <c r="TXA1" s="68"/>
      <c r="TXB1" s="68"/>
      <c r="TXC1" s="68"/>
      <c r="TXD1" s="68"/>
      <c r="TXE1" s="68"/>
      <c r="TXF1" s="68"/>
      <c r="TXG1" s="68"/>
      <c r="TXH1" s="68"/>
      <c r="TXI1" s="68"/>
      <c r="TXJ1" s="68"/>
      <c r="TXK1" s="68"/>
      <c r="TXL1" s="68"/>
      <c r="TXM1" s="68"/>
      <c r="TXN1" s="68"/>
      <c r="TXO1" s="68"/>
      <c r="TXP1" s="68"/>
      <c r="TXQ1" s="68"/>
      <c r="TXR1" s="68"/>
      <c r="TXS1" s="68"/>
      <c r="TXT1" s="68"/>
      <c r="TXU1" s="68"/>
      <c r="TXV1" s="68"/>
      <c r="TXW1" s="68"/>
      <c r="TXX1" s="68"/>
      <c r="TXY1" s="68"/>
      <c r="TXZ1" s="68"/>
      <c r="TYA1" s="68"/>
      <c r="TYB1" s="68"/>
      <c r="TYC1" s="68"/>
      <c r="TYD1" s="68"/>
      <c r="TYE1" s="68"/>
      <c r="TYF1" s="68"/>
      <c r="TYG1" s="68"/>
      <c r="TYH1" s="68"/>
      <c r="TYI1" s="68"/>
      <c r="TYJ1" s="68"/>
      <c r="TYK1" s="68"/>
      <c r="TYL1" s="68"/>
      <c r="TYM1" s="68"/>
      <c r="TYN1" s="68"/>
      <c r="TYO1" s="68"/>
      <c r="TYP1" s="68"/>
      <c r="TYQ1" s="68"/>
      <c r="TYR1" s="68"/>
      <c r="TYS1" s="68"/>
      <c r="TYT1" s="68"/>
      <c r="TYU1" s="68"/>
      <c r="TYV1" s="68"/>
      <c r="TYW1" s="68"/>
      <c r="TYX1" s="68"/>
      <c r="TYY1" s="68"/>
      <c r="TYZ1" s="68"/>
      <c r="TZA1" s="68"/>
      <c r="TZB1" s="68"/>
      <c r="TZC1" s="68"/>
      <c r="TZD1" s="68"/>
      <c r="TZE1" s="68"/>
      <c r="TZF1" s="68"/>
      <c r="TZG1" s="68"/>
      <c r="TZH1" s="68"/>
      <c r="TZI1" s="68"/>
      <c r="TZJ1" s="68"/>
      <c r="TZK1" s="68"/>
      <c r="TZL1" s="68"/>
      <c r="TZM1" s="68"/>
      <c r="TZN1" s="68"/>
      <c r="TZO1" s="68"/>
      <c r="TZP1" s="68"/>
      <c r="TZQ1" s="68"/>
      <c r="TZR1" s="68"/>
      <c r="TZS1" s="68"/>
      <c r="TZT1" s="68"/>
      <c r="TZU1" s="68"/>
      <c r="TZV1" s="68"/>
      <c r="TZW1" s="68"/>
      <c r="TZX1" s="68"/>
      <c r="TZY1" s="68"/>
      <c r="TZZ1" s="68"/>
      <c r="UAA1" s="68"/>
      <c r="UAB1" s="68"/>
      <c r="UAC1" s="68"/>
      <c r="UAD1" s="68"/>
      <c r="UAE1" s="68"/>
      <c r="UAF1" s="68"/>
      <c r="UAG1" s="68"/>
      <c r="UAH1" s="68"/>
      <c r="UAI1" s="68"/>
      <c r="UAJ1" s="68"/>
      <c r="UAK1" s="68"/>
      <c r="UAL1" s="68"/>
      <c r="UAM1" s="68"/>
      <c r="UAN1" s="68"/>
      <c r="UAO1" s="68"/>
      <c r="UAP1" s="68"/>
      <c r="UAQ1" s="68"/>
      <c r="UAR1" s="68"/>
      <c r="UAS1" s="68"/>
      <c r="UAT1" s="68"/>
      <c r="UAU1" s="68"/>
      <c r="UAV1" s="68"/>
      <c r="UAW1" s="68"/>
      <c r="UAX1" s="68"/>
      <c r="UAY1" s="68"/>
      <c r="UAZ1" s="68"/>
      <c r="UBA1" s="68"/>
      <c r="UBB1" s="68"/>
      <c r="UBC1" s="68"/>
      <c r="UBD1" s="68"/>
      <c r="UBE1" s="68"/>
      <c r="UBF1" s="68"/>
      <c r="UBG1" s="68"/>
      <c r="UBH1" s="68"/>
      <c r="UBI1" s="68"/>
      <c r="UBJ1" s="68"/>
      <c r="UBK1" s="68"/>
      <c r="UBL1" s="68"/>
      <c r="UBM1" s="68"/>
      <c r="UBN1" s="68"/>
      <c r="UBO1" s="68"/>
      <c r="UBP1" s="68"/>
      <c r="UBQ1" s="68"/>
      <c r="UBR1" s="68"/>
      <c r="UBS1" s="68"/>
      <c r="UBT1" s="68"/>
      <c r="UBU1" s="68"/>
      <c r="UBV1" s="68"/>
      <c r="UBW1" s="68"/>
      <c r="UBX1" s="68"/>
      <c r="UBY1" s="68"/>
      <c r="UBZ1" s="68"/>
      <c r="UCA1" s="68"/>
      <c r="UCB1" s="68"/>
      <c r="UCC1" s="68"/>
      <c r="UCD1" s="68"/>
      <c r="UCE1" s="68"/>
      <c r="UCF1" s="68"/>
      <c r="UCG1" s="68"/>
      <c r="UCH1" s="68"/>
      <c r="UCI1" s="68"/>
      <c r="UCJ1" s="68"/>
      <c r="UCK1" s="68"/>
      <c r="UCL1" s="68"/>
      <c r="UCM1" s="68"/>
      <c r="UCN1" s="68"/>
      <c r="UCO1" s="68"/>
      <c r="UCP1" s="68"/>
      <c r="UCQ1" s="68"/>
      <c r="UCR1" s="68"/>
      <c r="UCS1" s="68"/>
      <c r="UCT1" s="68"/>
      <c r="UCU1" s="68"/>
      <c r="UCV1" s="68"/>
      <c r="UCW1" s="68"/>
      <c r="UCX1" s="68"/>
      <c r="UCY1" s="68"/>
      <c r="UCZ1" s="68"/>
      <c r="UDA1" s="68"/>
      <c r="UDB1" s="68"/>
      <c r="UDC1" s="68"/>
      <c r="UDD1" s="68"/>
      <c r="UDE1" s="68"/>
      <c r="UDF1" s="68"/>
      <c r="UDG1" s="68"/>
      <c r="UDH1" s="68"/>
      <c r="UDI1" s="68"/>
      <c r="UDJ1" s="68"/>
      <c r="UDK1" s="68"/>
      <c r="UDL1" s="68"/>
      <c r="UDM1" s="68"/>
      <c r="UDN1" s="68"/>
      <c r="UDO1" s="68"/>
      <c r="UDP1" s="68"/>
      <c r="UDQ1" s="68"/>
      <c r="UDR1" s="68"/>
      <c r="UDS1" s="68"/>
      <c r="UDT1" s="68"/>
      <c r="UDU1" s="68"/>
      <c r="UDV1" s="68"/>
      <c r="UDW1" s="68"/>
      <c r="UDX1" s="68"/>
      <c r="UDY1" s="68"/>
      <c r="UDZ1" s="68"/>
      <c r="UEA1" s="68"/>
      <c r="UEB1" s="68"/>
      <c r="UEC1" s="68"/>
      <c r="UED1" s="68"/>
      <c r="UEE1" s="68"/>
      <c r="UEF1" s="68"/>
      <c r="UEG1" s="68"/>
      <c r="UEH1" s="68"/>
      <c r="UEI1" s="68"/>
      <c r="UEJ1" s="68"/>
      <c r="UEK1" s="68"/>
      <c r="UEL1" s="68"/>
      <c r="UEM1" s="68"/>
      <c r="UEN1" s="68"/>
      <c r="UEO1" s="68"/>
      <c r="UEP1" s="68"/>
      <c r="UEQ1" s="68"/>
      <c r="UER1" s="68"/>
      <c r="UES1" s="68"/>
      <c r="UET1" s="68"/>
      <c r="UEU1" s="68"/>
      <c r="UEV1" s="68"/>
      <c r="UEW1" s="68"/>
      <c r="UEX1" s="68"/>
      <c r="UEY1" s="68"/>
      <c r="UEZ1" s="68"/>
      <c r="UFA1" s="68"/>
      <c r="UFB1" s="68"/>
      <c r="UFC1" s="68"/>
      <c r="UFD1" s="68"/>
      <c r="UFE1" s="68"/>
      <c r="UFF1" s="68"/>
      <c r="UFG1" s="68"/>
      <c r="UFH1" s="68"/>
      <c r="UFI1" s="68"/>
      <c r="UFJ1" s="68"/>
      <c r="UFK1" s="68"/>
      <c r="UFL1" s="68"/>
      <c r="UFM1" s="68"/>
      <c r="UFN1" s="68"/>
      <c r="UFO1" s="68"/>
      <c r="UFP1" s="68"/>
      <c r="UFQ1" s="68"/>
      <c r="UFR1" s="68"/>
      <c r="UFS1" s="68"/>
      <c r="UFT1" s="68"/>
      <c r="UFU1" s="68"/>
      <c r="UFV1" s="68"/>
      <c r="UFW1" s="68"/>
      <c r="UFX1" s="68"/>
      <c r="UFY1" s="68"/>
      <c r="UFZ1" s="68"/>
      <c r="UGA1" s="68"/>
      <c r="UGB1" s="68"/>
      <c r="UGC1" s="68"/>
      <c r="UGD1" s="68"/>
      <c r="UGE1" s="68"/>
      <c r="UGF1" s="68"/>
      <c r="UGG1" s="68"/>
      <c r="UGH1" s="68"/>
      <c r="UGI1" s="68"/>
      <c r="UGJ1" s="68"/>
      <c r="UGK1" s="68"/>
      <c r="UGL1" s="68"/>
      <c r="UGM1" s="68"/>
      <c r="UGN1" s="68"/>
      <c r="UGO1" s="68"/>
      <c r="UGP1" s="68"/>
      <c r="UGQ1" s="68"/>
      <c r="UGR1" s="68"/>
      <c r="UGS1" s="68"/>
      <c r="UGT1" s="68"/>
      <c r="UGU1" s="68"/>
      <c r="UGV1" s="68"/>
      <c r="UGW1" s="68"/>
      <c r="UGX1" s="68"/>
      <c r="UGY1" s="68"/>
      <c r="UGZ1" s="68"/>
      <c r="UHA1" s="68"/>
      <c r="UHB1" s="68"/>
      <c r="UHC1" s="68"/>
      <c r="UHD1" s="68"/>
      <c r="UHE1" s="68"/>
      <c r="UHF1" s="68"/>
      <c r="UHG1" s="68"/>
      <c r="UHH1" s="68"/>
      <c r="UHI1" s="68"/>
      <c r="UHJ1" s="68"/>
      <c r="UHK1" s="68"/>
      <c r="UHL1" s="68"/>
      <c r="UHM1" s="68"/>
      <c r="UHN1" s="68"/>
      <c r="UHO1" s="68"/>
      <c r="UHP1" s="68"/>
      <c r="UHQ1" s="68"/>
      <c r="UHR1" s="68"/>
      <c r="UHS1" s="68"/>
      <c r="UHT1" s="68"/>
      <c r="UHU1" s="68"/>
      <c r="UHV1" s="68"/>
      <c r="UHW1" s="68"/>
      <c r="UHX1" s="68"/>
      <c r="UHY1" s="68"/>
      <c r="UHZ1" s="68"/>
      <c r="UIA1" s="68"/>
      <c r="UIB1" s="68"/>
      <c r="UIC1" s="68"/>
      <c r="UID1" s="68"/>
      <c r="UIE1" s="68"/>
      <c r="UIF1" s="68"/>
      <c r="UIG1" s="68"/>
      <c r="UIH1" s="68"/>
      <c r="UII1" s="68"/>
      <c r="UIJ1" s="68"/>
      <c r="UIK1" s="68"/>
      <c r="UIL1" s="68"/>
      <c r="UIM1" s="68"/>
      <c r="UIN1" s="68"/>
      <c r="UIO1" s="68"/>
      <c r="UIP1" s="68"/>
      <c r="UIQ1" s="68"/>
      <c r="UIR1" s="68"/>
      <c r="UIS1" s="68"/>
      <c r="UIT1" s="68"/>
      <c r="UIU1" s="68"/>
      <c r="UIV1" s="68"/>
      <c r="UIW1" s="68"/>
      <c r="UIX1" s="68"/>
      <c r="UIY1" s="68"/>
      <c r="UIZ1" s="68"/>
      <c r="UJA1" s="68"/>
      <c r="UJB1" s="68"/>
      <c r="UJC1" s="68"/>
      <c r="UJD1" s="68"/>
      <c r="UJE1" s="68"/>
      <c r="UJF1" s="68"/>
      <c r="UJG1" s="68"/>
      <c r="UJH1" s="68"/>
      <c r="UJI1" s="68"/>
      <c r="UJJ1" s="68"/>
      <c r="UJK1" s="68"/>
      <c r="UJL1" s="68"/>
      <c r="UJM1" s="68"/>
      <c r="UJN1" s="68"/>
      <c r="UJO1" s="68"/>
      <c r="UJP1" s="68"/>
      <c r="UJQ1" s="68"/>
      <c r="UJR1" s="68"/>
      <c r="UJS1" s="68"/>
      <c r="UJT1" s="68"/>
      <c r="UJU1" s="68"/>
      <c r="UJV1" s="68"/>
      <c r="UJW1" s="68"/>
      <c r="UJX1" s="68"/>
      <c r="UJY1" s="68"/>
      <c r="UJZ1" s="68"/>
      <c r="UKA1" s="68"/>
      <c r="UKB1" s="68"/>
      <c r="UKC1" s="68"/>
      <c r="UKD1" s="68"/>
      <c r="UKE1" s="68"/>
      <c r="UKF1" s="68"/>
      <c r="UKG1" s="68"/>
      <c r="UKH1" s="68"/>
      <c r="UKI1" s="68"/>
      <c r="UKJ1" s="68"/>
      <c r="UKK1" s="68"/>
      <c r="UKL1" s="68"/>
      <c r="UKM1" s="68"/>
      <c r="UKN1" s="68"/>
      <c r="UKO1" s="68"/>
      <c r="UKP1" s="68"/>
      <c r="UKQ1" s="68"/>
      <c r="UKR1" s="68"/>
      <c r="UKS1" s="68"/>
      <c r="UKT1" s="68"/>
      <c r="UKU1" s="68"/>
      <c r="UKV1" s="68"/>
      <c r="UKW1" s="68"/>
      <c r="UKX1" s="68"/>
      <c r="UKY1" s="68"/>
      <c r="UKZ1" s="68"/>
      <c r="ULA1" s="68"/>
      <c r="ULB1" s="68"/>
      <c r="ULC1" s="68"/>
      <c r="ULD1" s="68"/>
      <c r="ULE1" s="68"/>
      <c r="ULF1" s="68"/>
      <c r="ULG1" s="68"/>
      <c r="ULH1" s="68"/>
      <c r="ULI1" s="68"/>
      <c r="ULJ1" s="68"/>
      <c r="ULK1" s="68"/>
      <c r="ULL1" s="68"/>
      <c r="ULM1" s="68"/>
      <c r="ULN1" s="68"/>
      <c r="ULO1" s="68"/>
      <c r="ULP1" s="68"/>
      <c r="ULQ1" s="68"/>
      <c r="ULR1" s="68"/>
      <c r="ULS1" s="68"/>
      <c r="ULT1" s="68"/>
      <c r="ULU1" s="68"/>
      <c r="ULV1" s="68"/>
      <c r="ULW1" s="68"/>
      <c r="ULX1" s="68"/>
      <c r="ULY1" s="68"/>
      <c r="ULZ1" s="68"/>
      <c r="UMA1" s="68"/>
      <c r="UMB1" s="68"/>
      <c r="UMC1" s="68"/>
      <c r="UMD1" s="68"/>
      <c r="UME1" s="68"/>
      <c r="UMF1" s="68"/>
      <c r="UMG1" s="68"/>
      <c r="UMH1" s="68"/>
      <c r="UMI1" s="68"/>
      <c r="UMJ1" s="68"/>
      <c r="UMK1" s="68"/>
      <c r="UML1" s="68"/>
      <c r="UMM1" s="68"/>
      <c r="UMN1" s="68"/>
      <c r="UMO1" s="68"/>
      <c r="UMP1" s="68"/>
      <c r="UMQ1" s="68"/>
      <c r="UMR1" s="68"/>
      <c r="UMS1" s="68"/>
      <c r="UMT1" s="68"/>
      <c r="UMU1" s="68"/>
      <c r="UMV1" s="68"/>
      <c r="UMW1" s="68"/>
      <c r="UMX1" s="68"/>
      <c r="UMY1" s="68"/>
      <c r="UMZ1" s="68"/>
      <c r="UNA1" s="68"/>
      <c r="UNB1" s="68"/>
      <c r="UNC1" s="68"/>
      <c r="UND1" s="68"/>
      <c r="UNE1" s="68"/>
      <c r="UNF1" s="68"/>
      <c r="UNG1" s="68"/>
      <c r="UNH1" s="68"/>
      <c r="UNI1" s="68"/>
      <c r="UNJ1" s="68"/>
      <c r="UNK1" s="68"/>
      <c r="UNL1" s="68"/>
      <c r="UNM1" s="68"/>
      <c r="UNN1" s="68"/>
      <c r="UNO1" s="68"/>
      <c r="UNP1" s="68"/>
      <c r="UNQ1" s="68"/>
      <c r="UNR1" s="68"/>
      <c r="UNS1" s="68"/>
      <c r="UNT1" s="68"/>
      <c r="UNU1" s="68"/>
      <c r="UNV1" s="68"/>
      <c r="UNW1" s="68"/>
      <c r="UNX1" s="68"/>
      <c r="UNY1" s="68"/>
      <c r="UNZ1" s="68"/>
      <c r="UOA1" s="68"/>
      <c r="UOB1" s="68"/>
      <c r="UOC1" s="68"/>
      <c r="UOD1" s="68"/>
      <c r="UOE1" s="68"/>
      <c r="UOF1" s="68"/>
      <c r="UOG1" s="68"/>
      <c r="UOH1" s="68"/>
      <c r="UOI1" s="68"/>
      <c r="UOJ1" s="68"/>
      <c r="UOK1" s="68"/>
      <c r="UOL1" s="68"/>
      <c r="UOM1" s="68"/>
      <c r="UON1" s="68"/>
      <c r="UOO1" s="68"/>
      <c r="UOP1" s="68"/>
      <c r="UOQ1" s="68"/>
      <c r="UOR1" s="68"/>
      <c r="UOS1" s="68"/>
      <c r="UOT1" s="68"/>
      <c r="UOU1" s="68"/>
      <c r="UOV1" s="68"/>
      <c r="UOW1" s="68"/>
      <c r="UOX1" s="68"/>
      <c r="UOY1" s="68"/>
      <c r="UOZ1" s="68"/>
      <c r="UPA1" s="68"/>
      <c r="UPB1" s="68"/>
      <c r="UPC1" s="68"/>
      <c r="UPD1" s="68"/>
      <c r="UPE1" s="68"/>
      <c r="UPF1" s="68"/>
      <c r="UPG1" s="68"/>
      <c r="UPH1" s="68"/>
      <c r="UPI1" s="68"/>
      <c r="UPJ1" s="68"/>
      <c r="UPK1" s="68"/>
      <c r="UPL1" s="68"/>
      <c r="UPM1" s="68"/>
      <c r="UPN1" s="68"/>
      <c r="UPO1" s="68"/>
      <c r="UPP1" s="68"/>
      <c r="UPQ1" s="68"/>
      <c r="UPR1" s="68"/>
      <c r="UPS1" s="68"/>
      <c r="UPT1" s="68"/>
      <c r="UPU1" s="68"/>
      <c r="UPV1" s="68"/>
      <c r="UPW1" s="68"/>
      <c r="UPX1" s="68"/>
      <c r="UPY1" s="68"/>
      <c r="UPZ1" s="68"/>
      <c r="UQA1" s="68"/>
      <c r="UQB1" s="68"/>
      <c r="UQC1" s="68"/>
      <c r="UQD1" s="68"/>
      <c r="UQE1" s="68"/>
      <c r="UQF1" s="68"/>
      <c r="UQG1" s="68"/>
      <c r="UQH1" s="68"/>
      <c r="UQI1" s="68"/>
      <c r="UQJ1" s="68"/>
      <c r="UQK1" s="68"/>
      <c r="UQL1" s="68"/>
      <c r="UQM1" s="68"/>
      <c r="UQN1" s="68"/>
      <c r="UQO1" s="68"/>
      <c r="UQP1" s="68"/>
      <c r="UQQ1" s="68"/>
      <c r="UQR1" s="68"/>
      <c r="UQS1" s="68"/>
      <c r="UQT1" s="68"/>
      <c r="UQU1" s="68"/>
      <c r="UQV1" s="68"/>
      <c r="UQW1" s="68"/>
      <c r="UQX1" s="68"/>
      <c r="UQY1" s="68"/>
      <c r="UQZ1" s="68"/>
      <c r="URA1" s="68"/>
      <c r="URB1" s="68"/>
      <c r="URC1" s="68"/>
      <c r="URD1" s="68"/>
      <c r="URE1" s="68"/>
      <c r="URF1" s="68"/>
      <c r="URG1" s="68"/>
      <c r="URH1" s="68"/>
      <c r="URI1" s="68"/>
      <c r="URJ1" s="68"/>
      <c r="URK1" s="68"/>
      <c r="URL1" s="68"/>
      <c r="URM1" s="68"/>
      <c r="URN1" s="68"/>
      <c r="URO1" s="68"/>
      <c r="URP1" s="68"/>
      <c r="URQ1" s="68"/>
      <c r="URR1" s="68"/>
      <c r="URS1" s="68"/>
      <c r="URT1" s="68"/>
      <c r="URU1" s="68"/>
      <c r="URV1" s="68"/>
      <c r="URW1" s="68"/>
      <c r="URX1" s="68"/>
      <c r="URY1" s="68"/>
      <c r="URZ1" s="68"/>
      <c r="USA1" s="68"/>
      <c r="USB1" s="68"/>
      <c r="USC1" s="68"/>
      <c r="USD1" s="68"/>
      <c r="USE1" s="68"/>
      <c r="USF1" s="68"/>
      <c r="USG1" s="68"/>
      <c r="USH1" s="68"/>
      <c r="USI1" s="68"/>
      <c r="USJ1" s="68"/>
      <c r="USK1" s="68"/>
      <c r="USL1" s="68"/>
      <c r="USM1" s="68"/>
      <c r="USN1" s="68"/>
      <c r="USO1" s="68"/>
      <c r="USP1" s="68"/>
      <c r="USQ1" s="68"/>
      <c r="USR1" s="68"/>
      <c r="USS1" s="68"/>
      <c r="UST1" s="68"/>
      <c r="USU1" s="68"/>
      <c r="USV1" s="68"/>
      <c r="USW1" s="68"/>
      <c r="USX1" s="68"/>
      <c r="USY1" s="68"/>
      <c r="USZ1" s="68"/>
      <c r="UTA1" s="68"/>
      <c r="UTB1" s="68"/>
      <c r="UTC1" s="68"/>
      <c r="UTD1" s="68"/>
      <c r="UTE1" s="68"/>
      <c r="UTF1" s="68"/>
      <c r="UTG1" s="68"/>
      <c r="UTH1" s="68"/>
      <c r="UTI1" s="68"/>
      <c r="UTJ1" s="68"/>
      <c r="UTK1" s="68"/>
      <c r="UTL1" s="68"/>
      <c r="UTM1" s="68"/>
      <c r="UTN1" s="68"/>
      <c r="UTO1" s="68"/>
      <c r="UTP1" s="68"/>
      <c r="UTQ1" s="68"/>
      <c r="UTR1" s="68"/>
      <c r="UTS1" s="68"/>
      <c r="UTT1" s="68"/>
      <c r="UTU1" s="68"/>
      <c r="UTV1" s="68"/>
      <c r="UTW1" s="68"/>
      <c r="UTX1" s="68"/>
      <c r="UTY1" s="68"/>
      <c r="UTZ1" s="68"/>
      <c r="UUA1" s="68"/>
      <c r="UUB1" s="68"/>
      <c r="UUC1" s="68"/>
      <c r="UUD1" s="68"/>
      <c r="UUE1" s="68"/>
      <c r="UUF1" s="68"/>
      <c r="UUG1" s="68"/>
      <c r="UUH1" s="68"/>
      <c r="UUI1" s="68"/>
      <c r="UUJ1" s="68"/>
      <c r="UUK1" s="68"/>
      <c r="UUL1" s="68"/>
      <c r="UUM1" s="68"/>
      <c r="UUN1" s="68"/>
      <c r="UUO1" s="68"/>
      <c r="UUP1" s="68"/>
      <c r="UUQ1" s="68"/>
      <c r="UUR1" s="68"/>
      <c r="UUS1" s="68"/>
      <c r="UUT1" s="68"/>
      <c r="UUU1" s="68"/>
      <c r="UUV1" s="68"/>
      <c r="UUW1" s="68"/>
      <c r="UUX1" s="68"/>
      <c r="UUY1" s="68"/>
      <c r="UUZ1" s="68"/>
      <c r="UVA1" s="68"/>
      <c r="UVB1" s="68"/>
      <c r="UVC1" s="68"/>
      <c r="UVD1" s="68"/>
      <c r="UVE1" s="68"/>
      <c r="UVF1" s="68"/>
      <c r="UVG1" s="68"/>
      <c r="UVH1" s="68"/>
      <c r="UVI1" s="68"/>
      <c r="UVJ1" s="68"/>
      <c r="UVK1" s="68"/>
      <c r="UVL1" s="68"/>
      <c r="UVM1" s="68"/>
      <c r="UVN1" s="68"/>
      <c r="UVO1" s="68"/>
      <c r="UVP1" s="68"/>
      <c r="UVQ1" s="68"/>
      <c r="UVR1" s="68"/>
      <c r="UVS1" s="68"/>
      <c r="UVT1" s="68"/>
      <c r="UVU1" s="68"/>
      <c r="UVV1" s="68"/>
      <c r="UVW1" s="68"/>
      <c r="UVX1" s="68"/>
      <c r="UVY1" s="68"/>
      <c r="UVZ1" s="68"/>
      <c r="UWA1" s="68"/>
      <c r="UWB1" s="68"/>
      <c r="UWC1" s="68"/>
      <c r="UWD1" s="68"/>
      <c r="UWE1" s="68"/>
      <c r="UWF1" s="68"/>
      <c r="UWG1" s="68"/>
      <c r="UWH1" s="68"/>
      <c r="UWI1" s="68"/>
      <c r="UWJ1" s="68"/>
      <c r="UWK1" s="68"/>
      <c r="UWL1" s="68"/>
      <c r="UWM1" s="68"/>
      <c r="UWN1" s="68"/>
      <c r="UWO1" s="68"/>
      <c r="UWP1" s="68"/>
      <c r="UWQ1" s="68"/>
      <c r="UWR1" s="68"/>
      <c r="UWS1" s="68"/>
      <c r="UWT1" s="68"/>
      <c r="UWU1" s="68"/>
      <c r="UWV1" s="68"/>
      <c r="UWW1" s="68"/>
      <c r="UWX1" s="68"/>
      <c r="UWY1" s="68"/>
      <c r="UWZ1" s="68"/>
      <c r="UXA1" s="68"/>
      <c r="UXB1" s="68"/>
      <c r="UXC1" s="68"/>
      <c r="UXD1" s="68"/>
      <c r="UXE1" s="68"/>
      <c r="UXF1" s="68"/>
      <c r="UXG1" s="68"/>
      <c r="UXH1" s="68"/>
      <c r="UXI1" s="68"/>
      <c r="UXJ1" s="68"/>
      <c r="UXK1" s="68"/>
      <c r="UXL1" s="68"/>
      <c r="UXM1" s="68"/>
      <c r="UXN1" s="68"/>
      <c r="UXO1" s="68"/>
      <c r="UXP1" s="68"/>
      <c r="UXQ1" s="68"/>
      <c r="UXR1" s="68"/>
      <c r="UXS1" s="68"/>
      <c r="UXT1" s="68"/>
      <c r="UXU1" s="68"/>
      <c r="UXV1" s="68"/>
      <c r="UXW1" s="68"/>
      <c r="UXX1" s="68"/>
      <c r="UXY1" s="68"/>
      <c r="UXZ1" s="68"/>
      <c r="UYA1" s="68"/>
      <c r="UYB1" s="68"/>
      <c r="UYC1" s="68"/>
      <c r="UYD1" s="68"/>
      <c r="UYE1" s="68"/>
      <c r="UYF1" s="68"/>
      <c r="UYG1" s="68"/>
      <c r="UYH1" s="68"/>
      <c r="UYI1" s="68"/>
      <c r="UYJ1" s="68"/>
      <c r="UYK1" s="68"/>
      <c r="UYL1" s="68"/>
      <c r="UYM1" s="68"/>
      <c r="UYN1" s="68"/>
      <c r="UYO1" s="68"/>
      <c r="UYP1" s="68"/>
      <c r="UYQ1" s="68"/>
      <c r="UYR1" s="68"/>
      <c r="UYS1" s="68"/>
      <c r="UYT1" s="68"/>
      <c r="UYU1" s="68"/>
      <c r="UYV1" s="68"/>
      <c r="UYW1" s="68"/>
      <c r="UYX1" s="68"/>
      <c r="UYY1" s="68"/>
      <c r="UYZ1" s="68"/>
      <c r="UZA1" s="68"/>
      <c r="UZB1" s="68"/>
      <c r="UZC1" s="68"/>
      <c r="UZD1" s="68"/>
      <c r="UZE1" s="68"/>
      <c r="UZF1" s="68"/>
      <c r="UZG1" s="68"/>
      <c r="UZH1" s="68"/>
      <c r="UZI1" s="68"/>
      <c r="UZJ1" s="68"/>
      <c r="UZK1" s="68"/>
      <c r="UZL1" s="68"/>
      <c r="UZM1" s="68"/>
      <c r="UZN1" s="68"/>
      <c r="UZO1" s="68"/>
      <c r="UZP1" s="68"/>
      <c r="UZQ1" s="68"/>
      <c r="UZR1" s="68"/>
      <c r="UZS1" s="68"/>
      <c r="UZT1" s="68"/>
      <c r="UZU1" s="68"/>
      <c r="UZV1" s="68"/>
      <c r="UZW1" s="68"/>
      <c r="UZX1" s="68"/>
      <c r="UZY1" s="68"/>
      <c r="UZZ1" s="68"/>
      <c r="VAA1" s="68"/>
      <c r="VAB1" s="68"/>
      <c r="VAC1" s="68"/>
      <c r="VAD1" s="68"/>
      <c r="VAE1" s="68"/>
      <c r="VAF1" s="68"/>
      <c r="VAG1" s="68"/>
      <c r="VAH1" s="68"/>
      <c r="VAI1" s="68"/>
      <c r="VAJ1" s="68"/>
      <c r="VAK1" s="68"/>
      <c r="VAL1" s="68"/>
      <c r="VAM1" s="68"/>
      <c r="VAN1" s="68"/>
      <c r="VAO1" s="68"/>
      <c r="VAP1" s="68"/>
      <c r="VAQ1" s="68"/>
      <c r="VAR1" s="68"/>
      <c r="VAS1" s="68"/>
      <c r="VAT1" s="68"/>
      <c r="VAU1" s="68"/>
      <c r="VAV1" s="68"/>
      <c r="VAW1" s="68"/>
      <c r="VAX1" s="68"/>
      <c r="VAY1" s="68"/>
      <c r="VAZ1" s="68"/>
      <c r="VBA1" s="68"/>
      <c r="VBB1" s="68"/>
      <c r="VBC1" s="68"/>
      <c r="VBD1" s="68"/>
      <c r="VBE1" s="68"/>
      <c r="VBF1" s="68"/>
      <c r="VBG1" s="68"/>
      <c r="VBH1" s="68"/>
      <c r="VBI1" s="68"/>
      <c r="VBJ1" s="68"/>
      <c r="VBK1" s="68"/>
      <c r="VBL1" s="68"/>
      <c r="VBM1" s="68"/>
      <c r="VBN1" s="68"/>
      <c r="VBO1" s="68"/>
      <c r="VBP1" s="68"/>
      <c r="VBQ1" s="68"/>
      <c r="VBR1" s="68"/>
      <c r="VBS1" s="68"/>
      <c r="VBT1" s="68"/>
      <c r="VBU1" s="68"/>
      <c r="VBV1" s="68"/>
      <c r="VBW1" s="68"/>
      <c r="VBX1" s="68"/>
      <c r="VBY1" s="68"/>
      <c r="VBZ1" s="68"/>
      <c r="VCA1" s="68"/>
      <c r="VCB1" s="68"/>
      <c r="VCC1" s="68"/>
      <c r="VCD1" s="68"/>
      <c r="VCE1" s="68"/>
      <c r="VCF1" s="68"/>
      <c r="VCG1" s="68"/>
      <c r="VCH1" s="68"/>
      <c r="VCI1" s="68"/>
      <c r="VCJ1" s="68"/>
      <c r="VCK1" s="68"/>
      <c r="VCL1" s="68"/>
      <c r="VCM1" s="68"/>
      <c r="VCN1" s="68"/>
      <c r="VCO1" s="68"/>
      <c r="VCP1" s="68"/>
      <c r="VCQ1" s="68"/>
      <c r="VCR1" s="68"/>
      <c r="VCS1" s="68"/>
      <c r="VCT1" s="68"/>
      <c r="VCU1" s="68"/>
      <c r="VCV1" s="68"/>
      <c r="VCW1" s="68"/>
      <c r="VCX1" s="68"/>
      <c r="VCY1" s="68"/>
      <c r="VCZ1" s="68"/>
      <c r="VDA1" s="68"/>
      <c r="VDB1" s="68"/>
      <c r="VDC1" s="68"/>
      <c r="VDD1" s="68"/>
      <c r="VDE1" s="68"/>
      <c r="VDF1" s="68"/>
      <c r="VDG1" s="68"/>
      <c r="VDH1" s="68"/>
      <c r="VDI1" s="68"/>
      <c r="VDJ1" s="68"/>
      <c r="VDK1" s="68"/>
      <c r="VDL1" s="68"/>
      <c r="VDM1" s="68"/>
      <c r="VDN1" s="68"/>
      <c r="VDO1" s="68"/>
      <c r="VDP1" s="68"/>
      <c r="VDQ1" s="68"/>
      <c r="VDR1" s="68"/>
      <c r="VDS1" s="68"/>
      <c r="VDT1" s="68"/>
      <c r="VDU1" s="68"/>
      <c r="VDV1" s="68"/>
      <c r="VDW1" s="68"/>
      <c r="VDX1" s="68"/>
      <c r="VDY1" s="68"/>
      <c r="VDZ1" s="68"/>
      <c r="VEA1" s="68"/>
      <c r="VEB1" s="68"/>
      <c r="VEC1" s="68"/>
      <c r="VED1" s="68"/>
      <c r="VEE1" s="68"/>
      <c r="VEF1" s="68"/>
      <c r="VEG1" s="68"/>
      <c r="VEH1" s="68"/>
      <c r="VEI1" s="68"/>
      <c r="VEJ1" s="68"/>
      <c r="VEK1" s="68"/>
      <c r="VEL1" s="68"/>
      <c r="VEM1" s="68"/>
      <c r="VEN1" s="68"/>
      <c r="VEO1" s="68"/>
      <c r="VEP1" s="68"/>
      <c r="VEQ1" s="68"/>
      <c r="VER1" s="68"/>
      <c r="VES1" s="68"/>
      <c r="VET1" s="68"/>
      <c r="VEU1" s="68"/>
      <c r="VEV1" s="68"/>
      <c r="VEW1" s="68"/>
      <c r="VEX1" s="68"/>
      <c r="VEY1" s="68"/>
      <c r="VEZ1" s="68"/>
      <c r="VFA1" s="68"/>
      <c r="VFB1" s="68"/>
      <c r="VFC1" s="68"/>
      <c r="VFD1" s="68"/>
      <c r="VFE1" s="68"/>
      <c r="VFF1" s="68"/>
      <c r="VFG1" s="68"/>
      <c r="VFH1" s="68"/>
      <c r="VFI1" s="68"/>
      <c r="VFJ1" s="68"/>
      <c r="VFK1" s="68"/>
      <c r="VFL1" s="68"/>
      <c r="VFM1" s="68"/>
      <c r="VFN1" s="68"/>
      <c r="VFO1" s="68"/>
      <c r="VFP1" s="68"/>
      <c r="VFQ1" s="68"/>
      <c r="VFR1" s="68"/>
      <c r="VFS1" s="68"/>
      <c r="VFT1" s="68"/>
      <c r="VFU1" s="68"/>
      <c r="VFV1" s="68"/>
      <c r="VFW1" s="68"/>
      <c r="VFX1" s="68"/>
      <c r="VFY1" s="68"/>
      <c r="VFZ1" s="68"/>
      <c r="VGA1" s="68"/>
      <c r="VGB1" s="68"/>
      <c r="VGC1" s="68"/>
      <c r="VGD1" s="68"/>
      <c r="VGE1" s="68"/>
      <c r="VGF1" s="68"/>
      <c r="VGG1" s="68"/>
      <c r="VGH1" s="68"/>
      <c r="VGI1" s="68"/>
      <c r="VGJ1" s="68"/>
      <c r="VGK1" s="68"/>
      <c r="VGL1" s="68"/>
      <c r="VGM1" s="68"/>
      <c r="VGN1" s="68"/>
      <c r="VGO1" s="68"/>
      <c r="VGP1" s="68"/>
      <c r="VGQ1" s="68"/>
      <c r="VGR1" s="68"/>
      <c r="VGS1" s="68"/>
      <c r="VGT1" s="68"/>
      <c r="VGU1" s="68"/>
      <c r="VGV1" s="68"/>
      <c r="VGW1" s="68"/>
      <c r="VGX1" s="68"/>
      <c r="VGY1" s="68"/>
      <c r="VGZ1" s="68"/>
      <c r="VHA1" s="68"/>
      <c r="VHB1" s="68"/>
      <c r="VHC1" s="68"/>
      <c r="VHD1" s="68"/>
      <c r="VHE1" s="68"/>
      <c r="VHF1" s="68"/>
      <c r="VHG1" s="68"/>
      <c r="VHH1" s="68"/>
      <c r="VHI1" s="68"/>
      <c r="VHJ1" s="68"/>
      <c r="VHK1" s="68"/>
      <c r="VHL1" s="68"/>
      <c r="VHM1" s="68"/>
      <c r="VHN1" s="68"/>
      <c r="VHO1" s="68"/>
      <c r="VHP1" s="68"/>
      <c r="VHQ1" s="68"/>
      <c r="VHR1" s="68"/>
      <c r="VHS1" s="68"/>
      <c r="VHT1" s="68"/>
      <c r="VHU1" s="68"/>
      <c r="VHV1" s="68"/>
      <c r="VHW1" s="68"/>
      <c r="VHX1" s="68"/>
      <c r="VHY1" s="68"/>
      <c r="VHZ1" s="68"/>
      <c r="VIA1" s="68"/>
      <c r="VIB1" s="68"/>
      <c r="VIC1" s="68"/>
      <c r="VID1" s="68"/>
      <c r="VIE1" s="68"/>
      <c r="VIF1" s="68"/>
      <c r="VIG1" s="68"/>
      <c r="VIH1" s="68"/>
      <c r="VII1" s="68"/>
      <c r="VIJ1" s="68"/>
      <c r="VIK1" s="68"/>
      <c r="VIL1" s="68"/>
      <c r="VIM1" s="68"/>
      <c r="VIN1" s="68"/>
      <c r="VIO1" s="68"/>
      <c r="VIP1" s="68"/>
      <c r="VIQ1" s="68"/>
      <c r="VIR1" s="68"/>
      <c r="VIS1" s="68"/>
      <c r="VIT1" s="68"/>
      <c r="VIU1" s="68"/>
      <c r="VIV1" s="68"/>
      <c r="VIW1" s="68"/>
      <c r="VIX1" s="68"/>
      <c r="VIY1" s="68"/>
      <c r="VIZ1" s="68"/>
      <c r="VJA1" s="68"/>
      <c r="VJB1" s="68"/>
      <c r="VJC1" s="68"/>
      <c r="VJD1" s="68"/>
      <c r="VJE1" s="68"/>
      <c r="VJF1" s="68"/>
      <c r="VJG1" s="68"/>
      <c r="VJH1" s="68"/>
      <c r="VJI1" s="68"/>
      <c r="VJJ1" s="68"/>
      <c r="VJK1" s="68"/>
      <c r="VJL1" s="68"/>
      <c r="VJM1" s="68"/>
      <c r="VJN1" s="68"/>
      <c r="VJO1" s="68"/>
      <c r="VJP1" s="68"/>
      <c r="VJQ1" s="68"/>
      <c r="VJR1" s="68"/>
      <c r="VJS1" s="68"/>
      <c r="VJT1" s="68"/>
      <c r="VJU1" s="68"/>
      <c r="VJV1" s="68"/>
      <c r="VJW1" s="68"/>
      <c r="VJX1" s="68"/>
      <c r="VJY1" s="68"/>
      <c r="VJZ1" s="68"/>
      <c r="VKA1" s="68"/>
      <c r="VKB1" s="68"/>
      <c r="VKC1" s="68"/>
      <c r="VKD1" s="68"/>
      <c r="VKE1" s="68"/>
      <c r="VKF1" s="68"/>
      <c r="VKG1" s="68"/>
      <c r="VKH1" s="68"/>
      <c r="VKI1" s="68"/>
      <c r="VKJ1" s="68"/>
      <c r="VKK1" s="68"/>
      <c r="VKL1" s="68"/>
      <c r="VKM1" s="68"/>
      <c r="VKN1" s="68"/>
      <c r="VKO1" s="68"/>
      <c r="VKP1" s="68"/>
      <c r="VKQ1" s="68"/>
      <c r="VKR1" s="68"/>
      <c r="VKS1" s="68"/>
      <c r="VKT1" s="68"/>
      <c r="VKU1" s="68"/>
      <c r="VKV1" s="68"/>
      <c r="VKW1" s="68"/>
      <c r="VKX1" s="68"/>
      <c r="VKY1" s="68"/>
      <c r="VKZ1" s="68"/>
      <c r="VLA1" s="68"/>
      <c r="VLB1" s="68"/>
      <c r="VLC1" s="68"/>
      <c r="VLD1" s="68"/>
      <c r="VLE1" s="68"/>
      <c r="VLF1" s="68"/>
      <c r="VLG1" s="68"/>
      <c r="VLH1" s="68"/>
      <c r="VLI1" s="68"/>
      <c r="VLJ1" s="68"/>
      <c r="VLK1" s="68"/>
      <c r="VLL1" s="68"/>
      <c r="VLM1" s="68"/>
      <c r="VLN1" s="68"/>
      <c r="VLO1" s="68"/>
      <c r="VLP1" s="68"/>
      <c r="VLQ1" s="68"/>
      <c r="VLR1" s="68"/>
      <c r="VLS1" s="68"/>
      <c r="VLT1" s="68"/>
      <c r="VLU1" s="68"/>
      <c r="VLV1" s="68"/>
      <c r="VLW1" s="68"/>
      <c r="VLX1" s="68"/>
      <c r="VLY1" s="68"/>
      <c r="VLZ1" s="68"/>
      <c r="VMA1" s="68"/>
      <c r="VMB1" s="68"/>
      <c r="VMC1" s="68"/>
      <c r="VMD1" s="68"/>
      <c r="VME1" s="68"/>
      <c r="VMF1" s="68"/>
      <c r="VMG1" s="68"/>
      <c r="VMH1" s="68"/>
      <c r="VMI1" s="68"/>
      <c r="VMJ1" s="68"/>
      <c r="VMK1" s="68"/>
      <c r="VML1" s="68"/>
      <c r="VMM1" s="68"/>
      <c r="VMN1" s="68"/>
      <c r="VMO1" s="68"/>
      <c r="VMP1" s="68"/>
      <c r="VMQ1" s="68"/>
      <c r="VMR1" s="68"/>
      <c r="VMS1" s="68"/>
      <c r="VMT1" s="68"/>
      <c r="VMU1" s="68"/>
      <c r="VMV1" s="68"/>
      <c r="VMW1" s="68"/>
      <c r="VMX1" s="68"/>
      <c r="VMY1" s="68"/>
      <c r="VMZ1" s="68"/>
      <c r="VNA1" s="68"/>
      <c r="VNB1" s="68"/>
      <c r="VNC1" s="68"/>
      <c r="VND1" s="68"/>
      <c r="VNE1" s="68"/>
      <c r="VNF1" s="68"/>
      <c r="VNG1" s="68"/>
      <c r="VNH1" s="68"/>
      <c r="VNI1" s="68"/>
      <c r="VNJ1" s="68"/>
      <c r="VNK1" s="68"/>
      <c r="VNL1" s="68"/>
      <c r="VNM1" s="68"/>
      <c r="VNN1" s="68"/>
      <c r="VNO1" s="68"/>
      <c r="VNP1" s="68"/>
      <c r="VNQ1" s="68"/>
      <c r="VNR1" s="68"/>
      <c r="VNS1" s="68"/>
      <c r="VNT1" s="68"/>
      <c r="VNU1" s="68"/>
      <c r="VNV1" s="68"/>
      <c r="VNW1" s="68"/>
      <c r="VNX1" s="68"/>
      <c r="VNY1" s="68"/>
      <c r="VNZ1" s="68"/>
      <c r="VOA1" s="68"/>
      <c r="VOB1" s="68"/>
      <c r="VOC1" s="68"/>
      <c r="VOD1" s="68"/>
      <c r="VOE1" s="68"/>
      <c r="VOF1" s="68"/>
      <c r="VOG1" s="68"/>
      <c r="VOH1" s="68"/>
      <c r="VOI1" s="68"/>
      <c r="VOJ1" s="68"/>
      <c r="VOK1" s="68"/>
      <c r="VOL1" s="68"/>
      <c r="VOM1" s="68"/>
      <c r="VON1" s="68"/>
      <c r="VOO1" s="68"/>
      <c r="VOP1" s="68"/>
      <c r="VOQ1" s="68"/>
      <c r="VOR1" s="68"/>
      <c r="VOS1" s="68"/>
      <c r="VOT1" s="68"/>
      <c r="VOU1" s="68"/>
      <c r="VOV1" s="68"/>
      <c r="VOW1" s="68"/>
      <c r="VOX1" s="68"/>
      <c r="VOY1" s="68"/>
      <c r="VOZ1" s="68"/>
      <c r="VPA1" s="68"/>
      <c r="VPB1" s="68"/>
      <c r="VPC1" s="68"/>
      <c r="VPD1" s="68"/>
      <c r="VPE1" s="68"/>
      <c r="VPF1" s="68"/>
      <c r="VPG1" s="68"/>
      <c r="VPH1" s="68"/>
      <c r="VPI1" s="68"/>
      <c r="VPJ1" s="68"/>
      <c r="VPK1" s="68"/>
      <c r="VPL1" s="68"/>
      <c r="VPM1" s="68"/>
      <c r="VPN1" s="68"/>
      <c r="VPO1" s="68"/>
      <c r="VPP1" s="68"/>
      <c r="VPQ1" s="68"/>
      <c r="VPR1" s="68"/>
      <c r="VPS1" s="68"/>
      <c r="VPT1" s="68"/>
      <c r="VPU1" s="68"/>
      <c r="VPV1" s="68"/>
      <c r="VPW1" s="68"/>
      <c r="VPX1" s="68"/>
      <c r="VPY1" s="68"/>
      <c r="VPZ1" s="68"/>
      <c r="VQA1" s="68"/>
      <c r="VQB1" s="68"/>
      <c r="VQC1" s="68"/>
      <c r="VQD1" s="68"/>
      <c r="VQE1" s="68"/>
      <c r="VQF1" s="68"/>
      <c r="VQG1" s="68"/>
      <c r="VQH1" s="68"/>
      <c r="VQI1" s="68"/>
      <c r="VQJ1" s="68"/>
      <c r="VQK1" s="68"/>
      <c r="VQL1" s="68"/>
      <c r="VQM1" s="68"/>
      <c r="VQN1" s="68"/>
      <c r="VQO1" s="68"/>
      <c r="VQP1" s="68"/>
      <c r="VQQ1" s="68"/>
      <c r="VQR1" s="68"/>
      <c r="VQS1" s="68"/>
      <c r="VQT1" s="68"/>
      <c r="VQU1" s="68"/>
      <c r="VQV1" s="68"/>
      <c r="VQW1" s="68"/>
      <c r="VQX1" s="68"/>
      <c r="VQY1" s="68"/>
      <c r="VQZ1" s="68"/>
      <c r="VRA1" s="68"/>
      <c r="VRB1" s="68"/>
      <c r="VRC1" s="68"/>
      <c r="VRD1" s="68"/>
      <c r="VRE1" s="68"/>
      <c r="VRF1" s="68"/>
      <c r="VRG1" s="68"/>
      <c r="VRH1" s="68"/>
      <c r="VRI1" s="68"/>
      <c r="VRJ1" s="68"/>
      <c r="VRK1" s="68"/>
      <c r="VRL1" s="68"/>
      <c r="VRM1" s="68"/>
      <c r="VRN1" s="68"/>
      <c r="VRO1" s="68"/>
      <c r="VRP1" s="68"/>
      <c r="VRQ1" s="68"/>
      <c r="VRR1" s="68"/>
      <c r="VRS1" s="68"/>
      <c r="VRT1" s="68"/>
      <c r="VRU1" s="68"/>
      <c r="VRV1" s="68"/>
      <c r="VRW1" s="68"/>
      <c r="VRX1" s="68"/>
      <c r="VRY1" s="68"/>
      <c r="VRZ1" s="68"/>
      <c r="VSA1" s="68"/>
      <c r="VSB1" s="68"/>
      <c r="VSC1" s="68"/>
      <c r="VSD1" s="68"/>
      <c r="VSE1" s="68"/>
      <c r="VSF1" s="68"/>
      <c r="VSG1" s="68"/>
      <c r="VSH1" s="68"/>
      <c r="VSI1" s="68"/>
      <c r="VSJ1" s="68"/>
      <c r="VSK1" s="68"/>
      <c r="VSL1" s="68"/>
      <c r="VSM1" s="68"/>
      <c r="VSN1" s="68"/>
      <c r="VSO1" s="68"/>
      <c r="VSP1" s="68"/>
      <c r="VSQ1" s="68"/>
      <c r="VSR1" s="68"/>
      <c r="VSS1" s="68"/>
      <c r="VST1" s="68"/>
      <c r="VSU1" s="68"/>
      <c r="VSV1" s="68"/>
      <c r="VSW1" s="68"/>
      <c r="VSX1" s="68"/>
      <c r="VSY1" s="68"/>
      <c r="VSZ1" s="68"/>
      <c r="VTA1" s="68"/>
      <c r="VTB1" s="68"/>
      <c r="VTC1" s="68"/>
      <c r="VTD1" s="68"/>
      <c r="VTE1" s="68"/>
      <c r="VTF1" s="68"/>
      <c r="VTG1" s="68"/>
      <c r="VTH1" s="68"/>
      <c r="VTI1" s="68"/>
      <c r="VTJ1" s="68"/>
      <c r="VTK1" s="68"/>
      <c r="VTL1" s="68"/>
      <c r="VTM1" s="68"/>
      <c r="VTN1" s="68"/>
      <c r="VTO1" s="68"/>
      <c r="VTP1" s="68"/>
      <c r="VTQ1" s="68"/>
      <c r="VTR1" s="68"/>
      <c r="VTS1" s="68"/>
      <c r="VTT1" s="68"/>
      <c r="VTU1" s="68"/>
      <c r="VTV1" s="68"/>
      <c r="VTW1" s="68"/>
      <c r="VTX1" s="68"/>
      <c r="VTY1" s="68"/>
      <c r="VTZ1" s="68"/>
      <c r="VUA1" s="68"/>
      <c r="VUB1" s="68"/>
      <c r="VUC1" s="68"/>
      <c r="VUD1" s="68"/>
      <c r="VUE1" s="68"/>
      <c r="VUF1" s="68"/>
      <c r="VUG1" s="68"/>
      <c r="VUH1" s="68"/>
      <c r="VUI1" s="68"/>
      <c r="VUJ1" s="68"/>
      <c r="VUK1" s="68"/>
      <c r="VUL1" s="68"/>
      <c r="VUM1" s="68"/>
      <c r="VUN1" s="68"/>
      <c r="VUO1" s="68"/>
      <c r="VUP1" s="68"/>
      <c r="VUQ1" s="68"/>
      <c r="VUR1" s="68"/>
      <c r="VUS1" s="68"/>
      <c r="VUT1" s="68"/>
      <c r="VUU1" s="68"/>
      <c r="VUV1" s="68"/>
      <c r="VUW1" s="68"/>
      <c r="VUX1" s="68"/>
      <c r="VUY1" s="68"/>
      <c r="VUZ1" s="68"/>
      <c r="VVA1" s="68"/>
      <c r="VVB1" s="68"/>
      <c r="VVC1" s="68"/>
      <c r="VVD1" s="68"/>
      <c r="VVE1" s="68"/>
      <c r="VVF1" s="68"/>
      <c r="VVG1" s="68"/>
      <c r="VVH1" s="68"/>
      <c r="VVI1" s="68"/>
      <c r="VVJ1" s="68"/>
      <c r="VVK1" s="68"/>
      <c r="VVL1" s="68"/>
      <c r="VVM1" s="68"/>
      <c r="VVN1" s="68"/>
      <c r="VVO1" s="68"/>
      <c r="VVP1" s="68"/>
      <c r="VVQ1" s="68"/>
      <c r="VVR1" s="68"/>
      <c r="VVS1" s="68"/>
      <c r="VVT1" s="68"/>
      <c r="VVU1" s="68"/>
      <c r="VVV1" s="68"/>
      <c r="VVW1" s="68"/>
      <c r="VVX1" s="68"/>
      <c r="VVY1" s="68"/>
      <c r="VVZ1" s="68"/>
      <c r="VWA1" s="68"/>
      <c r="VWB1" s="68"/>
      <c r="VWC1" s="68"/>
      <c r="VWD1" s="68"/>
      <c r="VWE1" s="68"/>
      <c r="VWF1" s="68"/>
      <c r="VWG1" s="68"/>
      <c r="VWH1" s="68"/>
      <c r="VWI1" s="68"/>
      <c r="VWJ1" s="68"/>
      <c r="VWK1" s="68"/>
      <c r="VWL1" s="68"/>
      <c r="VWM1" s="68"/>
      <c r="VWN1" s="68"/>
      <c r="VWO1" s="68"/>
      <c r="VWP1" s="68"/>
      <c r="VWQ1" s="68"/>
      <c r="VWR1" s="68"/>
      <c r="VWS1" s="68"/>
      <c r="VWT1" s="68"/>
      <c r="VWU1" s="68"/>
      <c r="VWV1" s="68"/>
      <c r="VWW1" s="68"/>
      <c r="VWX1" s="68"/>
      <c r="VWY1" s="68"/>
      <c r="VWZ1" s="68"/>
      <c r="VXA1" s="68"/>
      <c r="VXB1" s="68"/>
      <c r="VXC1" s="68"/>
      <c r="VXD1" s="68"/>
      <c r="VXE1" s="68"/>
      <c r="VXF1" s="68"/>
      <c r="VXG1" s="68"/>
      <c r="VXH1" s="68"/>
      <c r="VXI1" s="68"/>
      <c r="VXJ1" s="68"/>
      <c r="VXK1" s="68"/>
      <c r="VXL1" s="68"/>
      <c r="VXM1" s="68"/>
      <c r="VXN1" s="68"/>
      <c r="VXO1" s="68"/>
      <c r="VXP1" s="68"/>
      <c r="VXQ1" s="68"/>
      <c r="VXR1" s="68"/>
      <c r="VXS1" s="68"/>
      <c r="VXT1" s="68"/>
      <c r="VXU1" s="68"/>
      <c r="VXV1" s="68"/>
      <c r="VXW1" s="68"/>
      <c r="VXX1" s="68"/>
      <c r="VXY1" s="68"/>
      <c r="VXZ1" s="68"/>
      <c r="VYA1" s="68"/>
      <c r="VYB1" s="68"/>
      <c r="VYC1" s="68"/>
      <c r="VYD1" s="68"/>
      <c r="VYE1" s="68"/>
      <c r="VYF1" s="68"/>
      <c r="VYG1" s="68"/>
      <c r="VYH1" s="68"/>
      <c r="VYI1" s="68"/>
      <c r="VYJ1" s="68"/>
      <c r="VYK1" s="68"/>
      <c r="VYL1" s="68"/>
      <c r="VYM1" s="68"/>
      <c r="VYN1" s="68"/>
      <c r="VYO1" s="68"/>
      <c r="VYP1" s="68"/>
      <c r="VYQ1" s="68"/>
      <c r="VYR1" s="68"/>
      <c r="VYS1" s="68"/>
      <c r="VYT1" s="68"/>
      <c r="VYU1" s="68"/>
      <c r="VYV1" s="68"/>
      <c r="VYW1" s="68"/>
      <c r="VYX1" s="68"/>
      <c r="VYY1" s="68"/>
      <c r="VYZ1" s="68"/>
      <c r="VZA1" s="68"/>
      <c r="VZB1" s="68"/>
      <c r="VZC1" s="68"/>
      <c r="VZD1" s="68"/>
      <c r="VZE1" s="68"/>
      <c r="VZF1" s="68"/>
      <c r="VZG1" s="68"/>
      <c r="VZH1" s="68"/>
      <c r="VZI1" s="68"/>
      <c r="VZJ1" s="68"/>
      <c r="VZK1" s="68"/>
      <c r="VZL1" s="68"/>
      <c r="VZM1" s="68"/>
      <c r="VZN1" s="68"/>
      <c r="VZO1" s="68"/>
      <c r="VZP1" s="68"/>
      <c r="VZQ1" s="68"/>
      <c r="VZR1" s="68"/>
      <c r="VZS1" s="68"/>
      <c r="VZT1" s="68"/>
      <c r="VZU1" s="68"/>
      <c r="VZV1" s="68"/>
      <c r="VZW1" s="68"/>
      <c r="VZX1" s="68"/>
      <c r="VZY1" s="68"/>
      <c r="VZZ1" s="68"/>
      <c r="WAA1" s="68"/>
      <c r="WAB1" s="68"/>
      <c r="WAC1" s="68"/>
      <c r="WAD1" s="68"/>
      <c r="WAE1" s="68"/>
      <c r="WAF1" s="68"/>
      <c r="WAG1" s="68"/>
      <c r="WAH1" s="68"/>
      <c r="WAI1" s="68"/>
      <c r="WAJ1" s="68"/>
      <c r="WAK1" s="68"/>
      <c r="WAL1" s="68"/>
      <c r="WAM1" s="68"/>
      <c r="WAN1" s="68"/>
      <c r="WAO1" s="68"/>
      <c r="WAP1" s="68"/>
      <c r="WAQ1" s="68"/>
      <c r="WAR1" s="68"/>
      <c r="WAS1" s="68"/>
      <c r="WAT1" s="68"/>
      <c r="WAU1" s="68"/>
      <c r="WAV1" s="68"/>
      <c r="WAW1" s="68"/>
      <c r="WAX1" s="68"/>
      <c r="WAY1" s="68"/>
      <c r="WAZ1" s="68"/>
      <c r="WBA1" s="68"/>
      <c r="WBB1" s="68"/>
      <c r="WBC1" s="68"/>
      <c r="WBD1" s="68"/>
      <c r="WBE1" s="68"/>
      <c r="WBF1" s="68"/>
      <c r="WBG1" s="68"/>
      <c r="WBH1" s="68"/>
      <c r="WBI1" s="68"/>
      <c r="WBJ1" s="68"/>
      <c r="WBK1" s="68"/>
      <c r="WBL1" s="68"/>
      <c r="WBM1" s="68"/>
      <c r="WBN1" s="68"/>
      <c r="WBO1" s="68"/>
      <c r="WBP1" s="68"/>
      <c r="WBQ1" s="68"/>
      <c r="WBR1" s="68"/>
      <c r="WBS1" s="68"/>
      <c r="WBT1" s="68"/>
      <c r="WBU1" s="68"/>
      <c r="WBV1" s="68"/>
      <c r="WBW1" s="68"/>
      <c r="WBX1" s="68"/>
      <c r="WBY1" s="68"/>
      <c r="WBZ1" s="68"/>
      <c r="WCA1" s="68"/>
      <c r="WCB1" s="68"/>
      <c r="WCC1" s="68"/>
      <c r="WCD1" s="68"/>
      <c r="WCE1" s="68"/>
      <c r="WCF1" s="68"/>
      <c r="WCG1" s="68"/>
      <c r="WCH1" s="68"/>
      <c r="WCI1" s="68"/>
      <c r="WCJ1" s="68"/>
      <c r="WCK1" s="68"/>
      <c r="WCL1" s="68"/>
      <c r="WCM1" s="68"/>
      <c r="WCN1" s="68"/>
      <c r="WCO1" s="68"/>
      <c r="WCP1" s="68"/>
      <c r="WCQ1" s="68"/>
      <c r="WCR1" s="68"/>
      <c r="WCS1" s="68"/>
      <c r="WCT1" s="68"/>
      <c r="WCU1" s="68"/>
      <c r="WCV1" s="68"/>
      <c r="WCW1" s="68"/>
      <c r="WCX1" s="68"/>
      <c r="WCY1" s="68"/>
      <c r="WCZ1" s="68"/>
      <c r="WDA1" s="68"/>
      <c r="WDB1" s="68"/>
      <c r="WDC1" s="68"/>
      <c r="WDD1" s="68"/>
      <c r="WDE1" s="68"/>
      <c r="WDF1" s="68"/>
      <c r="WDG1" s="68"/>
      <c r="WDH1" s="68"/>
      <c r="WDI1" s="68"/>
      <c r="WDJ1" s="68"/>
      <c r="WDK1" s="68"/>
      <c r="WDL1" s="68"/>
      <c r="WDM1" s="68"/>
      <c r="WDN1" s="68"/>
      <c r="WDO1" s="68"/>
      <c r="WDP1" s="68"/>
      <c r="WDQ1" s="68"/>
      <c r="WDR1" s="68"/>
      <c r="WDS1" s="68"/>
      <c r="WDT1" s="68"/>
      <c r="WDU1" s="68"/>
      <c r="WDV1" s="68"/>
      <c r="WDW1" s="68"/>
      <c r="WDX1" s="68"/>
      <c r="WDY1" s="68"/>
      <c r="WDZ1" s="68"/>
      <c r="WEA1" s="68"/>
      <c r="WEB1" s="68"/>
      <c r="WEC1" s="68"/>
      <c r="WED1" s="68"/>
      <c r="WEE1" s="68"/>
      <c r="WEF1" s="68"/>
      <c r="WEG1" s="68"/>
      <c r="WEH1" s="68"/>
      <c r="WEI1" s="68"/>
      <c r="WEJ1" s="68"/>
      <c r="WEK1" s="68"/>
      <c r="WEL1" s="68"/>
      <c r="WEM1" s="68"/>
      <c r="WEN1" s="68"/>
      <c r="WEO1" s="68"/>
      <c r="WEP1" s="68"/>
      <c r="WEQ1" s="68"/>
      <c r="WER1" s="68"/>
      <c r="WES1" s="68"/>
      <c r="WET1" s="68"/>
      <c r="WEU1" s="68"/>
      <c r="WEV1" s="68"/>
      <c r="WEW1" s="68"/>
      <c r="WEX1" s="68"/>
      <c r="WEY1" s="68"/>
      <c r="WEZ1" s="68"/>
      <c r="WFA1" s="68"/>
      <c r="WFB1" s="68"/>
      <c r="WFC1" s="68"/>
      <c r="WFD1" s="68"/>
      <c r="WFE1" s="68"/>
      <c r="WFF1" s="68"/>
      <c r="WFG1" s="68"/>
      <c r="WFH1" s="68"/>
      <c r="WFI1" s="68"/>
      <c r="WFJ1" s="68"/>
      <c r="WFK1" s="68"/>
      <c r="WFL1" s="68"/>
      <c r="WFM1" s="68"/>
      <c r="WFN1" s="68"/>
      <c r="WFO1" s="68"/>
      <c r="WFP1" s="68"/>
      <c r="WFQ1" s="68"/>
      <c r="WFR1" s="68"/>
      <c r="WFS1" s="68"/>
      <c r="WFT1" s="68"/>
      <c r="WFU1" s="68"/>
      <c r="WFV1" s="68"/>
      <c r="WFW1" s="68"/>
      <c r="WFX1" s="68"/>
      <c r="WFY1" s="68"/>
      <c r="WFZ1" s="68"/>
      <c r="WGA1" s="68"/>
      <c r="WGB1" s="68"/>
      <c r="WGC1" s="68"/>
      <c r="WGD1" s="68"/>
      <c r="WGE1" s="68"/>
      <c r="WGF1" s="68"/>
      <c r="WGG1" s="68"/>
      <c r="WGH1" s="68"/>
      <c r="WGI1" s="68"/>
      <c r="WGJ1" s="68"/>
      <c r="WGK1" s="68"/>
      <c r="WGL1" s="68"/>
      <c r="WGM1" s="68"/>
      <c r="WGN1" s="68"/>
      <c r="WGO1" s="68"/>
      <c r="WGP1" s="68"/>
      <c r="WGQ1" s="68"/>
      <c r="WGR1" s="68"/>
      <c r="WGS1" s="68"/>
      <c r="WGT1" s="68"/>
      <c r="WGU1" s="68"/>
      <c r="WGV1" s="68"/>
      <c r="WGW1" s="68"/>
      <c r="WGX1" s="68"/>
      <c r="WGY1" s="68"/>
      <c r="WGZ1" s="68"/>
      <c r="WHA1" s="68"/>
      <c r="WHB1" s="68"/>
      <c r="WHC1" s="68"/>
      <c r="WHD1" s="68"/>
      <c r="WHE1" s="68"/>
      <c r="WHF1" s="68"/>
      <c r="WHG1" s="68"/>
      <c r="WHH1" s="68"/>
      <c r="WHI1" s="68"/>
      <c r="WHJ1" s="68"/>
      <c r="WHK1" s="68"/>
      <c r="WHL1" s="68"/>
      <c r="WHM1" s="68"/>
      <c r="WHN1" s="68"/>
      <c r="WHO1" s="68"/>
      <c r="WHP1" s="68"/>
      <c r="WHQ1" s="68"/>
      <c r="WHR1" s="68"/>
      <c r="WHS1" s="68"/>
      <c r="WHT1" s="68"/>
      <c r="WHU1" s="68"/>
      <c r="WHV1" s="68"/>
      <c r="WHW1" s="68"/>
      <c r="WHX1" s="68"/>
      <c r="WHY1" s="68"/>
      <c r="WHZ1" s="68"/>
      <c r="WIA1" s="68"/>
      <c r="WIB1" s="68"/>
      <c r="WIC1" s="68"/>
      <c r="WID1" s="68"/>
      <c r="WIE1" s="68"/>
      <c r="WIF1" s="68"/>
      <c r="WIG1" s="68"/>
      <c r="WIH1" s="68"/>
      <c r="WII1" s="68"/>
      <c r="WIJ1" s="68"/>
      <c r="WIK1" s="68"/>
      <c r="WIL1" s="68"/>
      <c r="WIM1" s="68"/>
      <c r="WIN1" s="68"/>
      <c r="WIO1" s="68"/>
      <c r="WIP1" s="68"/>
      <c r="WIQ1" s="68"/>
      <c r="WIR1" s="68"/>
      <c r="WIS1" s="68"/>
      <c r="WIT1" s="68"/>
      <c r="WIU1" s="68"/>
      <c r="WIV1" s="68"/>
      <c r="WIW1" s="68"/>
      <c r="WIX1" s="68"/>
      <c r="WIY1" s="68"/>
      <c r="WIZ1" s="68"/>
      <c r="WJA1" s="68"/>
      <c r="WJB1" s="68"/>
      <c r="WJC1" s="68"/>
      <c r="WJD1" s="68"/>
      <c r="WJE1" s="68"/>
      <c r="WJF1" s="68"/>
      <c r="WJG1" s="68"/>
      <c r="WJH1" s="68"/>
      <c r="WJI1" s="68"/>
      <c r="WJJ1" s="68"/>
      <c r="WJK1" s="68"/>
      <c r="WJL1" s="68"/>
      <c r="WJM1" s="68"/>
      <c r="WJN1" s="68"/>
      <c r="WJO1" s="68"/>
      <c r="WJP1" s="68"/>
      <c r="WJQ1" s="68"/>
      <c r="WJR1" s="68"/>
      <c r="WJS1" s="68"/>
      <c r="WJT1" s="68"/>
      <c r="WJU1" s="68"/>
      <c r="WJV1" s="68"/>
      <c r="WJW1" s="68"/>
      <c r="WJX1" s="68"/>
      <c r="WJY1" s="68"/>
      <c r="WJZ1" s="68"/>
      <c r="WKA1" s="68"/>
      <c r="WKB1" s="68"/>
      <c r="WKC1" s="68"/>
      <c r="WKD1" s="68"/>
      <c r="WKE1" s="68"/>
      <c r="WKF1" s="68"/>
      <c r="WKG1" s="68"/>
      <c r="WKH1" s="68"/>
      <c r="WKI1" s="68"/>
      <c r="WKJ1" s="68"/>
      <c r="WKK1" s="68"/>
      <c r="WKL1" s="68"/>
      <c r="WKM1" s="68"/>
      <c r="WKN1" s="68"/>
      <c r="WKO1" s="68"/>
      <c r="WKP1" s="68"/>
      <c r="WKQ1" s="68"/>
      <c r="WKR1" s="68"/>
      <c r="WKS1" s="68"/>
      <c r="WKT1" s="68"/>
      <c r="WKU1" s="68"/>
      <c r="WKV1" s="68"/>
      <c r="WKW1" s="68"/>
      <c r="WKX1" s="68"/>
      <c r="WKY1" s="68"/>
      <c r="WKZ1" s="68"/>
      <c r="WLA1" s="68"/>
      <c r="WLB1" s="68"/>
      <c r="WLC1" s="68"/>
      <c r="WLD1" s="68"/>
      <c r="WLE1" s="68"/>
      <c r="WLF1" s="68"/>
      <c r="WLG1" s="68"/>
      <c r="WLH1" s="68"/>
      <c r="WLI1" s="68"/>
      <c r="WLJ1" s="68"/>
      <c r="WLK1" s="68"/>
      <c r="WLL1" s="68"/>
      <c r="WLM1" s="68"/>
      <c r="WLN1" s="68"/>
      <c r="WLO1" s="68"/>
      <c r="WLP1" s="68"/>
      <c r="WLQ1" s="68"/>
      <c r="WLR1" s="68"/>
      <c r="WLS1" s="68"/>
      <c r="WLT1" s="68"/>
      <c r="WLU1" s="68"/>
      <c r="WLV1" s="68"/>
      <c r="WLW1" s="68"/>
      <c r="WLX1" s="68"/>
      <c r="WLY1" s="68"/>
      <c r="WLZ1" s="68"/>
      <c r="WMA1" s="68"/>
      <c r="WMB1" s="68"/>
      <c r="WMC1" s="68"/>
      <c r="WMD1" s="68"/>
      <c r="WME1" s="68"/>
      <c r="WMF1" s="68"/>
      <c r="WMG1" s="68"/>
      <c r="WMH1" s="68"/>
      <c r="WMI1" s="68"/>
      <c r="WMJ1" s="68"/>
      <c r="WMK1" s="68"/>
      <c r="WML1" s="68"/>
      <c r="WMM1" s="68"/>
      <c r="WMN1" s="68"/>
      <c r="WMO1" s="68"/>
      <c r="WMP1" s="68"/>
      <c r="WMQ1" s="68"/>
      <c r="WMR1" s="68"/>
      <c r="WMS1" s="68"/>
      <c r="WMT1" s="68"/>
      <c r="WMU1" s="68"/>
      <c r="WMV1" s="68"/>
      <c r="WMW1" s="68"/>
      <c r="WMX1" s="68"/>
      <c r="WMY1" s="68"/>
      <c r="WMZ1" s="68"/>
      <c r="WNA1" s="68"/>
      <c r="WNB1" s="68"/>
      <c r="WNC1" s="68"/>
      <c r="WND1" s="68"/>
      <c r="WNE1" s="68"/>
      <c r="WNF1" s="68"/>
      <c r="WNG1" s="68"/>
      <c r="WNH1" s="68"/>
      <c r="WNI1" s="68"/>
      <c r="WNJ1" s="68"/>
      <c r="WNK1" s="68"/>
      <c r="WNL1" s="68"/>
      <c r="WNM1" s="68"/>
      <c r="WNN1" s="68"/>
      <c r="WNO1" s="68"/>
      <c r="WNP1" s="68"/>
      <c r="WNQ1" s="68"/>
      <c r="WNR1" s="68"/>
      <c r="WNS1" s="68"/>
      <c r="WNT1" s="68"/>
      <c r="WNU1" s="68"/>
      <c r="WNV1" s="68"/>
      <c r="WNW1" s="68"/>
      <c r="WNX1" s="68"/>
      <c r="WNY1" s="68"/>
      <c r="WNZ1" s="68"/>
      <c r="WOA1" s="68"/>
      <c r="WOB1" s="68"/>
      <c r="WOC1" s="68"/>
      <c r="WOD1" s="68"/>
      <c r="WOE1" s="68"/>
      <c r="WOF1" s="68"/>
      <c r="WOG1" s="68"/>
      <c r="WOH1" s="68"/>
      <c r="WOI1" s="68"/>
      <c r="WOJ1" s="68"/>
      <c r="WOK1" s="68"/>
      <c r="WOL1" s="68"/>
      <c r="WOM1" s="68"/>
      <c r="WON1" s="68"/>
      <c r="WOO1" s="68"/>
      <c r="WOP1" s="68"/>
      <c r="WOQ1" s="68"/>
      <c r="WOR1" s="68"/>
      <c r="WOS1" s="68"/>
      <c r="WOT1" s="68"/>
      <c r="WOU1" s="68"/>
      <c r="WOV1" s="68"/>
      <c r="WOW1" s="68"/>
      <c r="WOX1" s="68"/>
      <c r="WOY1" s="68"/>
      <c r="WOZ1" s="68"/>
      <c r="WPA1" s="68"/>
      <c r="WPB1" s="68"/>
      <c r="WPC1" s="68"/>
      <c r="WPD1" s="68"/>
      <c r="WPE1" s="68"/>
      <c r="WPF1" s="68"/>
      <c r="WPG1" s="68"/>
      <c r="WPH1" s="68"/>
      <c r="WPI1" s="68"/>
      <c r="WPJ1" s="68"/>
      <c r="WPK1" s="68"/>
      <c r="WPL1" s="68"/>
      <c r="WPM1" s="68"/>
      <c r="WPN1" s="68"/>
      <c r="WPO1" s="68"/>
      <c r="WPP1" s="68"/>
      <c r="WPQ1" s="68"/>
      <c r="WPR1" s="68"/>
      <c r="WPS1" s="68"/>
      <c r="WPT1" s="68"/>
      <c r="WPU1" s="68"/>
      <c r="WPV1" s="68"/>
      <c r="WPW1" s="68"/>
      <c r="WPX1" s="68"/>
      <c r="WPY1" s="68"/>
      <c r="WPZ1" s="68"/>
      <c r="WQA1" s="68"/>
      <c r="WQB1" s="68"/>
      <c r="WQC1" s="68"/>
      <c r="WQD1" s="68"/>
      <c r="WQE1" s="68"/>
      <c r="WQF1" s="68"/>
      <c r="WQG1" s="68"/>
      <c r="WQH1" s="68"/>
      <c r="WQI1" s="68"/>
      <c r="WQJ1" s="68"/>
      <c r="WQK1" s="68"/>
      <c r="WQL1" s="68"/>
      <c r="WQM1" s="68"/>
      <c r="WQN1" s="68"/>
      <c r="WQO1" s="68"/>
      <c r="WQP1" s="68"/>
      <c r="WQQ1" s="68"/>
      <c r="WQR1" s="68"/>
      <c r="WQS1" s="68"/>
      <c r="WQT1" s="68"/>
      <c r="WQU1" s="68"/>
      <c r="WQV1" s="68"/>
      <c r="WQW1" s="68"/>
      <c r="WQX1" s="68"/>
      <c r="WQY1" s="68"/>
      <c r="WQZ1" s="68"/>
      <c r="WRA1" s="68"/>
      <c r="WRB1" s="68"/>
      <c r="WRC1" s="68"/>
      <c r="WRD1" s="68"/>
      <c r="WRE1" s="68"/>
      <c r="WRF1" s="68"/>
      <c r="WRG1" s="68"/>
      <c r="WRH1" s="68"/>
      <c r="WRI1" s="68"/>
      <c r="WRJ1" s="68"/>
      <c r="WRK1" s="68"/>
      <c r="WRL1" s="68"/>
      <c r="WRM1" s="68"/>
      <c r="WRN1" s="68"/>
      <c r="WRO1" s="68"/>
      <c r="WRP1" s="68"/>
      <c r="WRQ1" s="68"/>
      <c r="WRR1" s="68"/>
      <c r="WRS1" s="68"/>
      <c r="WRT1" s="68"/>
      <c r="WRU1" s="68"/>
      <c r="WRV1" s="68"/>
      <c r="WRW1" s="68"/>
      <c r="WRX1" s="68"/>
      <c r="WRY1" s="68"/>
      <c r="WRZ1" s="68"/>
      <c r="WSA1" s="68"/>
      <c r="WSB1" s="68"/>
      <c r="WSC1" s="68"/>
      <c r="WSD1" s="68"/>
      <c r="WSE1" s="68"/>
      <c r="WSF1" s="68"/>
      <c r="WSG1" s="68"/>
      <c r="WSH1" s="68"/>
      <c r="WSI1" s="68"/>
      <c r="WSJ1" s="68"/>
      <c r="WSK1" s="68"/>
      <c r="WSL1" s="68"/>
      <c r="WSM1" s="68"/>
      <c r="WSN1" s="68"/>
      <c r="WSO1" s="68"/>
      <c r="WSP1" s="68"/>
      <c r="WSQ1" s="68"/>
      <c r="WSR1" s="68"/>
      <c r="WSS1" s="68"/>
      <c r="WST1" s="68"/>
      <c r="WSU1" s="68"/>
      <c r="WSV1" s="68"/>
      <c r="WSW1" s="68"/>
      <c r="WSX1" s="68"/>
      <c r="WSY1" s="68"/>
      <c r="WSZ1" s="68"/>
      <c r="WTA1" s="68"/>
      <c r="WTB1" s="68"/>
      <c r="WTC1" s="68"/>
      <c r="WTD1" s="68"/>
      <c r="WTE1" s="68"/>
      <c r="WTF1" s="68"/>
      <c r="WTG1" s="68"/>
      <c r="WTH1" s="68"/>
      <c r="WTI1" s="68"/>
      <c r="WTJ1" s="68"/>
      <c r="WTK1" s="68"/>
      <c r="WTL1" s="68"/>
      <c r="WTM1" s="68"/>
      <c r="WTN1" s="68"/>
      <c r="WTO1" s="68"/>
      <c r="WTP1" s="68"/>
      <c r="WTQ1" s="68"/>
      <c r="WTR1" s="68"/>
      <c r="WTS1" s="68"/>
      <c r="WTT1" s="68"/>
      <c r="WTU1" s="68"/>
      <c r="WTV1" s="68"/>
      <c r="WTW1" s="68"/>
      <c r="WTX1" s="68"/>
      <c r="WTY1" s="68"/>
      <c r="WTZ1" s="68"/>
      <c r="WUA1" s="68"/>
      <c r="WUB1" s="68"/>
      <c r="WUC1" s="68"/>
      <c r="WUD1" s="68"/>
      <c r="WUE1" s="68"/>
      <c r="WUF1" s="68"/>
      <c r="WUG1" s="68"/>
      <c r="WUH1" s="68"/>
      <c r="WUI1" s="68"/>
      <c r="WUJ1" s="68"/>
      <c r="WUK1" s="68"/>
      <c r="WUL1" s="68"/>
      <c r="WUM1" s="68"/>
      <c r="WUN1" s="68"/>
      <c r="WUO1" s="68"/>
      <c r="WUP1" s="68"/>
      <c r="WUQ1" s="68"/>
      <c r="WUR1" s="68"/>
      <c r="WUS1" s="68"/>
      <c r="WUT1" s="68"/>
      <c r="WUU1" s="68"/>
      <c r="WUV1" s="68"/>
      <c r="WUW1" s="68"/>
      <c r="WUX1" s="68"/>
      <c r="WUY1" s="68"/>
      <c r="WUZ1" s="68"/>
      <c r="WVA1" s="68"/>
      <c r="WVB1" s="68"/>
      <c r="WVC1" s="68"/>
      <c r="WVD1" s="68"/>
      <c r="WVE1" s="68"/>
      <c r="WVF1" s="68"/>
      <c r="WVG1" s="68"/>
      <c r="WVH1" s="68"/>
      <c r="WVI1" s="68"/>
      <c r="WVJ1" s="68"/>
      <c r="WVK1" s="68"/>
      <c r="WVL1" s="68"/>
      <c r="WVM1" s="68"/>
      <c r="WVN1" s="68"/>
      <c r="WVO1" s="68"/>
      <c r="WVP1" s="68"/>
      <c r="WVQ1" s="68"/>
      <c r="WVR1" s="68"/>
      <c r="WVS1" s="68"/>
      <c r="WVT1" s="68"/>
      <c r="WVU1" s="68"/>
      <c r="WVV1" s="68"/>
      <c r="WVW1" s="68"/>
      <c r="WVX1" s="68"/>
      <c r="WVY1" s="68"/>
      <c r="WVZ1" s="68"/>
      <c r="WWA1" s="68"/>
      <c r="WWB1" s="68"/>
      <c r="WWC1" s="68"/>
      <c r="WWD1" s="68"/>
      <c r="WWE1" s="68"/>
      <c r="WWF1" s="68"/>
      <c r="WWG1" s="68"/>
      <c r="WWH1" s="68"/>
      <c r="WWI1" s="68"/>
      <c r="WWJ1" s="68"/>
      <c r="WWK1" s="68"/>
      <c r="WWL1" s="68"/>
      <c r="WWM1" s="68"/>
      <c r="WWN1" s="68"/>
      <c r="WWO1" s="68"/>
      <c r="WWP1" s="68"/>
      <c r="WWQ1" s="68"/>
      <c r="WWR1" s="68"/>
      <c r="WWS1" s="68"/>
      <c r="WWT1" s="68"/>
      <c r="WWU1" s="68"/>
      <c r="WWV1" s="68"/>
      <c r="WWW1" s="68"/>
      <c r="WWX1" s="68"/>
      <c r="WWY1" s="68"/>
      <c r="WWZ1" s="68"/>
      <c r="WXA1" s="68"/>
      <c r="WXB1" s="68"/>
      <c r="WXC1" s="68"/>
      <c r="WXD1" s="68"/>
      <c r="WXE1" s="68"/>
      <c r="WXF1" s="68"/>
      <c r="WXG1" s="68"/>
      <c r="WXH1" s="68"/>
      <c r="WXI1" s="68"/>
      <c r="WXJ1" s="68"/>
      <c r="WXK1" s="68"/>
      <c r="WXL1" s="68"/>
      <c r="WXM1" s="68"/>
      <c r="WXN1" s="68"/>
      <c r="WXO1" s="68"/>
      <c r="WXP1" s="68"/>
      <c r="WXQ1" s="68"/>
      <c r="WXR1" s="68"/>
      <c r="WXS1" s="68"/>
      <c r="WXT1" s="68"/>
      <c r="WXU1" s="68"/>
      <c r="WXV1" s="68"/>
      <c r="WXW1" s="68"/>
      <c r="WXX1" s="68"/>
      <c r="WXY1" s="68"/>
      <c r="WXZ1" s="68"/>
      <c r="WYA1" s="68"/>
      <c r="WYB1" s="68"/>
      <c r="WYC1" s="68"/>
      <c r="WYD1" s="68"/>
      <c r="WYE1" s="68"/>
      <c r="WYF1" s="68"/>
      <c r="WYG1" s="68"/>
      <c r="WYH1" s="68"/>
      <c r="WYI1" s="68"/>
      <c r="WYJ1" s="68"/>
      <c r="WYK1" s="68"/>
      <c r="WYL1" s="68"/>
      <c r="WYM1" s="68"/>
      <c r="WYN1" s="68"/>
      <c r="WYO1" s="68"/>
      <c r="WYP1" s="68"/>
      <c r="WYQ1" s="68"/>
      <c r="WYR1" s="68"/>
      <c r="WYS1" s="68"/>
      <c r="WYT1" s="68"/>
      <c r="WYU1" s="68"/>
      <c r="WYV1" s="68"/>
      <c r="WYW1" s="68"/>
      <c r="WYX1" s="68"/>
      <c r="WYY1" s="68"/>
      <c r="WYZ1" s="68"/>
      <c r="WZA1" s="68"/>
      <c r="WZB1" s="68"/>
      <c r="WZC1" s="68"/>
      <c r="WZD1" s="68"/>
      <c r="WZE1" s="68"/>
      <c r="WZF1" s="68"/>
      <c r="WZG1" s="68"/>
      <c r="WZH1" s="68"/>
      <c r="WZI1" s="68"/>
      <c r="WZJ1" s="68"/>
      <c r="WZK1" s="68"/>
      <c r="WZL1" s="68"/>
      <c r="WZM1" s="68"/>
      <c r="WZN1" s="68"/>
      <c r="WZO1" s="68"/>
      <c r="WZP1" s="68"/>
      <c r="WZQ1" s="68"/>
      <c r="WZR1" s="68"/>
      <c r="WZS1" s="68"/>
      <c r="WZT1" s="68"/>
      <c r="WZU1" s="68"/>
      <c r="WZV1" s="68"/>
      <c r="WZW1" s="68"/>
      <c r="WZX1" s="68"/>
      <c r="WZY1" s="68"/>
      <c r="WZZ1" s="68"/>
      <c r="XAA1" s="68"/>
      <c r="XAB1" s="68"/>
      <c r="XAC1" s="68"/>
      <c r="XAD1" s="68"/>
      <c r="XAE1" s="68"/>
      <c r="XAF1" s="68"/>
      <c r="XAG1" s="68"/>
      <c r="XAH1" s="68"/>
      <c r="XAI1" s="68"/>
      <c r="XAJ1" s="68"/>
      <c r="XAK1" s="68"/>
      <c r="XAL1" s="68"/>
      <c r="XAM1" s="68"/>
      <c r="XAN1" s="68"/>
      <c r="XAO1" s="68"/>
      <c r="XAP1" s="68"/>
      <c r="XAQ1" s="68"/>
      <c r="XAR1" s="68"/>
      <c r="XAS1" s="68"/>
      <c r="XAT1" s="68"/>
      <c r="XAU1" s="68"/>
      <c r="XAV1" s="68"/>
      <c r="XAW1" s="68"/>
      <c r="XAX1" s="68"/>
      <c r="XAY1" s="68"/>
      <c r="XAZ1" s="68"/>
      <c r="XBA1" s="68"/>
      <c r="XBB1" s="68"/>
      <c r="XBC1" s="68"/>
      <c r="XBD1" s="68"/>
      <c r="XBE1" s="68"/>
      <c r="XBF1" s="68"/>
      <c r="XBG1" s="68"/>
      <c r="XBH1" s="68"/>
      <c r="XBI1" s="68"/>
      <c r="XBJ1" s="68"/>
      <c r="XBK1" s="68"/>
      <c r="XBL1" s="68"/>
      <c r="XBM1" s="68"/>
      <c r="XBN1" s="68"/>
      <c r="XBO1" s="68"/>
      <c r="XBP1" s="68"/>
      <c r="XBQ1" s="68"/>
      <c r="XBR1" s="68"/>
      <c r="XBS1" s="68"/>
      <c r="XBT1" s="68"/>
      <c r="XBU1" s="68"/>
      <c r="XBV1" s="68"/>
      <c r="XBW1" s="68"/>
      <c r="XBX1" s="68"/>
      <c r="XBY1" s="68"/>
      <c r="XBZ1" s="68"/>
      <c r="XCA1" s="68"/>
      <c r="XCB1" s="68"/>
      <c r="XCC1" s="68"/>
      <c r="XCD1" s="68"/>
      <c r="XCE1" s="68"/>
      <c r="XCF1" s="68"/>
      <c r="XCG1" s="68"/>
      <c r="XCH1" s="68"/>
      <c r="XCI1" s="68"/>
      <c r="XCJ1" s="68"/>
      <c r="XCK1" s="68"/>
      <c r="XCL1" s="68"/>
      <c r="XCM1" s="68"/>
      <c r="XCN1" s="68"/>
      <c r="XCO1" s="68"/>
      <c r="XCP1" s="68"/>
      <c r="XCQ1" s="68"/>
      <c r="XCR1" s="68"/>
      <c r="XCS1" s="68"/>
      <c r="XCT1" s="68"/>
      <c r="XCU1" s="68"/>
      <c r="XCV1" s="68"/>
      <c r="XCW1" s="68"/>
      <c r="XCX1" s="68"/>
      <c r="XCY1" s="68"/>
      <c r="XCZ1" s="68"/>
      <c r="XDA1" s="68"/>
      <c r="XDB1" s="68"/>
      <c r="XDC1" s="68"/>
      <c r="XDD1" s="68"/>
      <c r="XDE1" s="68"/>
      <c r="XDF1" s="68"/>
      <c r="XDG1" s="68"/>
      <c r="XDH1" s="68"/>
      <c r="XDI1" s="68"/>
      <c r="XDJ1" s="68"/>
      <c r="XDK1" s="68"/>
      <c r="XDL1" s="68"/>
      <c r="XDM1" s="68"/>
      <c r="XDN1" s="68"/>
      <c r="XDO1" s="68"/>
      <c r="XDP1" s="68"/>
      <c r="XDQ1" s="68"/>
      <c r="XDR1" s="68"/>
      <c r="XDS1" s="68"/>
      <c r="XDT1" s="68"/>
      <c r="XDU1" s="68"/>
      <c r="XDV1" s="68"/>
      <c r="XDW1" s="68"/>
      <c r="XDX1" s="68"/>
      <c r="XDY1" s="68"/>
      <c r="XDZ1" s="68"/>
      <c r="XEA1" s="68"/>
      <c r="XEB1" s="68"/>
      <c r="XEC1" s="68"/>
      <c r="XED1" s="68"/>
      <c r="XEE1" s="68"/>
      <c r="XEF1" s="68"/>
      <c r="XEG1" s="68"/>
      <c r="XEH1" s="68"/>
      <c r="XEI1" s="68"/>
      <c r="XEJ1" s="68"/>
      <c r="XEK1" s="68"/>
      <c r="XEL1" s="68"/>
      <c r="XEM1" s="68"/>
      <c r="XEN1" s="68"/>
      <c r="XEO1" s="68"/>
      <c r="XEP1" s="68"/>
      <c r="XEQ1" s="68"/>
      <c r="XER1" s="68"/>
      <c r="XES1" s="68"/>
      <c r="XET1" s="68"/>
      <c r="XEU1" s="68"/>
      <c r="XEV1" s="68"/>
      <c r="XEW1" s="68"/>
    </row>
    <row r="2" spans="1:16377" s="68" customFormat="1" ht="30.6" x14ac:dyDescent="0.25">
      <c r="A2" s="34">
        <v>44204</v>
      </c>
      <c r="B2" s="34">
        <v>44204</v>
      </c>
      <c r="C2" s="28" t="s">
        <v>4159</v>
      </c>
      <c r="D2" s="29">
        <v>8356.07</v>
      </c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  <c r="IW2" s="70"/>
      <c r="IX2" s="70"/>
      <c r="IY2" s="70"/>
      <c r="IZ2" s="70"/>
      <c r="JA2" s="70"/>
      <c r="JB2" s="70"/>
      <c r="JC2" s="70"/>
      <c r="JD2" s="70"/>
      <c r="JE2" s="70"/>
      <c r="JF2" s="70"/>
      <c r="JG2" s="70"/>
      <c r="JH2" s="70"/>
      <c r="JI2" s="70"/>
      <c r="JJ2" s="70"/>
      <c r="JK2" s="70"/>
      <c r="JL2" s="70"/>
      <c r="JM2" s="70"/>
      <c r="JN2" s="70"/>
      <c r="JO2" s="70"/>
      <c r="JP2" s="70"/>
      <c r="JQ2" s="70"/>
      <c r="JR2" s="70"/>
      <c r="JS2" s="70"/>
      <c r="JT2" s="70"/>
      <c r="JU2" s="70"/>
      <c r="JV2" s="70"/>
      <c r="JW2" s="70"/>
      <c r="JX2" s="70"/>
      <c r="JY2" s="70"/>
      <c r="JZ2" s="70"/>
      <c r="KA2" s="70"/>
      <c r="KB2" s="70"/>
      <c r="KC2" s="70"/>
      <c r="KD2" s="70"/>
      <c r="KE2" s="70"/>
      <c r="KF2" s="70"/>
      <c r="KG2" s="70"/>
      <c r="KH2" s="70"/>
      <c r="KI2" s="70"/>
      <c r="KJ2" s="70"/>
      <c r="KK2" s="70"/>
      <c r="KL2" s="70"/>
      <c r="KM2" s="70"/>
      <c r="KN2" s="70"/>
      <c r="KO2" s="70"/>
      <c r="KP2" s="70"/>
      <c r="KQ2" s="70"/>
      <c r="KR2" s="70"/>
      <c r="KS2" s="70"/>
      <c r="KT2" s="70"/>
      <c r="KU2" s="70"/>
      <c r="KV2" s="70"/>
      <c r="KW2" s="70"/>
      <c r="KX2" s="70"/>
      <c r="KY2" s="70"/>
      <c r="KZ2" s="70"/>
      <c r="LA2" s="70"/>
      <c r="LB2" s="70"/>
      <c r="LC2" s="70"/>
      <c r="LD2" s="70"/>
      <c r="LE2" s="70"/>
      <c r="LF2" s="70"/>
      <c r="LG2" s="70"/>
      <c r="LH2" s="70"/>
      <c r="LI2" s="70"/>
      <c r="LJ2" s="70"/>
      <c r="LK2" s="70"/>
      <c r="LL2" s="70"/>
      <c r="LM2" s="70"/>
      <c r="LN2" s="70"/>
      <c r="LO2" s="70"/>
      <c r="LP2" s="70"/>
      <c r="LQ2" s="70"/>
      <c r="LR2" s="70"/>
      <c r="LS2" s="70"/>
      <c r="LT2" s="70"/>
      <c r="LU2" s="70"/>
      <c r="LV2" s="70"/>
      <c r="LW2" s="70"/>
      <c r="LX2" s="70"/>
      <c r="LY2" s="70"/>
      <c r="LZ2" s="70"/>
      <c r="MA2" s="70"/>
      <c r="MB2" s="70"/>
      <c r="MC2" s="70"/>
      <c r="MD2" s="70"/>
      <c r="ME2" s="70"/>
      <c r="MF2" s="70"/>
      <c r="MG2" s="70"/>
      <c r="MH2" s="70"/>
      <c r="MI2" s="70"/>
      <c r="MJ2" s="70"/>
      <c r="MK2" s="70"/>
      <c r="ML2" s="70"/>
      <c r="MM2" s="70"/>
      <c r="MN2" s="70"/>
      <c r="MO2" s="70"/>
      <c r="MP2" s="70"/>
      <c r="MQ2" s="70"/>
      <c r="MR2" s="70"/>
      <c r="MS2" s="70"/>
      <c r="MT2" s="70"/>
      <c r="MU2" s="70"/>
      <c r="MV2" s="70"/>
      <c r="MW2" s="70"/>
      <c r="MX2" s="70"/>
      <c r="MY2" s="70"/>
      <c r="MZ2" s="70"/>
      <c r="NA2" s="70"/>
      <c r="NB2" s="70"/>
      <c r="NC2" s="70"/>
      <c r="ND2" s="70"/>
      <c r="NE2" s="70"/>
      <c r="NF2" s="70"/>
      <c r="NG2" s="70"/>
      <c r="NH2" s="70"/>
      <c r="NI2" s="70"/>
      <c r="NJ2" s="70"/>
      <c r="NK2" s="70"/>
      <c r="NL2" s="70"/>
      <c r="NM2" s="70"/>
      <c r="NN2" s="70"/>
      <c r="NO2" s="70"/>
      <c r="NP2" s="70"/>
      <c r="NQ2" s="70"/>
      <c r="NR2" s="70"/>
      <c r="NS2" s="70"/>
      <c r="NT2" s="70"/>
      <c r="NU2" s="70"/>
      <c r="NV2" s="70"/>
      <c r="NW2" s="70"/>
      <c r="NX2" s="70"/>
      <c r="NY2" s="70"/>
      <c r="NZ2" s="70"/>
      <c r="OA2" s="70"/>
      <c r="OB2" s="70"/>
      <c r="OC2" s="70"/>
      <c r="OD2" s="70"/>
      <c r="OE2" s="70"/>
      <c r="OF2" s="70"/>
      <c r="OG2" s="70"/>
      <c r="OH2" s="70"/>
      <c r="OI2" s="70"/>
      <c r="OJ2" s="70"/>
      <c r="OK2" s="70"/>
      <c r="OL2" s="70"/>
      <c r="OM2" s="70"/>
      <c r="ON2" s="70"/>
      <c r="OO2" s="70"/>
      <c r="OP2" s="70"/>
      <c r="OQ2" s="70"/>
      <c r="OR2" s="70"/>
      <c r="OS2" s="70"/>
      <c r="OT2" s="70"/>
      <c r="OU2" s="70"/>
      <c r="OV2" s="70"/>
      <c r="OW2" s="70"/>
      <c r="OX2" s="70"/>
      <c r="OY2" s="70"/>
      <c r="OZ2" s="70"/>
      <c r="PA2" s="70"/>
      <c r="PB2" s="70"/>
      <c r="PC2" s="70"/>
      <c r="PD2" s="70"/>
      <c r="PE2" s="70"/>
      <c r="PF2" s="70"/>
      <c r="PG2" s="70"/>
      <c r="PH2" s="70"/>
      <c r="PI2" s="70"/>
      <c r="PJ2" s="70"/>
      <c r="PK2" s="70"/>
      <c r="PL2" s="70"/>
      <c r="PM2" s="70"/>
      <c r="PN2" s="70"/>
      <c r="PO2" s="70"/>
      <c r="PP2" s="70"/>
      <c r="PQ2" s="70"/>
      <c r="PR2" s="70"/>
      <c r="PS2" s="70"/>
      <c r="PT2" s="70"/>
      <c r="PU2" s="70"/>
      <c r="PV2" s="70"/>
      <c r="PW2" s="70"/>
      <c r="PX2" s="70"/>
      <c r="PY2" s="70"/>
      <c r="PZ2" s="70"/>
      <c r="QA2" s="70"/>
      <c r="QB2" s="70"/>
      <c r="QC2" s="70"/>
      <c r="QD2" s="70"/>
      <c r="QE2" s="70"/>
      <c r="QF2" s="70"/>
      <c r="QG2" s="70"/>
      <c r="QH2" s="70"/>
      <c r="QI2" s="70"/>
      <c r="QJ2" s="70"/>
      <c r="QK2" s="70"/>
      <c r="QL2" s="70"/>
      <c r="QM2" s="70"/>
      <c r="QN2" s="70"/>
      <c r="QO2" s="70"/>
      <c r="QP2" s="70"/>
      <c r="QQ2" s="70"/>
      <c r="QR2" s="70"/>
      <c r="QS2" s="70"/>
      <c r="QT2" s="70"/>
      <c r="QU2" s="70"/>
      <c r="QV2" s="70"/>
      <c r="QW2" s="70"/>
      <c r="QX2" s="70"/>
      <c r="QY2" s="70"/>
      <c r="QZ2" s="70"/>
      <c r="RA2" s="70"/>
      <c r="RB2" s="70"/>
      <c r="RC2" s="70"/>
      <c r="RD2" s="70"/>
      <c r="RE2" s="70"/>
      <c r="RF2" s="70"/>
      <c r="RG2" s="70"/>
      <c r="RH2" s="70"/>
      <c r="RI2" s="70"/>
      <c r="RJ2" s="70"/>
      <c r="RK2" s="70"/>
      <c r="RL2" s="70"/>
      <c r="RM2" s="70"/>
      <c r="RN2" s="70"/>
      <c r="RO2" s="70"/>
      <c r="RP2" s="70"/>
      <c r="RQ2" s="70"/>
      <c r="RR2" s="70"/>
      <c r="RS2" s="70"/>
      <c r="RT2" s="70"/>
      <c r="RU2" s="70"/>
      <c r="RV2" s="70"/>
      <c r="RW2" s="70"/>
      <c r="RX2" s="70"/>
      <c r="RY2" s="70"/>
      <c r="RZ2" s="70"/>
      <c r="SA2" s="70"/>
      <c r="SB2" s="70"/>
      <c r="SC2" s="70"/>
      <c r="SD2" s="70"/>
      <c r="SE2" s="70"/>
      <c r="SF2" s="70"/>
      <c r="SG2" s="70"/>
      <c r="SH2" s="70"/>
      <c r="SI2" s="70"/>
      <c r="SJ2" s="70"/>
      <c r="SK2" s="70"/>
      <c r="SL2" s="70"/>
      <c r="SM2" s="70"/>
      <c r="SN2" s="70"/>
      <c r="SO2" s="70"/>
      <c r="SP2" s="70"/>
      <c r="SQ2" s="70"/>
      <c r="SR2" s="70"/>
      <c r="SS2" s="70"/>
      <c r="ST2" s="70"/>
      <c r="SU2" s="70"/>
      <c r="SV2" s="70"/>
      <c r="SW2" s="70"/>
      <c r="SX2" s="70"/>
      <c r="SY2" s="70"/>
      <c r="SZ2" s="70"/>
      <c r="TA2" s="70"/>
      <c r="TB2" s="70"/>
      <c r="TC2" s="70"/>
      <c r="TD2" s="70"/>
      <c r="TE2" s="70"/>
      <c r="TF2" s="70"/>
      <c r="TG2" s="70"/>
      <c r="TH2" s="70"/>
      <c r="TI2" s="70"/>
      <c r="TJ2" s="70"/>
      <c r="TK2" s="70"/>
      <c r="TL2" s="70"/>
      <c r="TM2" s="70"/>
      <c r="TN2" s="70"/>
      <c r="TO2" s="70"/>
      <c r="TP2" s="70"/>
      <c r="TQ2" s="70"/>
      <c r="TR2" s="70"/>
      <c r="TS2" s="70"/>
      <c r="TT2" s="70"/>
      <c r="TU2" s="70"/>
      <c r="TV2" s="70"/>
      <c r="TW2" s="70"/>
      <c r="TX2" s="70"/>
      <c r="TY2" s="70"/>
      <c r="TZ2" s="70"/>
      <c r="UA2" s="70"/>
      <c r="UB2" s="70"/>
      <c r="UC2" s="70"/>
      <c r="UD2" s="70"/>
      <c r="UE2" s="70"/>
      <c r="UF2" s="70"/>
      <c r="UG2" s="70"/>
      <c r="UH2" s="70"/>
      <c r="UI2" s="70"/>
      <c r="UJ2" s="70"/>
      <c r="UK2" s="70"/>
      <c r="UL2" s="70"/>
      <c r="UM2" s="70"/>
      <c r="UN2" s="70"/>
      <c r="UO2" s="70"/>
      <c r="UP2" s="70"/>
      <c r="UQ2" s="70"/>
      <c r="UR2" s="70"/>
      <c r="US2" s="70"/>
      <c r="UT2" s="70"/>
      <c r="UU2" s="70"/>
      <c r="UV2" s="70"/>
      <c r="UW2" s="70"/>
      <c r="UX2" s="70"/>
      <c r="UY2" s="70"/>
      <c r="UZ2" s="70"/>
      <c r="VA2" s="70"/>
      <c r="VB2" s="70"/>
      <c r="VC2" s="70"/>
      <c r="VD2" s="70"/>
      <c r="VE2" s="70"/>
      <c r="VF2" s="70"/>
      <c r="VG2" s="70"/>
      <c r="VH2" s="70"/>
      <c r="VI2" s="70"/>
      <c r="VJ2" s="70"/>
      <c r="VK2" s="70"/>
      <c r="VL2" s="70"/>
      <c r="VM2" s="70"/>
      <c r="VN2" s="70"/>
      <c r="VO2" s="70"/>
      <c r="VP2" s="70"/>
      <c r="VQ2" s="70"/>
      <c r="VR2" s="70"/>
      <c r="VS2" s="70"/>
      <c r="VT2" s="70"/>
      <c r="VU2" s="70"/>
      <c r="VV2" s="70"/>
      <c r="VW2" s="70"/>
      <c r="VX2" s="70"/>
      <c r="VY2" s="70"/>
      <c r="VZ2" s="70"/>
      <c r="WA2" s="70"/>
      <c r="WB2" s="70"/>
      <c r="WC2" s="70"/>
      <c r="WD2" s="70"/>
      <c r="WE2" s="70"/>
      <c r="WF2" s="70"/>
      <c r="WG2" s="70"/>
      <c r="WH2" s="70"/>
      <c r="WI2" s="70"/>
      <c r="WJ2" s="70"/>
      <c r="WK2" s="70"/>
      <c r="WL2" s="70"/>
      <c r="WM2" s="70"/>
      <c r="WN2" s="70"/>
      <c r="WO2" s="70"/>
      <c r="WP2" s="70"/>
      <c r="WQ2" s="70"/>
      <c r="WR2" s="70"/>
      <c r="WS2" s="70"/>
      <c r="WT2" s="70"/>
      <c r="WU2" s="70"/>
      <c r="WV2" s="70"/>
      <c r="WW2" s="70"/>
      <c r="WX2" s="70"/>
      <c r="WY2" s="70"/>
      <c r="WZ2" s="70"/>
      <c r="XA2" s="70"/>
      <c r="XB2" s="70"/>
      <c r="XC2" s="70"/>
      <c r="XD2" s="70"/>
      <c r="XE2" s="70"/>
      <c r="XF2" s="70"/>
      <c r="XG2" s="70"/>
      <c r="XH2" s="70"/>
      <c r="XI2" s="70"/>
      <c r="XJ2" s="70"/>
      <c r="XK2" s="70"/>
      <c r="XL2" s="70"/>
      <c r="XM2" s="70"/>
      <c r="XN2" s="70"/>
      <c r="XO2" s="70"/>
      <c r="XP2" s="70"/>
      <c r="XQ2" s="70"/>
      <c r="XR2" s="70"/>
      <c r="XS2" s="70"/>
      <c r="XT2" s="70"/>
      <c r="XU2" s="70"/>
      <c r="XV2" s="70"/>
      <c r="XW2" s="70"/>
      <c r="XX2" s="70"/>
      <c r="XY2" s="70"/>
      <c r="XZ2" s="70"/>
      <c r="YA2" s="70"/>
      <c r="YB2" s="70"/>
      <c r="YC2" s="70"/>
      <c r="YD2" s="70"/>
      <c r="YE2" s="70"/>
      <c r="YF2" s="70"/>
      <c r="YG2" s="70"/>
      <c r="YH2" s="70"/>
      <c r="YI2" s="70"/>
      <c r="YJ2" s="70"/>
      <c r="YK2" s="70"/>
      <c r="YL2" s="70"/>
      <c r="YM2" s="70"/>
      <c r="YN2" s="70"/>
      <c r="YO2" s="70"/>
      <c r="YP2" s="70"/>
      <c r="YQ2" s="70"/>
      <c r="YR2" s="70"/>
      <c r="YS2" s="70"/>
      <c r="YT2" s="70"/>
      <c r="YU2" s="70"/>
      <c r="YV2" s="70"/>
      <c r="YW2" s="70"/>
      <c r="YX2" s="70"/>
      <c r="YY2" s="70"/>
      <c r="YZ2" s="70"/>
      <c r="ZA2" s="70"/>
      <c r="ZB2" s="70"/>
      <c r="ZC2" s="70"/>
      <c r="ZD2" s="70"/>
      <c r="ZE2" s="70"/>
      <c r="ZF2" s="70"/>
      <c r="ZG2" s="70"/>
      <c r="ZH2" s="70"/>
      <c r="ZI2" s="70"/>
      <c r="ZJ2" s="70"/>
      <c r="ZK2" s="70"/>
      <c r="ZL2" s="70"/>
      <c r="ZM2" s="70"/>
      <c r="ZN2" s="70"/>
      <c r="ZO2" s="70"/>
      <c r="ZP2" s="70"/>
      <c r="ZQ2" s="70"/>
      <c r="ZR2" s="70"/>
      <c r="ZS2" s="70"/>
      <c r="ZT2" s="70"/>
      <c r="ZU2" s="70"/>
      <c r="ZV2" s="70"/>
      <c r="ZW2" s="70"/>
      <c r="ZX2" s="70"/>
      <c r="ZY2" s="70"/>
      <c r="ZZ2" s="70"/>
      <c r="AAA2" s="70"/>
      <c r="AAB2" s="70"/>
      <c r="AAC2" s="70"/>
      <c r="AAD2" s="70"/>
      <c r="AAE2" s="70"/>
      <c r="AAF2" s="70"/>
      <c r="AAG2" s="70"/>
      <c r="AAH2" s="70"/>
      <c r="AAI2" s="70"/>
      <c r="AAJ2" s="70"/>
      <c r="AAK2" s="70"/>
      <c r="AAL2" s="70"/>
      <c r="AAM2" s="70"/>
      <c r="AAN2" s="70"/>
      <c r="AAO2" s="70"/>
      <c r="AAP2" s="70"/>
      <c r="AAQ2" s="70"/>
      <c r="AAR2" s="70"/>
      <c r="AAS2" s="70"/>
      <c r="AAT2" s="70"/>
      <c r="AAU2" s="70"/>
      <c r="AAV2" s="70"/>
      <c r="AAW2" s="70"/>
      <c r="AAX2" s="70"/>
      <c r="AAY2" s="70"/>
      <c r="AAZ2" s="70"/>
      <c r="ABA2" s="70"/>
      <c r="ABB2" s="70"/>
      <c r="ABC2" s="70"/>
      <c r="ABD2" s="70"/>
      <c r="ABE2" s="70"/>
      <c r="ABF2" s="70"/>
      <c r="ABG2" s="70"/>
      <c r="ABH2" s="70"/>
      <c r="ABI2" s="70"/>
      <c r="ABJ2" s="70"/>
      <c r="ABK2" s="70"/>
      <c r="ABL2" s="70"/>
      <c r="ABM2" s="70"/>
      <c r="ABN2" s="70"/>
      <c r="ABO2" s="70"/>
      <c r="ABP2" s="70"/>
      <c r="ABQ2" s="70"/>
      <c r="ABR2" s="70"/>
      <c r="ABS2" s="70"/>
      <c r="ABT2" s="70"/>
      <c r="ABU2" s="70"/>
      <c r="ABV2" s="70"/>
      <c r="ABW2" s="70"/>
      <c r="ABX2" s="70"/>
      <c r="ABY2" s="70"/>
      <c r="ABZ2" s="70"/>
      <c r="ACA2" s="70"/>
      <c r="ACB2" s="70"/>
      <c r="ACC2" s="70"/>
      <c r="ACD2" s="70"/>
      <c r="ACE2" s="70"/>
      <c r="ACF2" s="70"/>
      <c r="ACG2" s="70"/>
      <c r="ACH2" s="70"/>
      <c r="ACI2" s="70"/>
      <c r="ACJ2" s="70"/>
      <c r="ACK2" s="70"/>
      <c r="ACL2" s="70"/>
      <c r="ACM2" s="70"/>
      <c r="ACN2" s="70"/>
      <c r="ACO2" s="70"/>
      <c r="ACP2" s="70"/>
      <c r="ACQ2" s="70"/>
      <c r="ACR2" s="70"/>
      <c r="ACS2" s="70"/>
      <c r="ACT2" s="70"/>
      <c r="ACU2" s="70"/>
      <c r="ACV2" s="70"/>
      <c r="ACW2" s="70"/>
      <c r="ACX2" s="70"/>
      <c r="ACY2" s="70"/>
      <c r="ACZ2" s="70"/>
      <c r="ADA2" s="70"/>
      <c r="ADB2" s="70"/>
      <c r="ADC2" s="70"/>
      <c r="ADD2" s="70"/>
      <c r="ADE2" s="70"/>
      <c r="ADF2" s="70"/>
      <c r="ADG2" s="70"/>
      <c r="ADH2" s="70"/>
      <c r="ADI2" s="70"/>
      <c r="ADJ2" s="70"/>
      <c r="ADK2" s="70"/>
      <c r="ADL2" s="70"/>
      <c r="ADM2" s="70"/>
      <c r="ADN2" s="70"/>
      <c r="ADO2" s="70"/>
      <c r="ADP2" s="70"/>
      <c r="ADQ2" s="70"/>
      <c r="ADR2" s="70"/>
      <c r="ADS2" s="70"/>
      <c r="ADT2" s="70"/>
      <c r="ADU2" s="70"/>
      <c r="ADV2" s="70"/>
      <c r="ADW2" s="70"/>
      <c r="ADX2" s="70"/>
      <c r="ADY2" s="70"/>
      <c r="ADZ2" s="70"/>
      <c r="AEA2" s="70"/>
      <c r="AEB2" s="70"/>
      <c r="AEC2" s="70"/>
      <c r="AED2" s="70"/>
      <c r="AEE2" s="70"/>
      <c r="AEF2" s="70"/>
      <c r="AEG2" s="70"/>
      <c r="AEH2" s="70"/>
      <c r="AEI2" s="70"/>
      <c r="AEJ2" s="70"/>
      <c r="AEK2" s="70"/>
      <c r="AEL2" s="70"/>
      <c r="AEM2" s="70"/>
      <c r="AEN2" s="70"/>
      <c r="AEO2" s="70"/>
      <c r="AEP2" s="70"/>
      <c r="AEQ2" s="70"/>
      <c r="AER2" s="70"/>
      <c r="AES2" s="70"/>
      <c r="AET2" s="70"/>
      <c r="AEU2" s="70"/>
      <c r="AEV2" s="70"/>
      <c r="AEW2" s="70"/>
      <c r="AEX2" s="70"/>
      <c r="AEY2" s="70"/>
      <c r="AEZ2" s="70"/>
      <c r="AFA2" s="70"/>
      <c r="AFB2" s="70"/>
      <c r="AFC2" s="70"/>
      <c r="AFD2" s="70"/>
      <c r="AFE2" s="70"/>
      <c r="AFF2" s="70"/>
      <c r="AFG2" s="70"/>
      <c r="AFH2" s="70"/>
      <c r="AFI2" s="70"/>
      <c r="AFJ2" s="70"/>
      <c r="AFK2" s="70"/>
      <c r="AFL2" s="70"/>
      <c r="AFM2" s="70"/>
      <c r="AFN2" s="70"/>
      <c r="AFO2" s="70"/>
      <c r="AFP2" s="70"/>
      <c r="AFQ2" s="70"/>
      <c r="AFR2" s="70"/>
      <c r="AFS2" s="70"/>
      <c r="AFT2" s="70"/>
      <c r="AFU2" s="70"/>
      <c r="AFV2" s="70"/>
      <c r="AFW2" s="70"/>
      <c r="AFX2" s="70"/>
      <c r="AFY2" s="70"/>
      <c r="AFZ2" s="70"/>
      <c r="AGA2" s="70"/>
      <c r="AGB2" s="70"/>
      <c r="AGC2" s="70"/>
      <c r="AGD2" s="70"/>
      <c r="AGE2" s="70"/>
      <c r="AGF2" s="70"/>
      <c r="AGG2" s="70"/>
      <c r="AGH2" s="70"/>
      <c r="AGI2" s="70"/>
      <c r="AGJ2" s="70"/>
      <c r="AGK2" s="70"/>
      <c r="AGL2" s="70"/>
      <c r="AGM2" s="70"/>
      <c r="AGN2" s="70"/>
      <c r="AGO2" s="70"/>
      <c r="AGP2" s="70"/>
      <c r="AGQ2" s="70"/>
      <c r="AGR2" s="70"/>
      <c r="AGS2" s="70"/>
      <c r="AGT2" s="70"/>
      <c r="AGU2" s="70"/>
      <c r="AGV2" s="70"/>
      <c r="AGW2" s="70"/>
      <c r="AGX2" s="70"/>
      <c r="AGY2" s="70"/>
      <c r="AGZ2" s="70"/>
      <c r="AHA2" s="70"/>
      <c r="AHB2" s="70"/>
      <c r="AHC2" s="70"/>
      <c r="AHD2" s="70"/>
      <c r="AHE2" s="70"/>
      <c r="AHF2" s="70"/>
      <c r="AHG2" s="70"/>
      <c r="AHH2" s="70"/>
      <c r="AHI2" s="70"/>
      <c r="AHJ2" s="70"/>
      <c r="AHK2" s="70"/>
      <c r="AHL2" s="70"/>
      <c r="AHM2" s="70"/>
      <c r="AHN2" s="70"/>
      <c r="AHO2" s="70"/>
      <c r="AHP2" s="70"/>
      <c r="AHQ2" s="70"/>
      <c r="AHR2" s="70"/>
      <c r="AHS2" s="70"/>
      <c r="AHT2" s="70"/>
      <c r="AHU2" s="70"/>
      <c r="AHV2" s="70"/>
      <c r="AHW2" s="70"/>
      <c r="AHX2" s="70"/>
      <c r="AHY2" s="70"/>
      <c r="AHZ2" s="70"/>
      <c r="AIA2" s="70"/>
      <c r="AIB2" s="70"/>
      <c r="AIC2" s="70"/>
      <c r="AID2" s="70"/>
      <c r="AIE2" s="70"/>
      <c r="AIF2" s="70"/>
      <c r="AIG2" s="70"/>
      <c r="AIH2" s="70"/>
      <c r="AII2" s="70"/>
      <c r="AIJ2" s="70"/>
      <c r="AIK2" s="70"/>
      <c r="AIL2" s="70"/>
      <c r="AIM2" s="70"/>
      <c r="AIN2" s="70"/>
      <c r="AIO2" s="70"/>
      <c r="AIP2" s="70"/>
      <c r="AIQ2" s="70"/>
      <c r="AIR2" s="70"/>
      <c r="AIS2" s="70"/>
      <c r="AIT2" s="70"/>
      <c r="AIU2" s="70"/>
      <c r="AIV2" s="70"/>
      <c r="AIW2" s="70"/>
      <c r="AIX2" s="70"/>
      <c r="AIY2" s="70"/>
      <c r="AIZ2" s="70"/>
      <c r="AJA2" s="70"/>
      <c r="AJB2" s="70"/>
      <c r="AJC2" s="70"/>
      <c r="AJD2" s="70"/>
      <c r="AJE2" s="70"/>
      <c r="AJF2" s="70"/>
      <c r="AJG2" s="70"/>
      <c r="AJH2" s="70"/>
      <c r="AJI2" s="70"/>
      <c r="AJJ2" s="70"/>
      <c r="AJK2" s="70"/>
      <c r="AJL2" s="70"/>
      <c r="AJM2" s="70"/>
      <c r="AJN2" s="70"/>
      <c r="AJO2" s="70"/>
      <c r="AJP2" s="70"/>
      <c r="AJQ2" s="70"/>
      <c r="AJR2" s="70"/>
      <c r="AJS2" s="70"/>
      <c r="AJT2" s="70"/>
      <c r="AJU2" s="70"/>
      <c r="AJV2" s="70"/>
      <c r="AJW2" s="70"/>
      <c r="AJX2" s="70"/>
      <c r="AJY2" s="70"/>
      <c r="AJZ2" s="70"/>
      <c r="AKA2" s="70"/>
      <c r="AKB2" s="70"/>
      <c r="AKC2" s="70"/>
      <c r="AKD2" s="70"/>
      <c r="AKE2" s="70"/>
      <c r="AKF2" s="70"/>
      <c r="AKG2" s="70"/>
      <c r="AKH2" s="70"/>
      <c r="AKI2" s="70"/>
      <c r="AKJ2" s="70"/>
      <c r="AKK2" s="70"/>
      <c r="AKL2" s="70"/>
      <c r="AKM2" s="70"/>
      <c r="AKN2" s="70"/>
      <c r="AKO2" s="70"/>
      <c r="AKP2" s="70"/>
      <c r="AKQ2" s="70"/>
      <c r="AKR2" s="70"/>
      <c r="AKS2" s="70"/>
      <c r="AKT2" s="70"/>
      <c r="AKU2" s="70"/>
      <c r="AKV2" s="70"/>
      <c r="AKW2" s="70"/>
      <c r="AKX2" s="70"/>
      <c r="AKY2" s="70"/>
      <c r="AKZ2" s="70"/>
      <c r="ALA2" s="70"/>
      <c r="ALB2" s="70"/>
      <c r="ALC2" s="70"/>
      <c r="ALD2" s="70"/>
      <c r="ALE2" s="70"/>
      <c r="ALF2" s="70"/>
      <c r="ALG2" s="70"/>
      <c r="ALH2" s="70"/>
      <c r="ALI2" s="70"/>
      <c r="ALJ2" s="70"/>
      <c r="ALK2" s="70"/>
      <c r="ALL2" s="70"/>
      <c r="ALM2" s="70"/>
      <c r="ALN2" s="70"/>
      <c r="ALO2" s="70"/>
      <c r="ALP2" s="70"/>
      <c r="ALQ2" s="70"/>
      <c r="ALR2" s="70"/>
      <c r="ALS2" s="70"/>
      <c r="ALT2" s="70"/>
      <c r="ALU2" s="70"/>
      <c r="ALV2" s="70"/>
      <c r="ALW2" s="70"/>
      <c r="ALX2" s="70"/>
      <c r="ALY2" s="70"/>
      <c r="ALZ2" s="70"/>
      <c r="AMA2" s="70"/>
      <c r="AMB2" s="70"/>
      <c r="AMC2" s="70"/>
      <c r="AMD2" s="70"/>
      <c r="AME2" s="70"/>
      <c r="AMF2" s="70"/>
      <c r="AMG2" s="70"/>
      <c r="AMH2" s="70"/>
      <c r="AMI2" s="70"/>
      <c r="AMJ2" s="70"/>
      <c r="AMK2" s="70"/>
      <c r="AML2" s="70"/>
      <c r="AMM2" s="70"/>
      <c r="AMN2" s="70"/>
      <c r="AMO2" s="70"/>
      <c r="AMP2" s="70"/>
      <c r="AMQ2" s="70"/>
      <c r="AMR2" s="70"/>
      <c r="AMS2" s="70"/>
      <c r="AMT2" s="70"/>
      <c r="AMU2" s="70"/>
      <c r="AMV2" s="70"/>
      <c r="AMW2" s="70"/>
      <c r="AMX2" s="70"/>
      <c r="AMY2" s="70"/>
      <c r="AMZ2" s="70"/>
      <c r="ANA2" s="70"/>
      <c r="ANB2" s="70"/>
      <c r="ANC2" s="70"/>
      <c r="AND2" s="70"/>
      <c r="ANE2" s="70"/>
      <c r="ANF2" s="70"/>
      <c r="ANG2" s="70"/>
      <c r="ANH2" s="70"/>
      <c r="ANI2" s="70"/>
      <c r="ANJ2" s="70"/>
      <c r="ANK2" s="70"/>
      <c r="ANL2" s="70"/>
      <c r="ANM2" s="70"/>
      <c r="ANN2" s="70"/>
      <c r="ANO2" s="70"/>
      <c r="ANP2" s="70"/>
      <c r="ANQ2" s="70"/>
      <c r="ANR2" s="70"/>
      <c r="ANS2" s="70"/>
      <c r="ANT2" s="70"/>
      <c r="ANU2" s="70"/>
      <c r="ANV2" s="70"/>
      <c r="ANW2" s="70"/>
      <c r="ANX2" s="70"/>
      <c r="ANY2" s="70"/>
      <c r="ANZ2" s="70"/>
      <c r="AOA2" s="70"/>
      <c r="AOB2" s="70"/>
      <c r="AOC2" s="70"/>
      <c r="AOD2" s="70"/>
      <c r="AOE2" s="70"/>
      <c r="AOF2" s="70"/>
      <c r="AOG2" s="70"/>
      <c r="AOH2" s="70"/>
      <c r="AOI2" s="70"/>
      <c r="AOJ2" s="70"/>
      <c r="AOK2" s="70"/>
      <c r="AOL2" s="70"/>
      <c r="AOM2" s="70"/>
      <c r="AON2" s="70"/>
      <c r="AOO2" s="70"/>
      <c r="AOP2" s="70"/>
      <c r="AOQ2" s="70"/>
      <c r="AOR2" s="70"/>
      <c r="AOS2" s="70"/>
      <c r="AOT2" s="70"/>
      <c r="AOU2" s="70"/>
      <c r="AOV2" s="70"/>
      <c r="AOW2" s="70"/>
      <c r="AOX2" s="70"/>
      <c r="AOY2" s="70"/>
      <c r="AOZ2" s="70"/>
      <c r="APA2" s="70"/>
      <c r="APB2" s="70"/>
      <c r="APC2" s="70"/>
      <c r="APD2" s="70"/>
      <c r="APE2" s="70"/>
      <c r="APF2" s="70"/>
      <c r="APG2" s="70"/>
      <c r="APH2" s="70"/>
      <c r="API2" s="70"/>
      <c r="APJ2" s="70"/>
      <c r="APK2" s="70"/>
      <c r="APL2" s="70"/>
      <c r="APM2" s="70"/>
      <c r="APN2" s="70"/>
      <c r="APO2" s="70"/>
      <c r="APP2" s="70"/>
      <c r="APQ2" s="70"/>
      <c r="APR2" s="70"/>
      <c r="APS2" s="70"/>
      <c r="APT2" s="70"/>
      <c r="APU2" s="70"/>
      <c r="APV2" s="70"/>
      <c r="APW2" s="70"/>
      <c r="APX2" s="70"/>
      <c r="APY2" s="70"/>
      <c r="APZ2" s="70"/>
      <c r="AQA2" s="70"/>
      <c r="AQB2" s="70"/>
      <c r="AQC2" s="70"/>
      <c r="AQD2" s="70"/>
      <c r="AQE2" s="70"/>
      <c r="AQF2" s="70"/>
      <c r="AQG2" s="70"/>
      <c r="AQH2" s="70"/>
      <c r="AQI2" s="70"/>
      <c r="AQJ2" s="70"/>
      <c r="AQK2" s="70"/>
      <c r="AQL2" s="70"/>
      <c r="AQM2" s="70"/>
      <c r="AQN2" s="70"/>
      <c r="AQO2" s="70"/>
      <c r="AQP2" s="70"/>
      <c r="AQQ2" s="70"/>
      <c r="AQR2" s="70"/>
      <c r="AQS2" s="70"/>
      <c r="AQT2" s="70"/>
      <c r="AQU2" s="70"/>
      <c r="AQV2" s="70"/>
      <c r="AQW2" s="70"/>
      <c r="AQX2" s="70"/>
      <c r="AQY2" s="70"/>
      <c r="AQZ2" s="70"/>
      <c r="ARA2" s="70"/>
      <c r="ARB2" s="70"/>
      <c r="ARC2" s="70"/>
      <c r="ARD2" s="70"/>
      <c r="ARE2" s="70"/>
      <c r="ARF2" s="70"/>
      <c r="ARG2" s="70"/>
      <c r="ARH2" s="70"/>
      <c r="ARI2" s="70"/>
      <c r="ARJ2" s="70"/>
      <c r="ARK2" s="70"/>
      <c r="ARL2" s="70"/>
      <c r="ARM2" s="70"/>
      <c r="ARN2" s="70"/>
      <c r="ARO2" s="70"/>
      <c r="ARP2" s="70"/>
      <c r="ARQ2" s="70"/>
      <c r="ARR2" s="70"/>
      <c r="ARS2" s="70"/>
      <c r="ART2" s="70"/>
      <c r="ARU2" s="70"/>
      <c r="ARV2" s="70"/>
      <c r="ARW2" s="70"/>
      <c r="ARX2" s="70"/>
      <c r="ARY2" s="70"/>
      <c r="ARZ2" s="70"/>
      <c r="ASA2" s="70"/>
      <c r="ASB2" s="70"/>
      <c r="ASC2" s="70"/>
      <c r="ASD2" s="70"/>
      <c r="ASE2" s="70"/>
      <c r="ASF2" s="70"/>
      <c r="ASG2" s="70"/>
      <c r="ASH2" s="70"/>
      <c r="ASI2" s="70"/>
      <c r="ASJ2" s="70"/>
      <c r="ASK2" s="70"/>
      <c r="ASL2" s="70"/>
      <c r="ASM2" s="70"/>
      <c r="ASN2" s="70"/>
      <c r="ASO2" s="70"/>
      <c r="ASP2" s="70"/>
      <c r="ASQ2" s="70"/>
      <c r="ASR2" s="70"/>
      <c r="ASS2" s="70"/>
      <c r="AST2" s="70"/>
      <c r="ASU2" s="70"/>
      <c r="ASV2" s="70"/>
      <c r="ASW2" s="70"/>
      <c r="ASX2" s="70"/>
      <c r="ASY2" s="70"/>
      <c r="ASZ2" s="70"/>
      <c r="ATA2" s="70"/>
      <c r="ATB2" s="70"/>
      <c r="ATC2" s="70"/>
      <c r="ATD2" s="70"/>
      <c r="ATE2" s="70"/>
      <c r="ATF2" s="70"/>
      <c r="ATG2" s="70"/>
      <c r="ATH2" s="70"/>
      <c r="ATI2" s="70"/>
      <c r="ATJ2" s="70"/>
      <c r="ATK2" s="70"/>
      <c r="ATL2" s="70"/>
      <c r="ATM2" s="70"/>
      <c r="ATN2" s="70"/>
      <c r="ATO2" s="70"/>
      <c r="ATP2" s="70"/>
      <c r="ATQ2" s="70"/>
      <c r="ATR2" s="70"/>
      <c r="ATS2" s="70"/>
      <c r="ATT2" s="70"/>
      <c r="ATU2" s="70"/>
      <c r="ATV2" s="70"/>
      <c r="ATW2" s="70"/>
      <c r="ATX2" s="70"/>
      <c r="ATY2" s="70"/>
      <c r="ATZ2" s="70"/>
      <c r="AUA2" s="70"/>
      <c r="AUB2" s="70"/>
      <c r="AUC2" s="70"/>
      <c r="AUD2" s="70"/>
      <c r="AUE2" s="70"/>
      <c r="AUF2" s="70"/>
      <c r="AUG2" s="70"/>
      <c r="AUH2" s="70"/>
      <c r="AUI2" s="70"/>
      <c r="AUJ2" s="70"/>
      <c r="AUK2" s="70"/>
      <c r="AUL2" s="70"/>
      <c r="AUM2" s="70"/>
      <c r="AUN2" s="70"/>
      <c r="AUO2" s="70"/>
      <c r="AUP2" s="70"/>
      <c r="AUQ2" s="70"/>
      <c r="AUR2" s="70"/>
      <c r="AUS2" s="70"/>
      <c r="AUT2" s="70"/>
      <c r="AUU2" s="70"/>
      <c r="AUV2" s="70"/>
      <c r="AUW2" s="70"/>
      <c r="AUX2" s="70"/>
      <c r="AUY2" s="70"/>
      <c r="AUZ2" s="70"/>
      <c r="AVA2" s="70"/>
      <c r="AVB2" s="70"/>
      <c r="AVC2" s="70"/>
      <c r="AVD2" s="70"/>
      <c r="AVE2" s="70"/>
      <c r="AVF2" s="70"/>
      <c r="AVG2" s="70"/>
      <c r="AVH2" s="70"/>
      <c r="AVI2" s="70"/>
      <c r="AVJ2" s="70"/>
      <c r="AVK2" s="70"/>
      <c r="AVL2" s="70"/>
      <c r="AVM2" s="70"/>
      <c r="AVN2" s="70"/>
      <c r="AVO2" s="70"/>
      <c r="AVP2" s="70"/>
      <c r="AVQ2" s="70"/>
      <c r="AVR2" s="70"/>
      <c r="AVS2" s="70"/>
      <c r="AVT2" s="70"/>
      <c r="AVU2" s="70"/>
      <c r="AVV2" s="70"/>
      <c r="AVW2" s="70"/>
      <c r="AVX2" s="70"/>
      <c r="AVY2" s="70"/>
      <c r="AVZ2" s="70"/>
      <c r="AWA2" s="70"/>
      <c r="AWB2" s="70"/>
      <c r="AWC2" s="70"/>
      <c r="AWD2" s="70"/>
      <c r="AWE2" s="70"/>
      <c r="AWF2" s="70"/>
      <c r="AWG2" s="70"/>
      <c r="AWH2" s="70"/>
      <c r="AWI2" s="70"/>
      <c r="AWJ2" s="70"/>
      <c r="AWK2" s="70"/>
      <c r="AWL2" s="70"/>
      <c r="AWM2" s="70"/>
      <c r="AWN2" s="70"/>
      <c r="AWO2" s="70"/>
      <c r="AWP2" s="70"/>
      <c r="AWQ2" s="70"/>
      <c r="AWR2" s="70"/>
      <c r="AWS2" s="70"/>
      <c r="AWT2" s="70"/>
      <c r="AWU2" s="70"/>
      <c r="AWV2" s="70"/>
      <c r="AWW2" s="70"/>
      <c r="AWX2" s="70"/>
      <c r="AWY2" s="70"/>
      <c r="AWZ2" s="70"/>
      <c r="AXA2" s="70"/>
      <c r="AXB2" s="70"/>
      <c r="AXC2" s="70"/>
      <c r="AXD2" s="70"/>
      <c r="AXE2" s="70"/>
      <c r="AXF2" s="70"/>
      <c r="AXG2" s="70"/>
      <c r="AXH2" s="70"/>
      <c r="AXI2" s="70"/>
      <c r="AXJ2" s="70"/>
      <c r="AXK2" s="70"/>
      <c r="AXL2" s="70"/>
      <c r="AXM2" s="70"/>
      <c r="AXN2" s="70"/>
      <c r="AXO2" s="70"/>
      <c r="AXP2" s="70"/>
      <c r="AXQ2" s="70"/>
      <c r="AXR2" s="70"/>
      <c r="AXS2" s="70"/>
      <c r="AXT2" s="70"/>
      <c r="AXU2" s="70"/>
      <c r="AXV2" s="70"/>
      <c r="AXW2" s="70"/>
      <c r="AXX2" s="70"/>
      <c r="AXY2" s="70"/>
      <c r="AXZ2" s="70"/>
      <c r="AYA2" s="70"/>
      <c r="AYB2" s="70"/>
      <c r="AYC2" s="70"/>
      <c r="AYD2" s="70"/>
      <c r="AYE2" s="70"/>
      <c r="AYF2" s="70"/>
      <c r="AYG2" s="70"/>
      <c r="AYH2" s="70"/>
      <c r="AYI2" s="70"/>
      <c r="AYJ2" s="70"/>
      <c r="AYK2" s="70"/>
      <c r="AYL2" s="70"/>
      <c r="AYM2" s="70"/>
      <c r="AYN2" s="70"/>
      <c r="AYO2" s="70"/>
      <c r="AYP2" s="70"/>
      <c r="AYQ2" s="70"/>
      <c r="AYR2" s="70"/>
      <c r="AYS2" s="70"/>
      <c r="AYT2" s="70"/>
      <c r="AYU2" s="70"/>
      <c r="AYV2" s="70"/>
      <c r="AYW2" s="70"/>
      <c r="AYX2" s="70"/>
      <c r="AYY2" s="70"/>
      <c r="AYZ2" s="70"/>
      <c r="AZA2" s="70"/>
      <c r="AZB2" s="70"/>
      <c r="AZC2" s="70"/>
      <c r="AZD2" s="70"/>
      <c r="AZE2" s="70"/>
      <c r="AZF2" s="70"/>
      <c r="AZG2" s="70"/>
      <c r="AZH2" s="70"/>
      <c r="AZI2" s="70"/>
      <c r="AZJ2" s="70"/>
      <c r="AZK2" s="70"/>
      <c r="AZL2" s="70"/>
      <c r="AZM2" s="70"/>
      <c r="AZN2" s="70"/>
      <c r="AZO2" s="70"/>
      <c r="AZP2" s="70"/>
      <c r="AZQ2" s="70"/>
      <c r="AZR2" s="70"/>
      <c r="AZS2" s="70"/>
      <c r="AZT2" s="70"/>
      <c r="AZU2" s="70"/>
      <c r="AZV2" s="70"/>
      <c r="AZW2" s="70"/>
      <c r="AZX2" s="70"/>
      <c r="AZY2" s="70"/>
      <c r="AZZ2" s="70"/>
      <c r="BAA2" s="70"/>
      <c r="BAB2" s="70"/>
      <c r="BAC2" s="70"/>
      <c r="BAD2" s="70"/>
      <c r="BAE2" s="70"/>
      <c r="BAF2" s="70"/>
      <c r="BAG2" s="70"/>
      <c r="BAH2" s="70"/>
      <c r="BAI2" s="70"/>
      <c r="BAJ2" s="70"/>
      <c r="BAK2" s="70"/>
      <c r="BAL2" s="70"/>
      <c r="BAM2" s="70"/>
      <c r="BAN2" s="70"/>
      <c r="BAO2" s="70"/>
      <c r="BAP2" s="70"/>
      <c r="BAQ2" s="70"/>
      <c r="BAR2" s="70"/>
      <c r="BAS2" s="70"/>
      <c r="BAT2" s="70"/>
      <c r="BAU2" s="70"/>
      <c r="BAV2" s="70"/>
      <c r="BAW2" s="70"/>
      <c r="BAX2" s="70"/>
      <c r="BAY2" s="70"/>
      <c r="BAZ2" s="70"/>
      <c r="BBA2" s="70"/>
      <c r="BBB2" s="70"/>
      <c r="BBC2" s="70"/>
      <c r="BBD2" s="70"/>
      <c r="BBE2" s="70"/>
      <c r="BBF2" s="70"/>
      <c r="BBG2" s="70"/>
      <c r="BBH2" s="70"/>
      <c r="BBI2" s="70"/>
      <c r="BBJ2" s="70"/>
      <c r="BBK2" s="70"/>
      <c r="BBL2" s="70"/>
      <c r="BBM2" s="70"/>
      <c r="BBN2" s="70"/>
      <c r="BBO2" s="70"/>
      <c r="BBP2" s="70"/>
      <c r="BBQ2" s="70"/>
      <c r="BBR2" s="70"/>
      <c r="BBS2" s="70"/>
      <c r="BBT2" s="70"/>
      <c r="BBU2" s="70"/>
      <c r="BBV2" s="70"/>
      <c r="BBW2" s="70"/>
      <c r="BBX2" s="70"/>
      <c r="BBY2" s="70"/>
      <c r="BBZ2" s="70"/>
      <c r="BCA2" s="70"/>
      <c r="BCB2" s="70"/>
      <c r="BCC2" s="70"/>
      <c r="BCD2" s="70"/>
      <c r="BCE2" s="70"/>
      <c r="BCF2" s="70"/>
      <c r="BCG2" s="70"/>
      <c r="BCH2" s="70"/>
      <c r="BCI2" s="70"/>
      <c r="BCJ2" s="70"/>
      <c r="BCK2" s="70"/>
      <c r="BCL2" s="70"/>
      <c r="BCM2" s="70"/>
      <c r="BCN2" s="70"/>
      <c r="BCO2" s="70"/>
      <c r="BCP2" s="70"/>
      <c r="BCQ2" s="70"/>
      <c r="BCR2" s="70"/>
      <c r="BCS2" s="70"/>
      <c r="BCT2" s="70"/>
      <c r="BCU2" s="70"/>
      <c r="BCV2" s="70"/>
      <c r="BCW2" s="70"/>
      <c r="BCX2" s="70"/>
      <c r="BCY2" s="70"/>
      <c r="BCZ2" s="70"/>
      <c r="BDA2" s="70"/>
      <c r="BDB2" s="70"/>
      <c r="BDC2" s="70"/>
      <c r="BDD2" s="70"/>
      <c r="BDE2" s="70"/>
      <c r="BDF2" s="70"/>
      <c r="BDG2" s="70"/>
      <c r="BDH2" s="70"/>
      <c r="BDI2" s="70"/>
      <c r="BDJ2" s="70"/>
      <c r="BDK2" s="70"/>
      <c r="BDL2" s="70"/>
      <c r="BDM2" s="70"/>
      <c r="BDN2" s="70"/>
      <c r="BDO2" s="70"/>
      <c r="BDP2" s="70"/>
      <c r="BDQ2" s="70"/>
      <c r="BDR2" s="70"/>
      <c r="BDS2" s="70"/>
      <c r="BDT2" s="70"/>
      <c r="BDU2" s="70"/>
      <c r="BDV2" s="70"/>
      <c r="BDW2" s="70"/>
      <c r="BDX2" s="70"/>
      <c r="BDY2" s="70"/>
      <c r="BDZ2" s="70"/>
      <c r="BEA2" s="70"/>
      <c r="BEB2" s="70"/>
      <c r="BEC2" s="70"/>
      <c r="BED2" s="70"/>
      <c r="BEE2" s="70"/>
      <c r="BEF2" s="70"/>
      <c r="BEG2" s="70"/>
      <c r="BEH2" s="70"/>
      <c r="BEI2" s="70"/>
      <c r="BEJ2" s="70"/>
      <c r="BEK2" s="70"/>
      <c r="BEL2" s="70"/>
      <c r="BEM2" s="70"/>
      <c r="BEN2" s="70"/>
      <c r="BEO2" s="70"/>
      <c r="BEP2" s="70"/>
      <c r="BEQ2" s="70"/>
      <c r="BER2" s="70"/>
      <c r="BES2" s="70"/>
      <c r="BET2" s="70"/>
      <c r="BEU2" s="70"/>
      <c r="BEV2" s="70"/>
      <c r="BEW2" s="70"/>
      <c r="BEX2" s="70"/>
      <c r="BEY2" s="70"/>
      <c r="BEZ2" s="70"/>
      <c r="BFA2" s="70"/>
      <c r="BFB2" s="70"/>
      <c r="BFC2" s="70"/>
      <c r="BFD2" s="70"/>
      <c r="BFE2" s="70"/>
      <c r="BFF2" s="70"/>
      <c r="BFG2" s="70"/>
      <c r="BFH2" s="70"/>
      <c r="BFI2" s="70"/>
      <c r="BFJ2" s="70"/>
      <c r="BFK2" s="70"/>
      <c r="BFL2" s="70"/>
      <c r="BFM2" s="70"/>
      <c r="BFN2" s="70"/>
      <c r="BFO2" s="70"/>
      <c r="BFP2" s="70"/>
      <c r="BFQ2" s="70"/>
      <c r="BFR2" s="70"/>
      <c r="BFS2" s="70"/>
      <c r="BFT2" s="70"/>
      <c r="BFU2" s="70"/>
      <c r="BFV2" s="70"/>
      <c r="BFW2" s="70"/>
      <c r="BFX2" s="70"/>
      <c r="BFY2" s="70"/>
      <c r="BFZ2" s="70"/>
      <c r="BGA2" s="70"/>
      <c r="BGB2" s="70"/>
      <c r="BGC2" s="70"/>
      <c r="BGD2" s="70"/>
      <c r="BGE2" s="70"/>
      <c r="BGF2" s="70"/>
      <c r="BGG2" s="70"/>
      <c r="BGH2" s="70"/>
      <c r="BGI2" s="70"/>
      <c r="BGJ2" s="70"/>
      <c r="BGK2" s="70"/>
      <c r="BGL2" s="70"/>
      <c r="BGM2" s="70"/>
      <c r="BGN2" s="70"/>
      <c r="BGO2" s="70"/>
      <c r="BGP2" s="70"/>
      <c r="BGQ2" s="70"/>
      <c r="BGR2" s="70"/>
      <c r="BGS2" s="70"/>
      <c r="BGT2" s="70"/>
      <c r="BGU2" s="70"/>
      <c r="BGV2" s="70"/>
      <c r="BGW2" s="70"/>
      <c r="BGX2" s="70"/>
      <c r="BGY2" s="70"/>
      <c r="BGZ2" s="70"/>
      <c r="BHA2" s="70"/>
      <c r="BHB2" s="70"/>
      <c r="BHC2" s="70"/>
      <c r="BHD2" s="70"/>
      <c r="BHE2" s="70"/>
      <c r="BHF2" s="70"/>
      <c r="BHG2" s="70"/>
      <c r="BHH2" s="70"/>
      <c r="BHI2" s="70"/>
      <c r="BHJ2" s="70"/>
      <c r="BHK2" s="70"/>
      <c r="BHL2" s="70"/>
      <c r="BHM2" s="70"/>
      <c r="BHN2" s="70"/>
      <c r="BHO2" s="70"/>
      <c r="BHP2" s="70"/>
      <c r="BHQ2" s="70"/>
      <c r="BHR2" s="70"/>
      <c r="BHS2" s="70"/>
      <c r="BHT2" s="70"/>
      <c r="BHU2" s="70"/>
      <c r="BHV2" s="70"/>
      <c r="BHW2" s="70"/>
      <c r="BHX2" s="70"/>
      <c r="BHY2" s="70"/>
      <c r="BHZ2" s="70"/>
      <c r="BIA2" s="70"/>
      <c r="BIB2" s="70"/>
      <c r="BIC2" s="70"/>
      <c r="BID2" s="70"/>
      <c r="BIE2" s="70"/>
      <c r="BIF2" s="70"/>
      <c r="BIG2" s="70"/>
      <c r="BIH2" s="70"/>
      <c r="BII2" s="70"/>
      <c r="BIJ2" s="70"/>
      <c r="BIK2" s="70"/>
      <c r="BIL2" s="70"/>
      <c r="BIM2" s="70"/>
      <c r="BIN2" s="70"/>
      <c r="BIO2" s="70"/>
      <c r="BIP2" s="70"/>
      <c r="BIQ2" s="70"/>
      <c r="BIR2" s="70"/>
      <c r="BIS2" s="70"/>
      <c r="BIT2" s="70"/>
      <c r="BIU2" s="70"/>
      <c r="BIV2" s="70"/>
      <c r="BIW2" s="70"/>
      <c r="BIX2" s="70"/>
      <c r="BIY2" s="70"/>
      <c r="BIZ2" s="70"/>
      <c r="BJA2" s="70"/>
      <c r="BJB2" s="70"/>
      <c r="BJC2" s="70"/>
      <c r="BJD2" s="70"/>
      <c r="BJE2" s="70"/>
      <c r="BJF2" s="70"/>
      <c r="BJG2" s="70"/>
      <c r="BJH2" s="70"/>
      <c r="BJI2" s="70"/>
      <c r="BJJ2" s="70"/>
      <c r="BJK2" s="70"/>
      <c r="BJL2" s="70"/>
      <c r="BJM2" s="70"/>
      <c r="BJN2" s="70"/>
      <c r="BJO2" s="70"/>
      <c r="BJP2" s="70"/>
      <c r="BJQ2" s="70"/>
      <c r="BJR2" s="70"/>
      <c r="BJS2" s="70"/>
      <c r="BJT2" s="70"/>
      <c r="BJU2" s="70"/>
      <c r="BJV2" s="70"/>
      <c r="BJW2" s="70"/>
      <c r="BJX2" s="70"/>
      <c r="BJY2" s="70"/>
      <c r="BJZ2" s="70"/>
      <c r="BKA2" s="70"/>
      <c r="BKB2" s="70"/>
      <c r="BKC2" s="70"/>
      <c r="BKD2" s="70"/>
      <c r="BKE2" s="70"/>
      <c r="BKF2" s="70"/>
      <c r="BKG2" s="70"/>
      <c r="BKH2" s="70"/>
      <c r="BKI2" s="70"/>
      <c r="BKJ2" s="70"/>
      <c r="BKK2" s="70"/>
      <c r="BKL2" s="70"/>
      <c r="BKM2" s="70"/>
      <c r="BKN2" s="70"/>
      <c r="BKO2" s="70"/>
      <c r="BKP2" s="70"/>
      <c r="BKQ2" s="70"/>
      <c r="BKR2" s="70"/>
      <c r="BKS2" s="70"/>
      <c r="BKT2" s="70"/>
      <c r="BKU2" s="70"/>
      <c r="BKV2" s="70"/>
      <c r="BKW2" s="70"/>
      <c r="BKX2" s="70"/>
      <c r="BKY2" s="70"/>
      <c r="BKZ2" s="70"/>
      <c r="BLA2" s="70"/>
      <c r="BLB2" s="70"/>
      <c r="BLC2" s="70"/>
      <c r="BLD2" s="70"/>
      <c r="BLE2" s="70"/>
      <c r="BLF2" s="70"/>
      <c r="BLG2" s="70"/>
      <c r="BLH2" s="70"/>
      <c r="BLI2" s="70"/>
      <c r="BLJ2" s="70"/>
      <c r="BLK2" s="70"/>
      <c r="BLL2" s="70"/>
      <c r="BLM2" s="70"/>
      <c r="BLN2" s="70"/>
      <c r="BLO2" s="70"/>
      <c r="BLP2" s="70"/>
      <c r="BLQ2" s="70"/>
      <c r="BLR2" s="70"/>
      <c r="BLS2" s="70"/>
      <c r="BLT2" s="70"/>
      <c r="BLU2" s="70"/>
      <c r="BLV2" s="70"/>
      <c r="BLW2" s="70"/>
      <c r="BLX2" s="70"/>
      <c r="BLY2" s="70"/>
      <c r="BLZ2" s="70"/>
      <c r="BMA2" s="70"/>
      <c r="BMB2" s="70"/>
      <c r="BMC2" s="70"/>
      <c r="BMD2" s="70"/>
      <c r="BME2" s="70"/>
      <c r="BMF2" s="70"/>
      <c r="BMG2" s="70"/>
      <c r="BMH2" s="70"/>
      <c r="BMI2" s="70"/>
      <c r="BMJ2" s="70"/>
      <c r="BMK2" s="70"/>
      <c r="BML2" s="70"/>
      <c r="BMM2" s="70"/>
      <c r="BMN2" s="70"/>
      <c r="BMO2" s="70"/>
      <c r="BMP2" s="70"/>
      <c r="BMQ2" s="70"/>
      <c r="BMR2" s="70"/>
      <c r="BMS2" s="70"/>
      <c r="BMT2" s="70"/>
      <c r="BMU2" s="70"/>
      <c r="BMV2" s="70"/>
      <c r="BMW2" s="70"/>
      <c r="BMX2" s="70"/>
      <c r="BMY2" s="70"/>
      <c r="BMZ2" s="70"/>
      <c r="BNA2" s="70"/>
      <c r="BNB2" s="70"/>
      <c r="BNC2" s="70"/>
      <c r="BND2" s="70"/>
      <c r="BNE2" s="70"/>
      <c r="BNF2" s="70"/>
      <c r="BNG2" s="70"/>
      <c r="BNH2" s="70"/>
      <c r="BNI2" s="70"/>
      <c r="BNJ2" s="70"/>
      <c r="BNK2" s="70"/>
      <c r="BNL2" s="70"/>
      <c r="BNM2" s="70"/>
      <c r="BNN2" s="70"/>
      <c r="BNO2" s="70"/>
      <c r="BNP2" s="70"/>
      <c r="BNQ2" s="70"/>
      <c r="BNR2" s="70"/>
      <c r="BNS2" s="70"/>
      <c r="BNT2" s="70"/>
      <c r="BNU2" s="70"/>
      <c r="BNV2" s="70"/>
      <c r="BNW2" s="70"/>
      <c r="BNX2" s="70"/>
      <c r="BNY2" s="70"/>
      <c r="BNZ2" s="70"/>
      <c r="BOA2" s="70"/>
      <c r="BOB2" s="70"/>
      <c r="BOC2" s="70"/>
      <c r="BOD2" s="70"/>
      <c r="BOE2" s="70"/>
      <c r="BOF2" s="70"/>
      <c r="BOG2" s="70"/>
      <c r="BOH2" s="70"/>
      <c r="BOI2" s="70"/>
      <c r="BOJ2" s="70"/>
      <c r="BOK2" s="70"/>
      <c r="BOL2" s="70"/>
      <c r="BOM2" s="70"/>
      <c r="BON2" s="70"/>
      <c r="BOO2" s="70"/>
      <c r="BOP2" s="70"/>
      <c r="BOQ2" s="70"/>
      <c r="BOR2" s="70"/>
      <c r="BOS2" s="70"/>
      <c r="BOT2" s="70"/>
      <c r="BOU2" s="70"/>
      <c r="BOV2" s="70"/>
      <c r="BOW2" s="70"/>
      <c r="BOX2" s="70"/>
      <c r="BOY2" s="70"/>
      <c r="BOZ2" s="70"/>
      <c r="BPA2" s="70"/>
      <c r="BPB2" s="70"/>
      <c r="BPC2" s="70"/>
      <c r="BPD2" s="70"/>
      <c r="BPE2" s="70"/>
      <c r="BPF2" s="70"/>
      <c r="BPG2" s="70"/>
      <c r="BPH2" s="70"/>
      <c r="BPI2" s="70"/>
      <c r="BPJ2" s="70"/>
      <c r="BPK2" s="70"/>
      <c r="BPL2" s="70"/>
      <c r="BPM2" s="70"/>
      <c r="BPN2" s="70"/>
      <c r="BPO2" s="70"/>
      <c r="BPP2" s="70"/>
      <c r="BPQ2" s="70"/>
      <c r="BPR2" s="70"/>
      <c r="BPS2" s="70"/>
      <c r="BPT2" s="70"/>
      <c r="BPU2" s="70"/>
      <c r="BPV2" s="70"/>
      <c r="BPW2" s="70"/>
      <c r="BPX2" s="70"/>
      <c r="BPY2" s="70"/>
      <c r="BPZ2" s="70"/>
      <c r="BQA2" s="70"/>
      <c r="BQB2" s="70"/>
      <c r="BQC2" s="70"/>
      <c r="BQD2" s="70"/>
      <c r="BQE2" s="70"/>
      <c r="BQF2" s="70"/>
      <c r="BQG2" s="70"/>
      <c r="BQH2" s="70"/>
      <c r="BQI2" s="70"/>
      <c r="BQJ2" s="70"/>
      <c r="BQK2" s="70"/>
      <c r="BQL2" s="70"/>
      <c r="BQM2" s="70"/>
      <c r="BQN2" s="70"/>
      <c r="BQO2" s="70"/>
      <c r="BQP2" s="70"/>
      <c r="BQQ2" s="70"/>
      <c r="BQR2" s="70"/>
      <c r="BQS2" s="70"/>
      <c r="BQT2" s="70"/>
      <c r="BQU2" s="70"/>
      <c r="BQV2" s="70"/>
      <c r="BQW2" s="70"/>
      <c r="BQX2" s="70"/>
      <c r="BQY2" s="70"/>
      <c r="BQZ2" s="70"/>
      <c r="BRA2" s="70"/>
      <c r="BRB2" s="70"/>
      <c r="BRC2" s="70"/>
      <c r="BRD2" s="70"/>
      <c r="BRE2" s="70"/>
      <c r="BRF2" s="70"/>
      <c r="BRG2" s="70"/>
      <c r="BRH2" s="70"/>
      <c r="BRI2" s="70"/>
      <c r="BRJ2" s="70"/>
      <c r="BRK2" s="70"/>
      <c r="BRL2" s="70"/>
      <c r="BRM2" s="70"/>
      <c r="BRN2" s="70"/>
      <c r="BRO2" s="70"/>
      <c r="BRP2" s="70"/>
      <c r="BRQ2" s="70"/>
      <c r="BRR2" s="70"/>
      <c r="BRS2" s="70"/>
      <c r="BRT2" s="70"/>
      <c r="BRU2" s="70"/>
      <c r="BRV2" s="70"/>
      <c r="BRW2" s="70"/>
      <c r="BRX2" s="70"/>
      <c r="BRY2" s="70"/>
      <c r="BRZ2" s="70"/>
      <c r="BSA2" s="70"/>
      <c r="BSB2" s="70"/>
      <c r="BSC2" s="70"/>
      <c r="BSD2" s="70"/>
      <c r="BSE2" s="70"/>
      <c r="BSF2" s="70"/>
      <c r="BSG2" s="70"/>
      <c r="BSH2" s="70"/>
      <c r="BSI2" s="70"/>
      <c r="BSJ2" s="70"/>
      <c r="BSK2" s="70"/>
      <c r="BSL2" s="70"/>
      <c r="BSM2" s="70"/>
      <c r="BSN2" s="70"/>
      <c r="BSO2" s="70"/>
      <c r="BSP2" s="70"/>
      <c r="BSQ2" s="70"/>
      <c r="BSR2" s="70"/>
      <c r="BSS2" s="70"/>
      <c r="BST2" s="70"/>
      <c r="BSU2" s="70"/>
      <c r="BSV2" s="70"/>
      <c r="BSW2" s="70"/>
      <c r="BSX2" s="70"/>
      <c r="BSY2" s="70"/>
      <c r="BSZ2" s="70"/>
      <c r="BTA2" s="70"/>
      <c r="BTB2" s="70"/>
      <c r="BTC2" s="70"/>
      <c r="BTD2" s="70"/>
      <c r="BTE2" s="70"/>
      <c r="BTF2" s="70"/>
      <c r="BTG2" s="70"/>
      <c r="BTH2" s="70"/>
      <c r="BTI2" s="70"/>
      <c r="BTJ2" s="70"/>
      <c r="BTK2" s="70"/>
      <c r="BTL2" s="70"/>
      <c r="BTM2" s="70"/>
      <c r="BTN2" s="70"/>
      <c r="BTO2" s="70"/>
      <c r="BTP2" s="70"/>
      <c r="BTQ2" s="70"/>
      <c r="BTR2" s="70"/>
      <c r="BTS2" s="70"/>
      <c r="BTT2" s="70"/>
      <c r="BTU2" s="70"/>
      <c r="BTV2" s="70"/>
      <c r="BTW2" s="70"/>
      <c r="BTX2" s="70"/>
      <c r="BTY2" s="70"/>
      <c r="BTZ2" s="70"/>
      <c r="BUA2" s="70"/>
      <c r="BUB2" s="70"/>
      <c r="BUC2" s="70"/>
      <c r="BUD2" s="70"/>
      <c r="BUE2" s="70"/>
      <c r="BUF2" s="70"/>
      <c r="BUG2" s="70"/>
      <c r="BUH2" s="70"/>
      <c r="BUI2" s="70"/>
      <c r="BUJ2" s="70"/>
      <c r="BUK2" s="70"/>
      <c r="BUL2" s="70"/>
      <c r="BUM2" s="70"/>
      <c r="BUN2" s="70"/>
      <c r="BUO2" s="70"/>
      <c r="BUP2" s="70"/>
      <c r="BUQ2" s="70"/>
      <c r="BUR2" s="70"/>
      <c r="BUS2" s="70"/>
      <c r="BUT2" s="70"/>
      <c r="BUU2" s="70"/>
      <c r="BUV2" s="70"/>
      <c r="BUW2" s="70"/>
      <c r="BUX2" s="70"/>
      <c r="BUY2" s="70"/>
      <c r="BUZ2" s="70"/>
      <c r="BVA2" s="70"/>
      <c r="BVB2" s="70"/>
      <c r="BVC2" s="70"/>
      <c r="BVD2" s="70"/>
      <c r="BVE2" s="70"/>
      <c r="BVF2" s="70"/>
      <c r="BVG2" s="70"/>
      <c r="BVH2" s="70"/>
      <c r="BVI2" s="70"/>
      <c r="BVJ2" s="70"/>
      <c r="BVK2" s="70"/>
      <c r="BVL2" s="70"/>
      <c r="BVM2" s="70"/>
      <c r="BVN2" s="70"/>
      <c r="BVO2" s="70"/>
      <c r="BVP2" s="70"/>
      <c r="BVQ2" s="70"/>
      <c r="BVR2" s="70"/>
      <c r="BVS2" s="70"/>
      <c r="BVT2" s="70"/>
      <c r="BVU2" s="70"/>
      <c r="BVV2" s="70"/>
      <c r="BVW2" s="70"/>
      <c r="BVX2" s="70"/>
      <c r="BVY2" s="70"/>
      <c r="BVZ2" s="70"/>
      <c r="BWA2" s="70"/>
      <c r="BWB2" s="70"/>
      <c r="BWC2" s="70"/>
      <c r="BWD2" s="70"/>
      <c r="BWE2" s="70"/>
      <c r="BWF2" s="70"/>
      <c r="BWG2" s="70"/>
      <c r="BWH2" s="70"/>
      <c r="BWI2" s="70"/>
      <c r="BWJ2" s="70"/>
      <c r="BWK2" s="70"/>
      <c r="BWL2" s="70"/>
      <c r="BWM2" s="70"/>
      <c r="BWN2" s="70"/>
      <c r="BWO2" s="70"/>
      <c r="BWP2" s="70"/>
      <c r="BWQ2" s="70"/>
      <c r="BWR2" s="70"/>
      <c r="BWS2" s="70"/>
      <c r="BWT2" s="70"/>
      <c r="BWU2" s="70"/>
      <c r="BWV2" s="70"/>
      <c r="BWW2" s="70"/>
      <c r="BWX2" s="70"/>
      <c r="BWY2" s="70"/>
      <c r="BWZ2" s="70"/>
      <c r="BXA2" s="70"/>
      <c r="BXB2" s="70"/>
      <c r="BXC2" s="70"/>
      <c r="BXD2" s="70"/>
      <c r="BXE2" s="70"/>
      <c r="BXF2" s="70"/>
      <c r="BXG2" s="70"/>
      <c r="BXH2" s="70"/>
      <c r="BXI2" s="70"/>
      <c r="BXJ2" s="70"/>
      <c r="BXK2" s="70"/>
      <c r="BXL2" s="70"/>
      <c r="BXM2" s="70"/>
      <c r="BXN2" s="70"/>
      <c r="BXO2" s="70"/>
      <c r="BXP2" s="70"/>
      <c r="BXQ2" s="70"/>
      <c r="BXR2" s="70"/>
      <c r="BXS2" s="70"/>
      <c r="BXT2" s="70"/>
      <c r="BXU2" s="70"/>
      <c r="BXV2" s="70"/>
      <c r="BXW2" s="70"/>
      <c r="BXX2" s="70"/>
      <c r="BXY2" s="70"/>
      <c r="BXZ2" s="70"/>
      <c r="BYA2" s="70"/>
      <c r="BYB2" s="70"/>
      <c r="BYC2" s="70"/>
      <c r="BYD2" s="70"/>
      <c r="BYE2" s="70"/>
      <c r="BYF2" s="70"/>
      <c r="BYG2" s="70"/>
      <c r="BYH2" s="70"/>
      <c r="BYI2" s="70"/>
      <c r="BYJ2" s="70"/>
      <c r="BYK2" s="70"/>
      <c r="BYL2" s="70"/>
      <c r="BYM2" s="70"/>
      <c r="BYN2" s="70"/>
      <c r="BYO2" s="70"/>
      <c r="BYP2" s="70"/>
      <c r="BYQ2" s="70"/>
      <c r="BYR2" s="70"/>
      <c r="BYS2" s="70"/>
      <c r="BYT2" s="70"/>
      <c r="BYU2" s="70"/>
      <c r="BYV2" s="70"/>
      <c r="BYW2" s="70"/>
      <c r="BYX2" s="70"/>
      <c r="BYY2" s="70"/>
      <c r="BYZ2" s="70"/>
      <c r="BZA2" s="70"/>
      <c r="BZB2" s="70"/>
      <c r="BZC2" s="70"/>
      <c r="BZD2" s="70"/>
      <c r="BZE2" s="70"/>
      <c r="BZF2" s="70"/>
      <c r="BZG2" s="70"/>
      <c r="BZH2" s="70"/>
      <c r="BZI2" s="70"/>
      <c r="BZJ2" s="70"/>
      <c r="BZK2" s="70"/>
      <c r="BZL2" s="70"/>
      <c r="BZM2" s="70"/>
      <c r="BZN2" s="70"/>
      <c r="BZO2" s="70"/>
      <c r="BZP2" s="70"/>
      <c r="BZQ2" s="70"/>
      <c r="BZR2" s="70"/>
      <c r="BZS2" s="70"/>
      <c r="BZT2" s="70"/>
      <c r="BZU2" s="70"/>
      <c r="BZV2" s="70"/>
      <c r="BZW2" s="70"/>
      <c r="BZX2" s="70"/>
      <c r="BZY2" s="70"/>
      <c r="BZZ2" s="70"/>
      <c r="CAA2" s="70"/>
      <c r="CAB2" s="70"/>
      <c r="CAC2" s="70"/>
      <c r="CAD2" s="70"/>
      <c r="CAE2" s="70"/>
      <c r="CAF2" s="70"/>
      <c r="CAG2" s="70"/>
      <c r="CAH2" s="70"/>
      <c r="CAI2" s="70"/>
      <c r="CAJ2" s="70"/>
      <c r="CAK2" s="70"/>
      <c r="CAL2" s="70"/>
      <c r="CAM2" s="70"/>
      <c r="CAN2" s="70"/>
      <c r="CAO2" s="70"/>
      <c r="CAP2" s="70"/>
      <c r="CAQ2" s="70"/>
      <c r="CAR2" s="70"/>
      <c r="CAS2" s="70"/>
      <c r="CAT2" s="70"/>
      <c r="CAU2" s="70"/>
      <c r="CAV2" s="70"/>
      <c r="CAW2" s="70"/>
      <c r="CAX2" s="70"/>
      <c r="CAY2" s="70"/>
      <c r="CAZ2" s="70"/>
      <c r="CBA2" s="70"/>
      <c r="CBB2" s="70"/>
      <c r="CBC2" s="70"/>
      <c r="CBD2" s="70"/>
      <c r="CBE2" s="70"/>
      <c r="CBF2" s="70"/>
      <c r="CBG2" s="70"/>
      <c r="CBH2" s="70"/>
      <c r="CBI2" s="70"/>
      <c r="CBJ2" s="70"/>
      <c r="CBK2" s="70"/>
      <c r="CBL2" s="70"/>
      <c r="CBM2" s="70"/>
      <c r="CBN2" s="70"/>
      <c r="CBO2" s="70"/>
      <c r="CBP2" s="70"/>
      <c r="CBQ2" s="70"/>
      <c r="CBR2" s="70"/>
      <c r="CBS2" s="70"/>
      <c r="CBT2" s="70"/>
      <c r="CBU2" s="70"/>
      <c r="CBV2" s="70"/>
      <c r="CBW2" s="70"/>
      <c r="CBX2" s="70"/>
      <c r="CBY2" s="70"/>
      <c r="CBZ2" s="70"/>
      <c r="CCA2" s="70"/>
      <c r="CCB2" s="70"/>
      <c r="CCC2" s="70"/>
      <c r="CCD2" s="70"/>
      <c r="CCE2" s="70"/>
      <c r="CCF2" s="70"/>
      <c r="CCG2" s="70"/>
      <c r="CCH2" s="70"/>
      <c r="CCI2" s="70"/>
      <c r="CCJ2" s="70"/>
      <c r="CCK2" s="70"/>
      <c r="CCL2" s="70"/>
      <c r="CCM2" s="70"/>
      <c r="CCN2" s="70"/>
      <c r="CCO2" s="70"/>
      <c r="CCP2" s="70"/>
      <c r="CCQ2" s="70"/>
      <c r="CCR2" s="70"/>
      <c r="CCS2" s="70"/>
      <c r="CCT2" s="70"/>
      <c r="CCU2" s="70"/>
      <c r="CCV2" s="70"/>
      <c r="CCW2" s="70"/>
      <c r="CCX2" s="70"/>
      <c r="CCY2" s="70"/>
      <c r="CCZ2" s="70"/>
      <c r="CDA2" s="70"/>
      <c r="CDB2" s="70"/>
      <c r="CDC2" s="70"/>
      <c r="CDD2" s="70"/>
      <c r="CDE2" s="70"/>
      <c r="CDF2" s="70"/>
      <c r="CDG2" s="70"/>
      <c r="CDH2" s="70"/>
      <c r="CDI2" s="70"/>
      <c r="CDJ2" s="70"/>
      <c r="CDK2" s="70"/>
      <c r="CDL2" s="70"/>
      <c r="CDM2" s="70"/>
      <c r="CDN2" s="70"/>
      <c r="CDO2" s="70"/>
      <c r="CDP2" s="70"/>
      <c r="CDQ2" s="70"/>
      <c r="CDR2" s="70"/>
      <c r="CDS2" s="70"/>
      <c r="CDT2" s="70"/>
      <c r="CDU2" s="70"/>
      <c r="CDV2" s="70"/>
      <c r="CDW2" s="70"/>
      <c r="CDX2" s="70"/>
      <c r="CDY2" s="70"/>
      <c r="CDZ2" s="70"/>
      <c r="CEA2" s="70"/>
      <c r="CEB2" s="70"/>
      <c r="CEC2" s="70"/>
      <c r="CED2" s="70"/>
      <c r="CEE2" s="70"/>
      <c r="CEF2" s="70"/>
      <c r="CEG2" s="70"/>
      <c r="CEH2" s="70"/>
      <c r="CEI2" s="70"/>
      <c r="CEJ2" s="70"/>
      <c r="CEK2" s="70"/>
      <c r="CEL2" s="70"/>
      <c r="CEM2" s="70"/>
      <c r="CEN2" s="70"/>
      <c r="CEO2" s="70"/>
      <c r="CEP2" s="70"/>
      <c r="CEQ2" s="70"/>
      <c r="CER2" s="70"/>
      <c r="CES2" s="70"/>
      <c r="CET2" s="70"/>
      <c r="CEU2" s="70"/>
      <c r="CEV2" s="70"/>
      <c r="CEW2" s="70"/>
      <c r="CEX2" s="70"/>
      <c r="CEY2" s="70"/>
      <c r="CEZ2" s="70"/>
      <c r="CFA2" s="70"/>
      <c r="CFB2" s="70"/>
      <c r="CFC2" s="70"/>
      <c r="CFD2" s="70"/>
      <c r="CFE2" s="70"/>
      <c r="CFF2" s="70"/>
      <c r="CFG2" s="70"/>
      <c r="CFH2" s="70"/>
      <c r="CFI2" s="70"/>
      <c r="CFJ2" s="70"/>
      <c r="CFK2" s="70"/>
      <c r="CFL2" s="70"/>
      <c r="CFM2" s="70"/>
      <c r="CFN2" s="70"/>
      <c r="CFO2" s="70"/>
      <c r="CFP2" s="70"/>
      <c r="CFQ2" s="70"/>
      <c r="CFR2" s="70"/>
      <c r="CFS2" s="70"/>
      <c r="CFT2" s="70"/>
      <c r="CFU2" s="70"/>
      <c r="CFV2" s="70"/>
      <c r="CFW2" s="70"/>
      <c r="CFX2" s="70"/>
      <c r="CFY2" s="70"/>
      <c r="CFZ2" s="70"/>
      <c r="CGA2" s="70"/>
      <c r="CGB2" s="70"/>
      <c r="CGC2" s="70"/>
      <c r="CGD2" s="70"/>
      <c r="CGE2" s="70"/>
      <c r="CGF2" s="70"/>
      <c r="CGG2" s="70"/>
      <c r="CGH2" s="70"/>
      <c r="CGI2" s="70"/>
      <c r="CGJ2" s="70"/>
      <c r="CGK2" s="70"/>
      <c r="CGL2" s="70"/>
      <c r="CGM2" s="70"/>
      <c r="CGN2" s="70"/>
      <c r="CGO2" s="70"/>
      <c r="CGP2" s="70"/>
      <c r="CGQ2" s="70"/>
      <c r="CGR2" s="70"/>
      <c r="CGS2" s="70"/>
      <c r="CGT2" s="70"/>
      <c r="CGU2" s="70"/>
      <c r="CGV2" s="70"/>
      <c r="CGW2" s="70"/>
      <c r="CGX2" s="70"/>
      <c r="CGY2" s="70"/>
      <c r="CGZ2" s="70"/>
      <c r="CHA2" s="70"/>
      <c r="CHB2" s="70"/>
      <c r="CHC2" s="70"/>
      <c r="CHD2" s="70"/>
      <c r="CHE2" s="70"/>
      <c r="CHF2" s="70"/>
      <c r="CHG2" s="70"/>
      <c r="CHH2" s="70"/>
      <c r="CHI2" s="70"/>
      <c r="CHJ2" s="70"/>
      <c r="CHK2" s="70"/>
      <c r="CHL2" s="70"/>
      <c r="CHM2" s="70"/>
      <c r="CHN2" s="70"/>
      <c r="CHO2" s="70"/>
      <c r="CHP2" s="70"/>
      <c r="CHQ2" s="70"/>
      <c r="CHR2" s="70"/>
      <c r="CHS2" s="70"/>
      <c r="CHT2" s="70"/>
      <c r="CHU2" s="70"/>
      <c r="CHV2" s="70"/>
      <c r="CHW2" s="70"/>
      <c r="CHX2" s="70"/>
      <c r="CHY2" s="70"/>
      <c r="CHZ2" s="70"/>
      <c r="CIA2" s="70"/>
      <c r="CIB2" s="70"/>
      <c r="CIC2" s="70"/>
      <c r="CID2" s="70"/>
      <c r="CIE2" s="70"/>
      <c r="CIF2" s="70"/>
      <c r="CIG2" s="70"/>
      <c r="CIH2" s="70"/>
      <c r="CII2" s="70"/>
      <c r="CIJ2" s="70"/>
      <c r="CIK2" s="70"/>
      <c r="CIL2" s="70"/>
      <c r="CIM2" s="70"/>
      <c r="CIN2" s="70"/>
      <c r="CIO2" s="70"/>
      <c r="CIP2" s="70"/>
      <c r="CIQ2" s="70"/>
      <c r="CIR2" s="70"/>
      <c r="CIS2" s="70"/>
      <c r="CIT2" s="70"/>
      <c r="CIU2" s="70"/>
      <c r="CIV2" s="70"/>
      <c r="CIW2" s="70"/>
      <c r="CIX2" s="70"/>
      <c r="CIY2" s="70"/>
      <c r="CIZ2" s="70"/>
      <c r="CJA2" s="70"/>
      <c r="CJB2" s="70"/>
      <c r="CJC2" s="70"/>
      <c r="CJD2" s="70"/>
      <c r="CJE2" s="70"/>
      <c r="CJF2" s="70"/>
      <c r="CJG2" s="70"/>
      <c r="CJH2" s="70"/>
      <c r="CJI2" s="70"/>
      <c r="CJJ2" s="70"/>
      <c r="CJK2" s="70"/>
      <c r="CJL2" s="70"/>
      <c r="CJM2" s="70"/>
      <c r="CJN2" s="70"/>
      <c r="CJO2" s="70"/>
      <c r="CJP2" s="70"/>
      <c r="CJQ2" s="70"/>
      <c r="CJR2" s="70"/>
      <c r="CJS2" s="70"/>
      <c r="CJT2" s="70"/>
      <c r="CJU2" s="70"/>
      <c r="CJV2" s="70"/>
      <c r="CJW2" s="70"/>
      <c r="CJX2" s="70"/>
      <c r="CJY2" s="70"/>
      <c r="CJZ2" s="70"/>
      <c r="CKA2" s="70"/>
      <c r="CKB2" s="70"/>
      <c r="CKC2" s="70"/>
      <c r="CKD2" s="70"/>
      <c r="CKE2" s="70"/>
      <c r="CKF2" s="70"/>
      <c r="CKG2" s="70"/>
      <c r="CKH2" s="70"/>
      <c r="CKI2" s="70"/>
      <c r="CKJ2" s="70"/>
      <c r="CKK2" s="70"/>
      <c r="CKL2" s="70"/>
      <c r="CKM2" s="70"/>
      <c r="CKN2" s="70"/>
      <c r="CKO2" s="70"/>
      <c r="CKP2" s="70"/>
      <c r="CKQ2" s="70"/>
      <c r="CKR2" s="70"/>
      <c r="CKS2" s="70"/>
      <c r="CKT2" s="70"/>
      <c r="CKU2" s="70"/>
      <c r="CKV2" s="70"/>
      <c r="CKW2" s="70"/>
      <c r="CKX2" s="70"/>
      <c r="CKY2" s="70"/>
      <c r="CKZ2" s="70"/>
      <c r="CLA2" s="70"/>
      <c r="CLB2" s="70"/>
      <c r="CLC2" s="70"/>
      <c r="CLD2" s="70"/>
      <c r="CLE2" s="70"/>
      <c r="CLF2" s="70"/>
      <c r="CLG2" s="70"/>
      <c r="CLH2" s="70"/>
      <c r="CLI2" s="70"/>
      <c r="CLJ2" s="70"/>
      <c r="CLK2" s="70"/>
      <c r="CLL2" s="70"/>
      <c r="CLM2" s="70"/>
      <c r="CLN2" s="70"/>
      <c r="CLO2" s="70"/>
      <c r="CLP2" s="70"/>
      <c r="CLQ2" s="70"/>
      <c r="CLR2" s="70"/>
      <c r="CLS2" s="70"/>
      <c r="CLT2" s="70"/>
      <c r="CLU2" s="70"/>
      <c r="CLV2" s="70"/>
      <c r="CLW2" s="70"/>
      <c r="CLX2" s="70"/>
      <c r="CLY2" s="70"/>
      <c r="CLZ2" s="70"/>
      <c r="CMA2" s="70"/>
      <c r="CMB2" s="70"/>
      <c r="CMC2" s="70"/>
      <c r="CMD2" s="70"/>
      <c r="CME2" s="70"/>
      <c r="CMF2" s="70"/>
      <c r="CMG2" s="70"/>
      <c r="CMH2" s="70"/>
      <c r="CMI2" s="70"/>
      <c r="CMJ2" s="70"/>
      <c r="CMK2" s="70"/>
      <c r="CML2" s="70"/>
      <c r="CMM2" s="70"/>
      <c r="CMN2" s="70"/>
      <c r="CMO2" s="70"/>
      <c r="CMP2" s="70"/>
      <c r="CMQ2" s="70"/>
      <c r="CMR2" s="70"/>
      <c r="CMS2" s="70"/>
      <c r="CMT2" s="70"/>
      <c r="CMU2" s="70"/>
      <c r="CMV2" s="70"/>
      <c r="CMW2" s="70"/>
      <c r="CMX2" s="70"/>
      <c r="CMY2" s="70"/>
      <c r="CMZ2" s="70"/>
      <c r="CNA2" s="70"/>
      <c r="CNB2" s="70"/>
      <c r="CNC2" s="70"/>
      <c r="CND2" s="70"/>
      <c r="CNE2" s="70"/>
      <c r="CNF2" s="70"/>
      <c r="CNG2" s="70"/>
      <c r="CNH2" s="70"/>
      <c r="CNI2" s="70"/>
      <c r="CNJ2" s="70"/>
      <c r="CNK2" s="70"/>
      <c r="CNL2" s="70"/>
      <c r="CNM2" s="70"/>
      <c r="CNN2" s="70"/>
      <c r="CNO2" s="70"/>
      <c r="CNP2" s="70"/>
      <c r="CNQ2" s="70"/>
      <c r="CNR2" s="70"/>
      <c r="CNS2" s="70"/>
      <c r="CNT2" s="70"/>
      <c r="CNU2" s="70"/>
      <c r="CNV2" s="70"/>
      <c r="CNW2" s="70"/>
      <c r="CNX2" s="70"/>
      <c r="CNY2" s="70"/>
      <c r="CNZ2" s="70"/>
      <c r="COA2" s="70"/>
      <c r="COB2" s="70"/>
      <c r="COC2" s="70"/>
      <c r="COD2" s="70"/>
      <c r="COE2" s="70"/>
      <c r="COF2" s="70"/>
      <c r="COG2" s="70"/>
      <c r="COH2" s="70"/>
      <c r="COI2" s="70"/>
      <c r="COJ2" s="70"/>
      <c r="COK2" s="70"/>
      <c r="COL2" s="70"/>
      <c r="COM2" s="70"/>
      <c r="CON2" s="70"/>
      <c r="COO2" s="70"/>
      <c r="COP2" s="70"/>
      <c r="COQ2" s="70"/>
      <c r="COR2" s="70"/>
      <c r="COS2" s="70"/>
      <c r="COT2" s="70"/>
      <c r="COU2" s="70"/>
      <c r="COV2" s="70"/>
      <c r="COW2" s="70"/>
      <c r="COX2" s="70"/>
      <c r="COY2" s="70"/>
      <c r="COZ2" s="70"/>
      <c r="CPA2" s="70"/>
      <c r="CPB2" s="70"/>
      <c r="CPC2" s="70"/>
      <c r="CPD2" s="70"/>
      <c r="CPE2" s="70"/>
      <c r="CPF2" s="70"/>
      <c r="CPG2" s="70"/>
      <c r="CPH2" s="70"/>
      <c r="CPI2" s="70"/>
      <c r="CPJ2" s="70"/>
      <c r="CPK2" s="70"/>
      <c r="CPL2" s="70"/>
      <c r="CPM2" s="70"/>
      <c r="CPN2" s="70"/>
      <c r="CPO2" s="70"/>
      <c r="CPP2" s="70"/>
      <c r="CPQ2" s="70"/>
      <c r="CPR2" s="70"/>
      <c r="CPS2" s="70"/>
      <c r="CPT2" s="70"/>
      <c r="CPU2" s="70"/>
      <c r="CPV2" s="70"/>
      <c r="CPW2" s="70"/>
      <c r="CPX2" s="70"/>
      <c r="CPY2" s="70"/>
      <c r="CPZ2" s="70"/>
      <c r="CQA2" s="70"/>
      <c r="CQB2" s="70"/>
      <c r="CQC2" s="70"/>
      <c r="CQD2" s="70"/>
      <c r="CQE2" s="70"/>
      <c r="CQF2" s="70"/>
      <c r="CQG2" s="70"/>
      <c r="CQH2" s="70"/>
      <c r="CQI2" s="70"/>
      <c r="CQJ2" s="70"/>
      <c r="CQK2" s="70"/>
      <c r="CQL2" s="70"/>
      <c r="CQM2" s="70"/>
      <c r="CQN2" s="70"/>
      <c r="CQO2" s="70"/>
      <c r="CQP2" s="70"/>
      <c r="CQQ2" s="70"/>
      <c r="CQR2" s="70"/>
      <c r="CQS2" s="70"/>
      <c r="CQT2" s="70"/>
      <c r="CQU2" s="70"/>
      <c r="CQV2" s="70"/>
      <c r="CQW2" s="70"/>
      <c r="CQX2" s="70"/>
      <c r="CQY2" s="70"/>
      <c r="CQZ2" s="70"/>
      <c r="CRA2" s="70"/>
      <c r="CRB2" s="70"/>
      <c r="CRC2" s="70"/>
      <c r="CRD2" s="70"/>
      <c r="CRE2" s="70"/>
      <c r="CRF2" s="70"/>
      <c r="CRG2" s="70"/>
      <c r="CRH2" s="70"/>
      <c r="CRI2" s="70"/>
      <c r="CRJ2" s="70"/>
      <c r="CRK2" s="70"/>
      <c r="CRL2" s="70"/>
      <c r="CRM2" s="70"/>
      <c r="CRN2" s="70"/>
      <c r="CRO2" s="70"/>
      <c r="CRP2" s="70"/>
      <c r="CRQ2" s="70"/>
      <c r="CRR2" s="70"/>
      <c r="CRS2" s="70"/>
      <c r="CRT2" s="70"/>
      <c r="CRU2" s="70"/>
      <c r="CRV2" s="70"/>
      <c r="CRW2" s="70"/>
      <c r="CRX2" s="70"/>
      <c r="CRY2" s="70"/>
      <c r="CRZ2" s="70"/>
      <c r="CSA2" s="70"/>
      <c r="CSB2" s="70"/>
      <c r="CSC2" s="70"/>
      <c r="CSD2" s="70"/>
      <c r="CSE2" s="70"/>
      <c r="CSF2" s="70"/>
      <c r="CSG2" s="70"/>
      <c r="CSH2" s="70"/>
      <c r="CSI2" s="70"/>
      <c r="CSJ2" s="70"/>
      <c r="CSK2" s="70"/>
      <c r="CSL2" s="70"/>
      <c r="CSM2" s="70"/>
      <c r="CSN2" s="70"/>
      <c r="CSO2" s="70"/>
      <c r="CSP2" s="70"/>
      <c r="CSQ2" s="70"/>
      <c r="CSR2" s="70"/>
      <c r="CSS2" s="70"/>
      <c r="CST2" s="70"/>
      <c r="CSU2" s="70"/>
      <c r="CSV2" s="70"/>
      <c r="CSW2" s="70"/>
      <c r="CSX2" s="70"/>
      <c r="CSY2" s="70"/>
      <c r="CSZ2" s="70"/>
      <c r="CTA2" s="70"/>
      <c r="CTB2" s="70"/>
      <c r="CTC2" s="70"/>
      <c r="CTD2" s="70"/>
      <c r="CTE2" s="70"/>
      <c r="CTF2" s="70"/>
      <c r="CTG2" s="70"/>
      <c r="CTH2" s="70"/>
      <c r="CTI2" s="70"/>
      <c r="CTJ2" s="70"/>
      <c r="CTK2" s="70"/>
      <c r="CTL2" s="70"/>
      <c r="CTM2" s="70"/>
      <c r="CTN2" s="70"/>
      <c r="CTO2" s="70"/>
      <c r="CTP2" s="70"/>
      <c r="CTQ2" s="70"/>
      <c r="CTR2" s="70"/>
      <c r="CTS2" s="70"/>
      <c r="CTT2" s="70"/>
      <c r="CTU2" s="70"/>
      <c r="CTV2" s="70"/>
      <c r="CTW2" s="70"/>
      <c r="CTX2" s="70"/>
      <c r="CTY2" s="70"/>
      <c r="CTZ2" s="70"/>
      <c r="CUA2" s="70"/>
      <c r="CUB2" s="70"/>
      <c r="CUC2" s="70"/>
      <c r="CUD2" s="70"/>
      <c r="CUE2" s="70"/>
      <c r="CUF2" s="70"/>
      <c r="CUG2" s="70"/>
      <c r="CUH2" s="70"/>
      <c r="CUI2" s="70"/>
      <c r="CUJ2" s="70"/>
      <c r="CUK2" s="70"/>
      <c r="CUL2" s="70"/>
      <c r="CUM2" s="70"/>
      <c r="CUN2" s="70"/>
      <c r="CUO2" s="70"/>
      <c r="CUP2" s="70"/>
      <c r="CUQ2" s="70"/>
      <c r="CUR2" s="70"/>
      <c r="CUS2" s="70"/>
      <c r="CUT2" s="70"/>
      <c r="CUU2" s="70"/>
      <c r="CUV2" s="70"/>
      <c r="CUW2" s="70"/>
      <c r="CUX2" s="70"/>
      <c r="CUY2" s="70"/>
      <c r="CUZ2" s="70"/>
      <c r="CVA2" s="70"/>
      <c r="CVB2" s="70"/>
      <c r="CVC2" s="70"/>
      <c r="CVD2" s="70"/>
      <c r="CVE2" s="70"/>
      <c r="CVF2" s="70"/>
      <c r="CVG2" s="70"/>
      <c r="CVH2" s="70"/>
      <c r="CVI2" s="70"/>
      <c r="CVJ2" s="70"/>
      <c r="CVK2" s="70"/>
      <c r="CVL2" s="70"/>
      <c r="CVM2" s="70"/>
      <c r="CVN2" s="70"/>
      <c r="CVO2" s="70"/>
      <c r="CVP2" s="70"/>
      <c r="CVQ2" s="70"/>
      <c r="CVR2" s="70"/>
      <c r="CVS2" s="70"/>
      <c r="CVT2" s="70"/>
      <c r="CVU2" s="70"/>
      <c r="CVV2" s="70"/>
      <c r="CVW2" s="70"/>
      <c r="CVX2" s="70"/>
      <c r="CVY2" s="70"/>
      <c r="CVZ2" s="70"/>
      <c r="CWA2" s="70"/>
      <c r="CWB2" s="70"/>
      <c r="CWC2" s="70"/>
      <c r="CWD2" s="70"/>
      <c r="CWE2" s="70"/>
      <c r="CWF2" s="70"/>
      <c r="CWG2" s="70"/>
      <c r="CWH2" s="70"/>
      <c r="CWI2" s="70"/>
      <c r="CWJ2" s="70"/>
      <c r="CWK2" s="70"/>
      <c r="CWL2" s="70"/>
      <c r="CWM2" s="70"/>
      <c r="CWN2" s="70"/>
      <c r="CWO2" s="70"/>
      <c r="CWP2" s="70"/>
      <c r="CWQ2" s="70"/>
      <c r="CWR2" s="70"/>
      <c r="CWS2" s="70"/>
      <c r="CWT2" s="70"/>
      <c r="CWU2" s="70"/>
      <c r="CWV2" s="70"/>
      <c r="CWW2" s="70"/>
      <c r="CWX2" s="70"/>
      <c r="CWY2" s="70"/>
      <c r="CWZ2" s="70"/>
      <c r="CXA2" s="70"/>
      <c r="CXB2" s="70"/>
      <c r="CXC2" s="70"/>
      <c r="CXD2" s="70"/>
      <c r="CXE2" s="70"/>
      <c r="CXF2" s="70"/>
      <c r="CXG2" s="70"/>
      <c r="CXH2" s="70"/>
      <c r="CXI2" s="70"/>
      <c r="CXJ2" s="70"/>
      <c r="CXK2" s="70"/>
      <c r="CXL2" s="70"/>
      <c r="CXM2" s="70"/>
      <c r="CXN2" s="70"/>
      <c r="CXO2" s="70"/>
      <c r="CXP2" s="70"/>
      <c r="CXQ2" s="70"/>
      <c r="CXR2" s="70"/>
      <c r="CXS2" s="70"/>
      <c r="CXT2" s="70"/>
      <c r="CXU2" s="70"/>
      <c r="CXV2" s="70"/>
      <c r="CXW2" s="70"/>
      <c r="CXX2" s="70"/>
      <c r="CXY2" s="70"/>
      <c r="CXZ2" s="70"/>
      <c r="CYA2" s="70"/>
      <c r="CYB2" s="70"/>
      <c r="CYC2" s="70"/>
      <c r="CYD2" s="70"/>
      <c r="CYE2" s="70"/>
      <c r="CYF2" s="70"/>
      <c r="CYG2" s="70"/>
      <c r="CYH2" s="70"/>
      <c r="CYI2" s="70"/>
      <c r="CYJ2" s="70"/>
      <c r="CYK2" s="70"/>
      <c r="CYL2" s="70"/>
      <c r="CYM2" s="70"/>
      <c r="CYN2" s="70"/>
      <c r="CYO2" s="70"/>
      <c r="CYP2" s="70"/>
      <c r="CYQ2" s="70"/>
      <c r="CYR2" s="70"/>
      <c r="CYS2" s="70"/>
      <c r="CYT2" s="70"/>
      <c r="CYU2" s="70"/>
      <c r="CYV2" s="70"/>
      <c r="CYW2" s="70"/>
      <c r="CYX2" s="70"/>
      <c r="CYY2" s="70"/>
      <c r="CYZ2" s="70"/>
      <c r="CZA2" s="70"/>
      <c r="CZB2" s="70"/>
      <c r="CZC2" s="70"/>
      <c r="CZD2" s="70"/>
      <c r="CZE2" s="70"/>
      <c r="CZF2" s="70"/>
      <c r="CZG2" s="70"/>
      <c r="CZH2" s="70"/>
      <c r="CZI2" s="70"/>
      <c r="CZJ2" s="70"/>
      <c r="CZK2" s="70"/>
      <c r="CZL2" s="70"/>
      <c r="CZM2" s="70"/>
      <c r="CZN2" s="70"/>
      <c r="CZO2" s="70"/>
      <c r="CZP2" s="70"/>
      <c r="CZQ2" s="70"/>
      <c r="CZR2" s="70"/>
      <c r="CZS2" s="70"/>
      <c r="CZT2" s="70"/>
      <c r="CZU2" s="70"/>
      <c r="CZV2" s="70"/>
      <c r="CZW2" s="70"/>
      <c r="CZX2" s="70"/>
      <c r="CZY2" s="70"/>
      <c r="CZZ2" s="70"/>
      <c r="DAA2" s="70"/>
      <c r="DAB2" s="70"/>
      <c r="DAC2" s="70"/>
      <c r="DAD2" s="70"/>
      <c r="DAE2" s="70"/>
      <c r="DAF2" s="70"/>
      <c r="DAG2" s="70"/>
      <c r="DAH2" s="70"/>
      <c r="DAI2" s="70"/>
      <c r="DAJ2" s="70"/>
      <c r="DAK2" s="70"/>
      <c r="DAL2" s="70"/>
      <c r="DAM2" s="70"/>
      <c r="DAN2" s="70"/>
      <c r="DAO2" s="70"/>
      <c r="DAP2" s="70"/>
      <c r="DAQ2" s="70"/>
      <c r="DAR2" s="70"/>
      <c r="DAS2" s="70"/>
      <c r="DAT2" s="70"/>
      <c r="DAU2" s="70"/>
      <c r="DAV2" s="70"/>
      <c r="DAW2" s="70"/>
      <c r="DAX2" s="70"/>
      <c r="DAY2" s="70"/>
      <c r="DAZ2" s="70"/>
      <c r="DBA2" s="70"/>
      <c r="DBB2" s="70"/>
      <c r="DBC2" s="70"/>
      <c r="DBD2" s="70"/>
      <c r="DBE2" s="70"/>
      <c r="DBF2" s="70"/>
      <c r="DBG2" s="70"/>
      <c r="DBH2" s="70"/>
      <c r="DBI2" s="70"/>
      <c r="DBJ2" s="70"/>
      <c r="DBK2" s="70"/>
      <c r="DBL2" s="70"/>
      <c r="DBM2" s="70"/>
      <c r="DBN2" s="70"/>
      <c r="DBO2" s="70"/>
      <c r="DBP2" s="70"/>
      <c r="DBQ2" s="70"/>
      <c r="DBR2" s="70"/>
      <c r="DBS2" s="70"/>
      <c r="DBT2" s="70"/>
      <c r="DBU2" s="70"/>
      <c r="DBV2" s="70"/>
      <c r="DBW2" s="70"/>
      <c r="DBX2" s="70"/>
      <c r="DBY2" s="70"/>
      <c r="DBZ2" s="70"/>
      <c r="DCA2" s="70"/>
      <c r="DCB2" s="70"/>
      <c r="DCC2" s="70"/>
      <c r="DCD2" s="70"/>
      <c r="DCE2" s="70"/>
      <c r="DCF2" s="70"/>
      <c r="DCG2" s="70"/>
      <c r="DCH2" s="70"/>
      <c r="DCI2" s="70"/>
      <c r="DCJ2" s="70"/>
      <c r="DCK2" s="70"/>
      <c r="DCL2" s="70"/>
      <c r="DCM2" s="70"/>
      <c r="DCN2" s="70"/>
      <c r="DCO2" s="70"/>
      <c r="DCP2" s="70"/>
      <c r="DCQ2" s="70"/>
      <c r="DCR2" s="70"/>
      <c r="DCS2" s="70"/>
      <c r="DCT2" s="70"/>
      <c r="DCU2" s="70"/>
      <c r="DCV2" s="70"/>
      <c r="DCW2" s="70"/>
      <c r="DCX2" s="70"/>
      <c r="DCY2" s="70"/>
      <c r="DCZ2" s="70"/>
      <c r="DDA2" s="70"/>
      <c r="DDB2" s="70"/>
      <c r="DDC2" s="70"/>
      <c r="DDD2" s="70"/>
      <c r="DDE2" s="70"/>
      <c r="DDF2" s="70"/>
      <c r="DDG2" s="70"/>
      <c r="DDH2" s="70"/>
      <c r="DDI2" s="70"/>
      <c r="DDJ2" s="70"/>
      <c r="DDK2" s="70"/>
      <c r="DDL2" s="70"/>
      <c r="DDM2" s="70"/>
      <c r="DDN2" s="70"/>
      <c r="DDO2" s="70"/>
      <c r="DDP2" s="70"/>
      <c r="DDQ2" s="70"/>
      <c r="DDR2" s="70"/>
      <c r="DDS2" s="70"/>
      <c r="DDT2" s="70"/>
      <c r="DDU2" s="70"/>
      <c r="DDV2" s="70"/>
      <c r="DDW2" s="70"/>
      <c r="DDX2" s="70"/>
      <c r="DDY2" s="70"/>
      <c r="DDZ2" s="70"/>
      <c r="DEA2" s="70"/>
      <c r="DEB2" s="70"/>
      <c r="DEC2" s="70"/>
      <c r="DED2" s="70"/>
      <c r="DEE2" s="70"/>
      <c r="DEF2" s="70"/>
      <c r="DEG2" s="70"/>
      <c r="DEH2" s="70"/>
      <c r="DEI2" s="70"/>
      <c r="DEJ2" s="70"/>
      <c r="DEK2" s="70"/>
      <c r="DEL2" s="70"/>
      <c r="DEM2" s="70"/>
      <c r="DEN2" s="70"/>
      <c r="DEO2" s="70"/>
      <c r="DEP2" s="70"/>
      <c r="DEQ2" s="70"/>
      <c r="DER2" s="70"/>
      <c r="DES2" s="70"/>
      <c r="DET2" s="70"/>
      <c r="DEU2" s="70"/>
      <c r="DEV2" s="70"/>
      <c r="DEW2" s="70"/>
      <c r="DEX2" s="70"/>
      <c r="DEY2" s="70"/>
      <c r="DEZ2" s="70"/>
      <c r="DFA2" s="70"/>
      <c r="DFB2" s="70"/>
      <c r="DFC2" s="70"/>
      <c r="DFD2" s="70"/>
      <c r="DFE2" s="70"/>
      <c r="DFF2" s="70"/>
      <c r="DFG2" s="70"/>
      <c r="DFH2" s="70"/>
      <c r="DFI2" s="70"/>
      <c r="DFJ2" s="70"/>
      <c r="DFK2" s="70"/>
      <c r="DFL2" s="70"/>
      <c r="DFM2" s="70"/>
      <c r="DFN2" s="70"/>
      <c r="DFO2" s="70"/>
      <c r="DFP2" s="70"/>
      <c r="DFQ2" s="70"/>
      <c r="DFR2" s="70"/>
      <c r="DFS2" s="70"/>
      <c r="DFT2" s="70"/>
      <c r="DFU2" s="70"/>
      <c r="DFV2" s="70"/>
      <c r="DFW2" s="70"/>
      <c r="DFX2" s="70"/>
      <c r="DFY2" s="70"/>
      <c r="DFZ2" s="70"/>
      <c r="DGA2" s="70"/>
      <c r="DGB2" s="70"/>
      <c r="DGC2" s="70"/>
      <c r="DGD2" s="70"/>
      <c r="DGE2" s="70"/>
      <c r="DGF2" s="70"/>
      <c r="DGG2" s="70"/>
      <c r="DGH2" s="70"/>
      <c r="DGI2" s="70"/>
      <c r="DGJ2" s="70"/>
      <c r="DGK2" s="70"/>
      <c r="DGL2" s="70"/>
      <c r="DGM2" s="70"/>
      <c r="DGN2" s="70"/>
      <c r="DGO2" s="70"/>
      <c r="DGP2" s="70"/>
      <c r="DGQ2" s="70"/>
      <c r="DGR2" s="70"/>
      <c r="DGS2" s="70"/>
      <c r="DGT2" s="70"/>
      <c r="DGU2" s="70"/>
      <c r="DGV2" s="70"/>
      <c r="DGW2" s="70"/>
      <c r="DGX2" s="70"/>
      <c r="DGY2" s="70"/>
      <c r="DGZ2" s="70"/>
      <c r="DHA2" s="70"/>
      <c r="DHB2" s="70"/>
      <c r="DHC2" s="70"/>
      <c r="DHD2" s="70"/>
      <c r="DHE2" s="70"/>
      <c r="DHF2" s="70"/>
      <c r="DHG2" s="70"/>
      <c r="DHH2" s="70"/>
      <c r="DHI2" s="70"/>
      <c r="DHJ2" s="70"/>
      <c r="DHK2" s="70"/>
      <c r="DHL2" s="70"/>
      <c r="DHM2" s="70"/>
      <c r="DHN2" s="70"/>
      <c r="DHO2" s="70"/>
      <c r="DHP2" s="70"/>
      <c r="DHQ2" s="70"/>
      <c r="DHR2" s="70"/>
      <c r="DHS2" s="70"/>
      <c r="DHT2" s="70"/>
      <c r="DHU2" s="70"/>
      <c r="DHV2" s="70"/>
      <c r="DHW2" s="70"/>
      <c r="DHX2" s="70"/>
      <c r="DHY2" s="70"/>
      <c r="DHZ2" s="70"/>
      <c r="DIA2" s="70"/>
      <c r="DIB2" s="70"/>
      <c r="DIC2" s="70"/>
      <c r="DID2" s="70"/>
      <c r="DIE2" s="70"/>
      <c r="DIF2" s="70"/>
      <c r="DIG2" s="70"/>
      <c r="DIH2" s="70"/>
      <c r="DII2" s="70"/>
      <c r="DIJ2" s="70"/>
      <c r="DIK2" s="70"/>
      <c r="DIL2" s="70"/>
      <c r="DIM2" s="70"/>
      <c r="DIN2" s="70"/>
      <c r="DIO2" s="70"/>
      <c r="DIP2" s="70"/>
      <c r="DIQ2" s="70"/>
      <c r="DIR2" s="70"/>
      <c r="DIS2" s="70"/>
      <c r="DIT2" s="70"/>
      <c r="DIU2" s="70"/>
      <c r="DIV2" s="70"/>
      <c r="DIW2" s="70"/>
      <c r="DIX2" s="70"/>
      <c r="DIY2" s="70"/>
      <c r="DIZ2" s="70"/>
      <c r="DJA2" s="70"/>
      <c r="DJB2" s="70"/>
      <c r="DJC2" s="70"/>
      <c r="DJD2" s="70"/>
      <c r="DJE2" s="70"/>
      <c r="DJF2" s="70"/>
      <c r="DJG2" s="70"/>
      <c r="DJH2" s="70"/>
      <c r="DJI2" s="70"/>
      <c r="DJJ2" s="70"/>
      <c r="DJK2" s="70"/>
      <c r="DJL2" s="70"/>
      <c r="DJM2" s="70"/>
      <c r="DJN2" s="70"/>
      <c r="DJO2" s="70"/>
      <c r="DJP2" s="70"/>
      <c r="DJQ2" s="70"/>
      <c r="DJR2" s="70"/>
      <c r="DJS2" s="70"/>
      <c r="DJT2" s="70"/>
      <c r="DJU2" s="70"/>
      <c r="DJV2" s="70"/>
      <c r="DJW2" s="70"/>
      <c r="DJX2" s="70"/>
      <c r="DJY2" s="70"/>
      <c r="DJZ2" s="70"/>
      <c r="DKA2" s="70"/>
      <c r="DKB2" s="70"/>
      <c r="DKC2" s="70"/>
      <c r="DKD2" s="70"/>
      <c r="DKE2" s="70"/>
      <c r="DKF2" s="70"/>
      <c r="DKG2" s="70"/>
      <c r="DKH2" s="70"/>
      <c r="DKI2" s="70"/>
      <c r="DKJ2" s="70"/>
      <c r="DKK2" s="70"/>
      <c r="DKL2" s="70"/>
      <c r="DKM2" s="70"/>
      <c r="DKN2" s="70"/>
      <c r="DKO2" s="70"/>
      <c r="DKP2" s="70"/>
      <c r="DKQ2" s="70"/>
      <c r="DKR2" s="70"/>
      <c r="DKS2" s="70"/>
      <c r="DKT2" s="70"/>
      <c r="DKU2" s="70"/>
      <c r="DKV2" s="70"/>
      <c r="DKW2" s="70"/>
      <c r="DKX2" s="70"/>
      <c r="DKY2" s="70"/>
      <c r="DKZ2" s="70"/>
      <c r="DLA2" s="70"/>
      <c r="DLB2" s="70"/>
      <c r="DLC2" s="70"/>
      <c r="DLD2" s="70"/>
      <c r="DLE2" s="70"/>
      <c r="DLF2" s="70"/>
      <c r="DLG2" s="70"/>
      <c r="DLH2" s="70"/>
      <c r="DLI2" s="70"/>
      <c r="DLJ2" s="70"/>
      <c r="DLK2" s="70"/>
      <c r="DLL2" s="70"/>
      <c r="DLM2" s="70"/>
      <c r="DLN2" s="70"/>
      <c r="DLO2" s="70"/>
      <c r="DLP2" s="70"/>
      <c r="DLQ2" s="70"/>
      <c r="DLR2" s="70"/>
      <c r="DLS2" s="70"/>
      <c r="DLT2" s="70"/>
      <c r="DLU2" s="70"/>
      <c r="DLV2" s="70"/>
      <c r="DLW2" s="70"/>
      <c r="DLX2" s="70"/>
      <c r="DLY2" s="70"/>
      <c r="DLZ2" s="70"/>
      <c r="DMA2" s="70"/>
      <c r="DMB2" s="70"/>
      <c r="DMC2" s="70"/>
      <c r="DMD2" s="70"/>
      <c r="DME2" s="70"/>
      <c r="DMF2" s="70"/>
      <c r="DMG2" s="70"/>
      <c r="DMH2" s="70"/>
      <c r="DMI2" s="70"/>
      <c r="DMJ2" s="70"/>
      <c r="DMK2" s="70"/>
      <c r="DML2" s="70"/>
      <c r="DMM2" s="70"/>
      <c r="DMN2" s="70"/>
      <c r="DMO2" s="70"/>
      <c r="DMP2" s="70"/>
      <c r="DMQ2" s="70"/>
      <c r="DMR2" s="70"/>
      <c r="DMS2" s="70"/>
      <c r="DMT2" s="70"/>
      <c r="DMU2" s="70"/>
      <c r="DMV2" s="70"/>
      <c r="DMW2" s="70"/>
      <c r="DMX2" s="70"/>
      <c r="DMY2" s="70"/>
      <c r="DMZ2" s="70"/>
      <c r="DNA2" s="70"/>
      <c r="DNB2" s="70"/>
      <c r="DNC2" s="70"/>
      <c r="DND2" s="70"/>
      <c r="DNE2" s="70"/>
      <c r="DNF2" s="70"/>
      <c r="DNG2" s="70"/>
      <c r="DNH2" s="70"/>
      <c r="DNI2" s="70"/>
      <c r="DNJ2" s="70"/>
      <c r="DNK2" s="70"/>
      <c r="DNL2" s="70"/>
      <c r="DNM2" s="70"/>
      <c r="DNN2" s="70"/>
      <c r="DNO2" s="70"/>
      <c r="DNP2" s="70"/>
      <c r="DNQ2" s="70"/>
      <c r="DNR2" s="70"/>
      <c r="DNS2" s="70"/>
      <c r="DNT2" s="70"/>
      <c r="DNU2" s="70"/>
      <c r="DNV2" s="70"/>
      <c r="DNW2" s="70"/>
      <c r="DNX2" s="70"/>
      <c r="DNY2" s="70"/>
      <c r="DNZ2" s="70"/>
      <c r="DOA2" s="70"/>
      <c r="DOB2" s="70"/>
      <c r="DOC2" s="70"/>
      <c r="DOD2" s="70"/>
      <c r="DOE2" s="70"/>
      <c r="DOF2" s="70"/>
      <c r="DOG2" s="70"/>
      <c r="DOH2" s="70"/>
      <c r="DOI2" s="70"/>
      <c r="DOJ2" s="70"/>
      <c r="DOK2" s="70"/>
      <c r="DOL2" s="70"/>
      <c r="DOM2" s="70"/>
      <c r="DON2" s="70"/>
      <c r="DOO2" s="70"/>
      <c r="DOP2" s="70"/>
      <c r="DOQ2" s="70"/>
      <c r="DOR2" s="70"/>
      <c r="DOS2" s="70"/>
      <c r="DOT2" s="70"/>
      <c r="DOU2" s="70"/>
      <c r="DOV2" s="70"/>
      <c r="DOW2" s="70"/>
      <c r="DOX2" s="70"/>
      <c r="DOY2" s="70"/>
      <c r="DOZ2" s="70"/>
      <c r="DPA2" s="70"/>
      <c r="DPB2" s="70"/>
      <c r="DPC2" s="70"/>
      <c r="DPD2" s="70"/>
      <c r="DPE2" s="70"/>
      <c r="DPF2" s="70"/>
      <c r="DPG2" s="70"/>
      <c r="DPH2" s="70"/>
      <c r="DPI2" s="70"/>
      <c r="DPJ2" s="70"/>
      <c r="DPK2" s="70"/>
      <c r="DPL2" s="70"/>
      <c r="DPM2" s="70"/>
      <c r="DPN2" s="70"/>
      <c r="DPO2" s="70"/>
      <c r="DPP2" s="70"/>
      <c r="DPQ2" s="70"/>
      <c r="DPR2" s="70"/>
      <c r="DPS2" s="70"/>
      <c r="DPT2" s="70"/>
      <c r="DPU2" s="70"/>
      <c r="DPV2" s="70"/>
      <c r="DPW2" s="70"/>
      <c r="DPX2" s="70"/>
      <c r="DPY2" s="70"/>
      <c r="DPZ2" s="70"/>
      <c r="DQA2" s="70"/>
      <c r="DQB2" s="70"/>
      <c r="DQC2" s="70"/>
      <c r="DQD2" s="70"/>
      <c r="DQE2" s="70"/>
      <c r="DQF2" s="70"/>
      <c r="DQG2" s="70"/>
      <c r="DQH2" s="70"/>
      <c r="DQI2" s="70"/>
      <c r="DQJ2" s="70"/>
      <c r="DQK2" s="70"/>
      <c r="DQL2" s="70"/>
      <c r="DQM2" s="70"/>
      <c r="DQN2" s="70"/>
      <c r="DQO2" s="70"/>
      <c r="DQP2" s="70"/>
      <c r="DQQ2" s="70"/>
      <c r="DQR2" s="70"/>
      <c r="DQS2" s="70"/>
      <c r="DQT2" s="70"/>
      <c r="DQU2" s="70"/>
      <c r="DQV2" s="70"/>
      <c r="DQW2" s="70"/>
      <c r="DQX2" s="70"/>
      <c r="DQY2" s="70"/>
      <c r="DQZ2" s="70"/>
      <c r="DRA2" s="70"/>
      <c r="DRB2" s="70"/>
      <c r="DRC2" s="70"/>
      <c r="DRD2" s="70"/>
      <c r="DRE2" s="70"/>
      <c r="DRF2" s="70"/>
      <c r="DRG2" s="70"/>
      <c r="DRH2" s="70"/>
      <c r="DRI2" s="70"/>
      <c r="DRJ2" s="70"/>
      <c r="DRK2" s="70"/>
      <c r="DRL2" s="70"/>
      <c r="DRM2" s="70"/>
      <c r="DRN2" s="70"/>
      <c r="DRO2" s="70"/>
      <c r="DRP2" s="70"/>
      <c r="DRQ2" s="70"/>
      <c r="DRR2" s="70"/>
      <c r="DRS2" s="70"/>
      <c r="DRT2" s="70"/>
      <c r="DRU2" s="70"/>
      <c r="DRV2" s="70"/>
      <c r="DRW2" s="70"/>
      <c r="DRX2" s="70"/>
      <c r="DRY2" s="70"/>
      <c r="DRZ2" s="70"/>
      <c r="DSA2" s="70"/>
      <c r="DSB2" s="70"/>
      <c r="DSC2" s="70"/>
      <c r="DSD2" s="70"/>
      <c r="DSE2" s="70"/>
      <c r="DSF2" s="70"/>
      <c r="DSG2" s="70"/>
      <c r="DSH2" s="70"/>
      <c r="DSI2" s="70"/>
      <c r="DSJ2" s="70"/>
      <c r="DSK2" s="70"/>
      <c r="DSL2" s="70"/>
      <c r="DSM2" s="70"/>
      <c r="DSN2" s="70"/>
      <c r="DSO2" s="70"/>
      <c r="DSP2" s="70"/>
      <c r="DSQ2" s="70"/>
      <c r="DSR2" s="70"/>
      <c r="DSS2" s="70"/>
      <c r="DST2" s="70"/>
      <c r="DSU2" s="70"/>
      <c r="DSV2" s="70"/>
      <c r="DSW2" s="70"/>
      <c r="DSX2" s="70"/>
      <c r="DSY2" s="70"/>
      <c r="DSZ2" s="70"/>
      <c r="DTA2" s="70"/>
      <c r="DTB2" s="70"/>
      <c r="DTC2" s="70"/>
      <c r="DTD2" s="70"/>
      <c r="DTE2" s="70"/>
      <c r="DTF2" s="70"/>
      <c r="DTG2" s="70"/>
      <c r="DTH2" s="70"/>
      <c r="DTI2" s="70"/>
      <c r="DTJ2" s="70"/>
      <c r="DTK2" s="70"/>
      <c r="DTL2" s="70"/>
      <c r="DTM2" s="70"/>
      <c r="DTN2" s="70"/>
      <c r="DTO2" s="70"/>
      <c r="DTP2" s="70"/>
      <c r="DTQ2" s="70"/>
      <c r="DTR2" s="70"/>
      <c r="DTS2" s="70"/>
      <c r="DTT2" s="70"/>
      <c r="DTU2" s="70"/>
      <c r="DTV2" s="70"/>
      <c r="DTW2" s="70"/>
      <c r="DTX2" s="70"/>
      <c r="DTY2" s="70"/>
      <c r="DTZ2" s="70"/>
      <c r="DUA2" s="70"/>
      <c r="DUB2" s="70"/>
      <c r="DUC2" s="70"/>
      <c r="DUD2" s="70"/>
      <c r="DUE2" s="70"/>
      <c r="DUF2" s="70"/>
      <c r="DUG2" s="70"/>
      <c r="DUH2" s="70"/>
      <c r="DUI2" s="70"/>
      <c r="DUJ2" s="70"/>
      <c r="DUK2" s="70"/>
      <c r="DUL2" s="70"/>
      <c r="DUM2" s="70"/>
      <c r="DUN2" s="70"/>
      <c r="DUO2" s="70"/>
      <c r="DUP2" s="70"/>
      <c r="DUQ2" s="70"/>
      <c r="DUR2" s="70"/>
      <c r="DUS2" s="70"/>
      <c r="DUT2" s="70"/>
      <c r="DUU2" s="70"/>
      <c r="DUV2" s="70"/>
      <c r="DUW2" s="70"/>
      <c r="DUX2" s="70"/>
      <c r="DUY2" s="70"/>
      <c r="DUZ2" s="70"/>
      <c r="DVA2" s="70"/>
      <c r="DVB2" s="70"/>
      <c r="DVC2" s="70"/>
      <c r="DVD2" s="70"/>
      <c r="DVE2" s="70"/>
      <c r="DVF2" s="70"/>
      <c r="DVG2" s="70"/>
      <c r="DVH2" s="70"/>
      <c r="DVI2" s="70"/>
      <c r="DVJ2" s="70"/>
      <c r="DVK2" s="70"/>
      <c r="DVL2" s="70"/>
      <c r="DVM2" s="70"/>
      <c r="DVN2" s="70"/>
      <c r="DVO2" s="70"/>
      <c r="DVP2" s="70"/>
      <c r="DVQ2" s="70"/>
      <c r="DVR2" s="70"/>
      <c r="DVS2" s="70"/>
      <c r="DVT2" s="70"/>
      <c r="DVU2" s="70"/>
      <c r="DVV2" s="70"/>
      <c r="DVW2" s="70"/>
      <c r="DVX2" s="70"/>
      <c r="DVY2" s="70"/>
      <c r="DVZ2" s="70"/>
      <c r="DWA2" s="70"/>
      <c r="DWB2" s="70"/>
      <c r="DWC2" s="70"/>
      <c r="DWD2" s="70"/>
      <c r="DWE2" s="70"/>
      <c r="DWF2" s="70"/>
      <c r="DWG2" s="70"/>
      <c r="DWH2" s="70"/>
      <c r="DWI2" s="70"/>
      <c r="DWJ2" s="70"/>
      <c r="DWK2" s="70"/>
      <c r="DWL2" s="70"/>
      <c r="DWM2" s="70"/>
      <c r="DWN2" s="70"/>
      <c r="DWO2" s="70"/>
      <c r="DWP2" s="70"/>
      <c r="DWQ2" s="70"/>
      <c r="DWR2" s="70"/>
      <c r="DWS2" s="70"/>
      <c r="DWT2" s="70"/>
      <c r="DWU2" s="70"/>
      <c r="DWV2" s="70"/>
      <c r="DWW2" s="70"/>
      <c r="DWX2" s="70"/>
      <c r="DWY2" s="70"/>
      <c r="DWZ2" s="70"/>
      <c r="DXA2" s="70"/>
      <c r="DXB2" s="70"/>
      <c r="DXC2" s="70"/>
      <c r="DXD2" s="70"/>
      <c r="DXE2" s="70"/>
      <c r="DXF2" s="70"/>
      <c r="DXG2" s="70"/>
      <c r="DXH2" s="70"/>
      <c r="DXI2" s="70"/>
      <c r="DXJ2" s="70"/>
      <c r="DXK2" s="70"/>
      <c r="DXL2" s="70"/>
      <c r="DXM2" s="70"/>
      <c r="DXN2" s="70"/>
      <c r="DXO2" s="70"/>
      <c r="DXP2" s="70"/>
      <c r="DXQ2" s="70"/>
      <c r="DXR2" s="70"/>
      <c r="DXS2" s="70"/>
      <c r="DXT2" s="70"/>
      <c r="DXU2" s="70"/>
      <c r="DXV2" s="70"/>
      <c r="DXW2" s="70"/>
      <c r="DXX2" s="70"/>
      <c r="DXY2" s="70"/>
      <c r="DXZ2" s="70"/>
      <c r="DYA2" s="70"/>
      <c r="DYB2" s="70"/>
      <c r="DYC2" s="70"/>
      <c r="DYD2" s="70"/>
      <c r="DYE2" s="70"/>
      <c r="DYF2" s="70"/>
      <c r="DYG2" s="70"/>
      <c r="DYH2" s="70"/>
      <c r="DYI2" s="70"/>
      <c r="DYJ2" s="70"/>
      <c r="DYK2" s="70"/>
      <c r="DYL2" s="70"/>
      <c r="DYM2" s="70"/>
      <c r="DYN2" s="70"/>
      <c r="DYO2" s="70"/>
      <c r="DYP2" s="70"/>
      <c r="DYQ2" s="70"/>
      <c r="DYR2" s="70"/>
      <c r="DYS2" s="70"/>
      <c r="DYT2" s="70"/>
      <c r="DYU2" s="70"/>
      <c r="DYV2" s="70"/>
      <c r="DYW2" s="70"/>
      <c r="DYX2" s="70"/>
      <c r="DYY2" s="70"/>
      <c r="DYZ2" s="70"/>
      <c r="DZA2" s="70"/>
      <c r="DZB2" s="70"/>
      <c r="DZC2" s="70"/>
      <c r="DZD2" s="70"/>
      <c r="DZE2" s="70"/>
      <c r="DZF2" s="70"/>
      <c r="DZG2" s="70"/>
      <c r="DZH2" s="70"/>
      <c r="DZI2" s="70"/>
      <c r="DZJ2" s="70"/>
      <c r="DZK2" s="70"/>
      <c r="DZL2" s="70"/>
      <c r="DZM2" s="70"/>
      <c r="DZN2" s="70"/>
      <c r="DZO2" s="70"/>
      <c r="DZP2" s="70"/>
      <c r="DZQ2" s="70"/>
      <c r="DZR2" s="70"/>
      <c r="DZS2" s="70"/>
      <c r="DZT2" s="70"/>
      <c r="DZU2" s="70"/>
      <c r="DZV2" s="70"/>
      <c r="DZW2" s="70"/>
      <c r="DZX2" s="70"/>
      <c r="DZY2" s="70"/>
      <c r="DZZ2" s="70"/>
      <c r="EAA2" s="70"/>
      <c r="EAB2" s="70"/>
      <c r="EAC2" s="70"/>
      <c r="EAD2" s="70"/>
      <c r="EAE2" s="70"/>
      <c r="EAF2" s="70"/>
      <c r="EAG2" s="70"/>
      <c r="EAH2" s="70"/>
      <c r="EAI2" s="70"/>
      <c r="EAJ2" s="70"/>
      <c r="EAK2" s="70"/>
      <c r="EAL2" s="70"/>
      <c r="EAM2" s="70"/>
      <c r="EAN2" s="70"/>
      <c r="EAO2" s="70"/>
      <c r="EAP2" s="70"/>
      <c r="EAQ2" s="70"/>
      <c r="EAR2" s="70"/>
      <c r="EAS2" s="70"/>
      <c r="EAT2" s="70"/>
      <c r="EAU2" s="70"/>
      <c r="EAV2" s="70"/>
      <c r="EAW2" s="70"/>
      <c r="EAX2" s="70"/>
      <c r="EAY2" s="70"/>
      <c r="EAZ2" s="70"/>
      <c r="EBA2" s="70"/>
      <c r="EBB2" s="70"/>
      <c r="EBC2" s="70"/>
      <c r="EBD2" s="70"/>
      <c r="EBE2" s="70"/>
      <c r="EBF2" s="70"/>
      <c r="EBG2" s="70"/>
      <c r="EBH2" s="70"/>
      <c r="EBI2" s="70"/>
      <c r="EBJ2" s="70"/>
      <c r="EBK2" s="70"/>
      <c r="EBL2" s="70"/>
      <c r="EBM2" s="70"/>
      <c r="EBN2" s="70"/>
      <c r="EBO2" s="70"/>
      <c r="EBP2" s="70"/>
      <c r="EBQ2" s="70"/>
      <c r="EBR2" s="70"/>
      <c r="EBS2" s="70"/>
      <c r="EBT2" s="70"/>
      <c r="EBU2" s="70"/>
      <c r="EBV2" s="70"/>
      <c r="EBW2" s="70"/>
      <c r="EBX2" s="70"/>
      <c r="EBY2" s="70"/>
      <c r="EBZ2" s="70"/>
      <c r="ECA2" s="70"/>
      <c r="ECB2" s="70"/>
      <c r="ECC2" s="70"/>
      <c r="ECD2" s="70"/>
      <c r="ECE2" s="70"/>
      <c r="ECF2" s="70"/>
      <c r="ECG2" s="70"/>
      <c r="ECH2" s="70"/>
      <c r="ECI2" s="70"/>
      <c r="ECJ2" s="70"/>
      <c r="ECK2" s="70"/>
      <c r="ECL2" s="70"/>
      <c r="ECM2" s="70"/>
      <c r="ECN2" s="70"/>
      <c r="ECO2" s="70"/>
      <c r="ECP2" s="70"/>
      <c r="ECQ2" s="70"/>
      <c r="ECR2" s="70"/>
      <c r="ECS2" s="70"/>
      <c r="ECT2" s="70"/>
      <c r="ECU2" s="70"/>
      <c r="ECV2" s="70"/>
      <c r="ECW2" s="70"/>
      <c r="ECX2" s="70"/>
      <c r="ECY2" s="70"/>
      <c r="ECZ2" s="70"/>
      <c r="EDA2" s="70"/>
      <c r="EDB2" s="70"/>
      <c r="EDC2" s="70"/>
      <c r="EDD2" s="70"/>
      <c r="EDE2" s="70"/>
      <c r="EDF2" s="70"/>
      <c r="EDG2" s="70"/>
      <c r="EDH2" s="70"/>
      <c r="EDI2" s="70"/>
      <c r="EDJ2" s="70"/>
      <c r="EDK2" s="70"/>
      <c r="EDL2" s="70"/>
      <c r="EDM2" s="70"/>
      <c r="EDN2" s="70"/>
      <c r="EDO2" s="70"/>
      <c r="EDP2" s="70"/>
      <c r="EDQ2" s="70"/>
      <c r="EDR2" s="70"/>
      <c r="EDS2" s="70"/>
      <c r="EDT2" s="70"/>
      <c r="EDU2" s="70"/>
      <c r="EDV2" s="70"/>
      <c r="EDW2" s="70"/>
      <c r="EDX2" s="70"/>
      <c r="EDY2" s="70"/>
      <c r="EDZ2" s="70"/>
      <c r="EEA2" s="70"/>
      <c r="EEB2" s="70"/>
      <c r="EEC2" s="70"/>
      <c r="EED2" s="70"/>
      <c r="EEE2" s="70"/>
      <c r="EEF2" s="70"/>
      <c r="EEG2" s="70"/>
      <c r="EEH2" s="70"/>
      <c r="EEI2" s="70"/>
      <c r="EEJ2" s="70"/>
      <c r="EEK2" s="70"/>
      <c r="EEL2" s="70"/>
      <c r="EEM2" s="70"/>
      <c r="EEN2" s="70"/>
      <c r="EEO2" s="70"/>
      <c r="EEP2" s="70"/>
      <c r="EEQ2" s="70"/>
      <c r="EER2" s="70"/>
      <c r="EES2" s="70"/>
      <c r="EET2" s="70"/>
      <c r="EEU2" s="70"/>
      <c r="EEV2" s="70"/>
      <c r="EEW2" s="70"/>
      <c r="EEX2" s="70"/>
      <c r="EEY2" s="70"/>
      <c r="EEZ2" s="70"/>
      <c r="EFA2" s="70"/>
      <c r="EFB2" s="70"/>
      <c r="EFC2" s="70"/>
      <c r="EFD2" s="70"/>
      <c r="EFE2" s="70"/>
      <c r="EFF2" s="70"/>
      <c r="EFG2" s="70"/>
      <c r="EFH2" s="70"/>
      <c r="EFI2" s="70"/>
      <c r="EFJ2" s="70"/>
      <c r="EFK2" s="70"/>
      <c r="EFL2" s="70"/>
      <c r="EFM2" s="70"/>
      <c r="EFN2" s="70"/>
      <c r="EFO2" s="70"/>
      <c r="EFP2" s="70"/>
      <c r="EFQ2" s="70"/>
      <c r="EFR2" s="70"/>
      <c r="EFS2" s="70"/>
      <c r="EFT2" s="70"/>
      <c r="EFU2" s="70"/>
      <c r="EFV2" s="70"/>
      <c r="EFW2" s="70"/>
      <c r="EFX2" s="70"/>
      <c r="EFY2" s="70"/>
      <c r="EFZ2" s="70"/>
      <c r="EGA2" s="70"/>
      <c r="EGB2" s="70"/>
      <c r="EGC2" s="70"/>
      <c r="EGD2" s="70"/>
      <c r="EGE2" s="70"/>
      <c r="EGF2" s="70"/>
      <c r="EGG2" s="70"/>
      <c r="EGH2" s="70"/>
      <c r="EGI2" s="70"/>
      <c r="EGJ2" s="70"/>
      <c r="EGK2" s="70"/>
      <c r="EGL2" s="70"/>
      <c r="EGM2" s="70"/>
      <c r="EGN2" s="70"/>
      <c r="EGO2" s="70"/>
      <c r="EGP2" s="70"/>
      <c r="EGQ2" s="70"/>
      <c r="EGR2" s="70"/>
      <c r="EGS2" s="70"/>
      <c r="EGT2" s="70"/>
      <c r="EGU2" s="70"/>
      <c r="EGV2" s="70"/>
      <c r="EGW2" s="70"/>
      <c r="EGX2" s="70"/>
      <c r="EGY2" s="70"/>
      <c r="EGZ2" s="70"/>
      <c r="EHA2" s="70"/>
      <c r="EHB2" s="70"/>
      <c r="EHC2" s="70"/>
      <c r="EHD2" s="70"/>
      <c r="EHE2" s="70"/>
      <c r="EHF2" s="70"/>
      <c r="EHG2" s="70"/>
      <c r="EHH2" s="70"/>
      <c r="EHI2" s="70"/>
      <c r="EHJ2" s="70"/>
      <c r="EHK2" s="70"/>
      <c r="EHL2" s="70"/>
      <c r="EHM2" s="70"/>
      <c r="EHN2" s="70"/>
      <c r="EHO2" s="70"/>
      <c r="EHP2" s="70"/>
      <c r="EHQ2" s="70"/>
      <c r="EHR2" s="70"/>
      <c r="EHS2" s="70"/>
      <c r="EHT2" s="70"/>
      <c r="EHU2" s="70"/>
      <c r="EHV2" s="70"/>
      <c r="EHW2" s="70"/>
      <c r="EHX2" s="70"/>
      <c r="EHY2" s="70"/>
      <c r="EHZ2" s="70"/>
      <c r="EIA2" s="70"/>
      <c r="EIB2" s="70"/>
      <c r="EIC2" s="70"/>
      <c r="EID2" s="70"/>
      <c r="EIE2" s="70"/>
      <c r="EIF2" s="70"/>
      <c r="EIG2" s="70"/>
      <c r="EIH2" s="70"/>
      <c r="EII2" s="70"/>
      <c r="EIJ2" s="70"/>
      <c r="EIK2" s="70"/>
      <c r="EIL2" s="70"/>
      <c r="EIM2" s="70"/>
      <c r="EIN2" s="70"/>
      <c r="EIO2" s="70"/>
      <c r="EIP2" s="70"/>
      <c r="EIQ2" s="70"/>
      <c r="EIR2" s="70"/>
      <c r="EIS2" s="70"/>
      <c r="EIT2" s="70"/>
      <c r="EIU2" s="70"/>
      <c r="EIV2" s="70"/>
      <c r="EIW2" s="70"/>
      <c r="EIX2" s="70"/>
      <c r="EIY2" s="70"/>
      <c r="EIZ2" s="70"/>
      <c r="EJA2" s="70"/>
      <c r="EJB2" s="70"/>
      <c r="EJC2" s="70"/>
      <c r="EJD2" s="70"/>
      <c r="EJE2" s="70"/>
      <c r="EJF2" s="70"/>
      <c r="EJG2" s="70"/>
      <c r="EJH2" s="70"/>
      <c r="EJI2" s="70"/>
      <c r="EJJ2" s="70"/>
      <c r="EJK2" s="70"/>
      <c r="EJL2" s="70"/>
      <c r="EJM2" s="70"/>
      <c r="EJN2" s="70"/>
      <c r="EJO2" s="70"/>
      <c r="EJP2" s="70"/>
      <c r="EJQ2" s="70"/>
      <c r="EJR2" s="70"/>
      <c r="EJS2" s="70"/>
      <c r="EJT2" s="70"/>
      <c r="EJU2" s="70"/>
      <c r="EJV2" s="70"/>
      <c r="EJW2" s="70"/>
      <c r="EJX2" s="70"/>
      <c r="EJY2" s="70"/>
      <c r="EJZ2" s="70"/>
      <c r="EKA2" s="70"/>
      <c r="EKB2" s="70"/>
      <c r="EKC2" s="70"/>
      <c r="EKD2" s="70"/>
      <c r="EKE2" s="70"/>
      <c r="EKF2" s="70"/>
      <c r="EKG2" s="70"/>
      <c r="EKH2" s="70"/>
      <c r="EKI2" s="70"/>
      <c r="EKJ2" s="70"/>
      <c r="EKK2" s="70"/>
      <c r="EKL2" s="70"/>
      <c r="EKM2" s="70"/>
      <c r="EKN2" s="70"/>
      <c r="EKO2" s="70"/>
      <c r="EKP2" s="70"/>
      <c r="EKQ2" s="70"/>
      <c r="EKR2" s="70"/>
      <c r="EKS2" s="70"/>
      <c r="EKT2" s="70"/>
      <c r="EKU2" s="70"/>
      <c r="EKV2" s="70"/>
      <c r="EKW2" s="70"/>
      <c r="EKX2" s="70"/>
      <c r="EKY2" s="70"/>
      <c r="EKZ2" s="70"/>
      <c r="ELA2" s="70"/>
      <c r="ELB2" s="70"/>
      <c r="ELC2" s="70"/>
      <c r="ELD2" s="70"/>
      <c r="ELE2" s="70"/>
      <c r="ELF2" s="70"/>
      <c r="ELG2" s="70"/>
      <c r="ELH2" s="70"/>
      <c r="ELI2" s="70"/>
      <c r="ELJ2" s="70"/>
      <c r="ELK2" s="70"/>
      <c r="ELL2" s="70"/>
      <c r="ELM2" s="70"/>
      <c r="ELN2" s="70"/>
      <c r="ELO2" s="70"/>
      <c r="ELP2" s="70"/>
      <c r="ELQ2" s="70"/>
      <c r="ELR2" s="70"/>
      <c r="ELS2" s="70"/>
      <c r="ELT2" s="70"/>
      <c r="ELU2" s="70"/>
      <c r="ELV2" s="70"/>
      <c r="ELW2" s="70"/>
      <c r="ELX2" s="70"/>
      <c r="ELY2" s="70"/>
      <c r="ELZ2" s="70"/>
      <c r="EMA2" s="70"/>
      <c r="EMB2" s="70"/>
      <c r="EMC2" s="70"/>
      <c r="EMD2" s="70"/>
      <c r="EME2" s="70"/>
      <c r="EMF2" s="70"/>
      <c r="EMG2" s="70"/>
      <c r="EMH2" s="70"/>
      <c r="EMI2" s="70"/>
      <c r="EMJ2" s="70"/>
      <c r="EMK2" s="70"/>
      <c r="EML2" s="70"/>
      <c r="EMM2" s="70"/>
      <c r="EMN2" s="70"/>
      <c r="EMO2" s="70"/>
      <c r="EMP2" s="70"/>
      <c r="EMQ2" s="70"/>
      <c r="EMR2" s="70"/>
      <c r="EMS2" s="70"/>
      <c r="EMT2" s="70"/>
      <c r="EMU2" s="70"/>
      <c r="EMV2" s="70"/>
      <c r="EMW2" s="70"/>
      <c r="EMX2" s="70"/>
      <c r="EMY2" s="70"/>
      <c r="EMZ2" s="70"/>
      <c r="ENA2" s="70"/>
      <c r="ENB2" s="70"/>
      <c r="ENC2" s="70"/>
      <c r="END2" s="70"/>
      <c r="ENE2" s="70"/>
      <c r="ENF2" s="70"/>
      <c r="ENG2" s="70"/>
      <c r="ENH2" s="70"/>
      <c r="ENI2" s="70"/>
      <c r="ENJ2" s="70"/>
      <c r="ENK2" s="70"/>
      <c r="ENL2" s="70"/>
      <c r="ENM2" s="70"/>
      <c r="ENN2" s="70"/>
      <c r="ENO2" s="70"/>
      <c r="ENP2" s="70"/>
      <c r="ENQ2" s="70"/>
      <c r="ENR2" s="70"/>
      <c r="ENS2" s="70"/>
      <c r="ENT2" s="70"/>
      <c r="ENU2" s="70"/>
      <c r="ENV2" s="70"/>
      <c r="ENW2" s="70"/>
      <c r="ENX2" s="70"/>
      <c r="ENY2" s="70"/>
      <c r="ENZ2" s="70"/>
      <c r="EOA2" s="70"/>
      <c r="EOB2" s="70"/>
      <c r="EOC2" s="70"/>
      <c r="EOD2" s="70"/>
      <c r="EOE2" s="70"/>
      <c r="EOF2" s="70"/>
      <c r="EOG2" s="70"/>
      <c r="EOH2" s="70"/>
      <c r="EOI2" s="70"/>
      <c r="EOJ2" s="70"/>
      <c r="EOK2" s="70"/>
      <c r="EOL2" s="70"/>
      <c r="EOM2" s="70"/>
      <c r="EON2" s="70"/>
      <c r="EOO2" s="70"/>
      <c r="EOP2" s="70"/>
      <c r="EOQ2" s="70"/>
      <c r="EOR2" s="70"/>
      <c r="EOS2" s="70"/>
      <c r="EOT2" s="70"/>
      <c r="EOU2" s="70"/>
      <c r="EOV2" s="70"/>
      <c r="EOW2" s="70"/>
      <c r="EOX2" s="70"/>
      <c r="EOY2" s="70"/>
      <c r="EOZ2" s="70"/>
      <c r="EPA2" s="70"/>
      <c r="EPB2" s="70"/>
      <c r="EPC2" s="70"/>
      <c r="EPD2" s="70"/>
      <c r="EPE2" s="70"/>
      <c r="EPF2" s="70"/>
      <c r="EPG2" s="70"/>
      <c r="EPH2" s="70"/>
      <c r="EPI2" s="70"/>
      <c r="EPJ2" s="70"/>
      <c r="EPK2" s="70"/>
      <c r="EPL2" s="70"/>
      <c r="EPM2" s="70"/>
      <c r="EPN2" s="70"/>
      <c r="EPO2" s="70"/>
      <c r="EPP2" s="70"/>
      <c r="EPQ2" s="70"/>
      <c r="EPR2" s="70"/>
      <c r="EPS2" s="70"/>
      <c r="EPT2" s="70"/>
      <c r="EPU2" s="70"/>
      <c r="EPV2" s="70"/>
      <c r="EPW2" s="70"/>
      <c r="EPX2" s="70"/>
      <c r="EPY2" s="70"/>
      <c r="EPZ2" s="70"/>
      <c r="EQA2" s="70"/>
      <c r="EQB2" s="70"/>
      <c r="EQC2" s="70"/>
      <c r="EQD2" s="70"/>
      <c r="EQE2" s="70"/>
      <c r="EQF2" s="70"/>
      <c r="EQG2" s="70"/>
      <c r="EQH2" s="70"/>
      <c r="EQI2" s="70"/>
      <c r="EQJ2" s="70"/>
      <c r="EQK2" s="70"/>
      <c r="EQL2" s="70"/>
      <c r="EQM2" s="70"/>
      <c r="EQN2" s="70"/>
      <c r="EQO2" s="70"/>
      <c r="EQP2" s="70"/>
      <c r="EQQ2" s="70"/>
      <c r="EQR2" s="70"/>
      <c r="EQS2" s="70"/>
      <c r="EQT2" s="70"/>
      <c r="EQU2" s="70"/>
      <c r="EQV2" s="70"/>
      <c r="EQW2" s="70"/>
      <c r="EQX2" s="70"/>
      <c r="EQY2" s="70"/>
      <c r="EQZ2" s="70"/>
      <c r="ERA2" s="70"/>
      <c r="ERB2" s="70"/>
      <c r="ERC2" s="70"/>
      <c r="ERD2" s="70"/>
      <c r="ERE2" s="70"/>
      <c r="ERF2" s="70"/>
      <c r="ERG2" s="70"/>
      <c r="ERH2" s="70"/>
      <c r="ERI2" s="70"/>
      <c r="ERJ2" s="70"/>
      <c r="ERK2" s="70"/>
      <c r="ERL2" s="70"/>
      <c r="ERM2" s="70"/>
      <c r="ERN2" s="70"/>
      <c r="ERO2" s="70"/>
      <c r="ERP2" s="70"/>
      <c r="ERQ2" s="70"/>
      <c r="ERR2" s="70"/>
      <c r="ERS2" s="70"/>
      <c r="ERT2" s="70"/>
      <c r="ERU2" s="70"/>
      <c r="ERV2" s="70"/>
      <c r="ERW2" s="70"/>
      <c r="ERX2" s="70"/>
      <c r="ERY2" s="70"/>
      <c r="ERZ2" s="70"/>
      <c r="ESA2" s="70"/>
      <c r="ESB2" s="70"/>
      <c r="ESC2" s="70"/>
      <c r="ESD2" s="70"/>
      <c r="ESE2" s="70"/>
      <c r="ESF2" s="70"/>
      <c r="ESG2" s="70"/>
      <c r="ESH2" s="70"/>
      <c r="ESI2" s="70"/>
      <c r="ESJ2" s="70"/>
      <c r="ESK2" s="70"/>
      <c r="ESL2" s="70"/>
      <c r="ESM2" s="70"/>
      <c r="ESN2" s="70"/>
      <c r="ESO2" s="70"/>
      <c r="ESP2" s="70"/>
      <c r="ESQ2" s="70"/>
      <c r="ESR2" s="70"/>
      <c r="ESS2" s="70"/>
      <c r="EST2" s="70"/>
      <c r="ESU2" s="70"/>
      <c r="ESV2" s="70"/>
      <c r="ESW2" s="70"/>
      <c r="ESX2" s="70"/>
      <c r="ESY2" s="70"/>
      <c r="ESZ2" s="70"/>
      <c r="ETA2" s="70"/>
      <c r="ETB2" s="70"/>
      <c r="ETC2" s="70"/>
      <c r="ETD2" s="70"/>
      <c r="ETE2" s="70"/>
      <c r="ETF2" s="70"/>
      <c r="ETG2" s="70"/>
      <c r="ETH2" s="70"/>
      <c r="ETI2" s="70"/>
      <c r="ETJ2" s="70"/>
      <c r="ETK2" s="70"/>
      <c r="ETL2" s="70"/>
      <c r="ETM2" s="70"/>
      <c r="ETN2" s="70"/>
      <c r="ETO2" s="70"/>
      <c r="ETP2" s="70"/>
      <c r="ETQ2" s="70"/>
      <c r="ETR2" s="70"/>
      <c r="ETS2" s="70"/>
      <c r="ETT2" s="70"/>
      <c r="ETU2" s="70"/>
      <c r="ETV2" s="70"/>
      <c r="ETW2" s="70"/>
      <c r="ETX2" s="70"/>
      <c r="ETY2" s="70"/>
      <c r="ETZ2" s="70"/>
      <c r="EUA2" s="70"/>
      <c r="EUB2" s="70"/>
      <c r="EUC2" s="70"/>
      <c r="EUD2" s="70"/>
      <c r="EUE2" s="70"/>
      <c r="EUF2" s="70"/>
      <c r="EUG2" s="70"/>
      <c r="EUH2" s="70"/>
      <c r="EUI2" s="70"/>
      <c r="EUJ2" s="70"/>
      <c r="EUK2" s="70"/>
      <c r="EUL2" s="70"/>
      <c r="EUM2" s="70"/>
      <c r="EUN2" s="70"/>
      <c r="EUO2" s="70"/>
      <c r="EUP2" s="70"/>
      <c r="EUQ2" s="70"/>
      <c r="EUR2" s="70"/>
      <c r="EUS2" s="70"/>
      <c r="EUT2" s="70"/>
      <c r="EUU2" s="70"/>
      <c r="EUV2" s="70"/>
      <c r="EUW2" s="70"/>
      <c r="EUX2" s="70"/>
      <c r="EUY2" s="70"/>
      <c r="EUZ2" s="70"/>
      <c r="EVA2" s="70"/>
      <c r="EVB2" s="70"/>
      <c r="EVC2" s="70"/>
      <c r="EVD2" s="70"/>
      <c r="EVE2" s="70"/>
      <c r="EVF2" s="70"/>
      <c r="EVG2" s="70"/>
      <c r="EVH2" s="70"/>
      <c r="EVI2" s="70"/>
      <c r="EVJ2" s="70"/>
      <c r="EVK2" s="70"/>
      <c r="EVL2" s="70"/>
      <c r="EVM2" s="70"/>
      <c r="EVN2" s="70"/>
      <c r="EVO2" s="70"/>
      <c r="EVP2" s="70"/>
      <c r="EVQ2" s="70"/>
      <c r="EVR2" s="70"/>
      <c r="EVS2" s="70"/>
      <c r="EVT2" s="70"/>
      <c r="EVU2" s="70"/>
      <c r="EVV2" s="70"/>
      <c r="EVW2" s="70"/>
      <c r="EVX2" s="70"/>
      <c r="EVY2" s="70"/>
      <c r="EVZ2" s="70"/>
      <c r="EWA2" s="70"/>
      <c r="EWB2" s="70"/>
      <c r="EWC2" s="70"/>
      <c r="EWD2" s="70"/>
      <c r="EWE2" s="70"/>
      <c r="EWF2" s="70"/>
      <c r="EWG2" s="70"/>
      <c r="EWH2" s="70"/>
      <c r="EWI2" s="70"/>
      <c r="EWJ2" s="70"/>
      <c r="EWK2" s="70"/>
      <c r="EWL2" s="70"/>
      <c r="EWM2" s="70"/>
      <c r="EWN2" s="70"/>
      <c r="EWO2" s="70"/>
      <c r="EWP2" s="70"/>
      <c r="EWQ2" s="70"/>
      <c r="EWR2" s="70"/>
      <c r="EWS2" s="70"/>
      <c r="EWT2" s="70"/>
      <c r="EWU2" s="70"/>
      <c r="EWV2" s="70"/>
      <c r="EWW2" s="70"/>
      <c r="EWX2" s="70"/>
      <c r="EWY2" s="70"/>
      <c r="EWZ2" s="70"/>
      <c r="EXA2" s="70"/>
      <c r="EXB2" s="70"/>
      <c r="EXC2" s="70"/>
      <c r="EXD2" s="70"/>
      <c r="EXE2" s="70"/>
      <c r="EXF2" s="70"/>
      <c r="EXG2" s="70"/>
      <c r="EXH2" s="70"/>
      <c r="EXI2" s="70"/>
      <c r="EXJ2" s="70"/>
      <c r="EXK2" s="70"/>
      <c r="EXL2" s="70"/>
      <c r="EXM2" s="70"/>
      <c r="EXN2" s="70"/>
      <c r="EXO2" s="70"/>
      <c r="EXP2" s="70"/>
      <c r="EXQ2" s="70"/>
      <c r="EXR2" s="70"/>
      <c r="EXS2" s="70"/>
      <c r="EXT2" s="70"/>
      <c r="EXU2" s="70"/>
      <c r="EXV2" s="70"/>
      <c r="EXW2" s="70"/>
      <c r="EXX2" s="70"/>
      <c r="EXY2" s="70"/>
      <c r="EXZ2" s="70"/>
      <c r="EYA2" s="70"/>
      <c r="EYB2" s="70"/>
      <c r="EYC2" s="70"/>
      <c r="EYD2" s="70"/>
      <c r="EYE2" s="70"/>
      <c r="EYF2" s="70"/>
      <c r="EYG2" s="70"/>
      <c r="EYH2" s="70"/>
      <c r="EYI2" s="70"/>
      <c r="EYJ2" s="70"/>
      <c r="EYK2" s="70"/>
      <c r="EYL2" s="70"/>
      <c r="EYM2" s="70"/>
      <c r="EYN2" s="70"/>
      <c r="EYO2" s="70"/>
      <c r="EYP2" s="70"/>
      <c r="EYQ2" s="70"/>
      <c r="EYR2" s="70"/>
      <c r="EYS2" s="70"/>
      <c r="EYT2" s="70"/>
      <c r="EYU2" s="70"/>
      <c r="EYV2" s="70"/>
      <c r="EYW2" s="70"/>
      <c r="EYX2" s="70"/>
      <c r="EYY2" s="70"/>
      <c r="EYZ2" s="70"/>
      <c r="EZA2" s="70"/>
      <c r="EZB2" s="70"/>
      <c r="EZC2" s="70"/>
      <c r="EZD2" s="70"/>
      <c r="EZE2" s="70"/>
      <c r="EZF2" s="70"/>
      <c r="EZG2" s="70"/>
      <c r="EZH2" s="70"/>
      <c r="EZI2" s="70"/>
      <c r="EZJ2" s="70"/>
      <c r="EZK2" s="70"/>
      <c r="EZL2" s="70"/>
      <c r="EZM2" s="70"/>
      <c r="EZN2" s="70"/>
      <c r="EZO2" s="70"/>
      <c r="EZP2" s="70"/>
      <c r="EZQ2" s="70"/>
      <c r="EZR2" s="70"/>
      <c r="EZS2" s="70"/>
      <c r="EZT2" s="70"/>
      <c r="EZU2" s="70"/>
      <c r="EZV2" s="70"/>
      <c r="EZW2" s="70"/>
      <c r="EZX2" s="70"/>
      <c r="EZY2" s="70"/>
      <c r="EZZ2" s="70"/>
      <c r="FAA2" s="70"/>
      <c r="FAB2" s="70"/>
      <c r="FAC2" s="70"/>
      <c r="FAD2" s="70"/>
      <c r="FAE2" s="70"/>
      <c r="FAF2" s="70"/>
      <c r="FAG2" s="70"/>
      <c r="FAH2" s="70"/>
      <c r="FAI2" s="70"/>
      <c r="FAJ2" s="70"/>
      <c r="FAK2" s="70"/>
      <c r="FAL2" s="70"/>
      <c r="FAM2" s="70"/>
      <c r="FAN2" s="70"/>
      <c r="FAO2" s="70"/>
      <c r="FAP2" s="70"/>
      <c r="FAQ2" s="70"/>
      <c r="FAR2" s="70"/>
      <c r="FAS2" s="70"/>
      <c r="FAT2" s="70"/>
      <c r="FAU2" s="70"/>
      <c r="FAV2" s="70"/>
      <c r="FAW2" s="70"/>
      <c r="FAX2" s="70"/>
      <c r="FAY2" s="70"/>
      <c r="FAZ2" s="70"/>
      <c r="FBA2" s="70"/>
      <c r="FBB2" s="70"/>
      <c r="FBC2" s="70"/>
      <c r="FBD2" s="70"/>
      <c r="FBE2" s="70"/>
      <c r="FBF2" s="70"/>
      <c r="FBG2" s="70"/>
      <c r="FBH2" s="70"/>
      <c r="FBI2" s="70"/>
      <c r="FBJ2" s="70"/>
      <c r="FBK2" s="70"/>
      <c r="FBL2" s="70"/>
      <c r="FBM2" s="70"/>
      <c r="FBN2" s="70"/>
      <c r="FBO2" s="70"/>
      <c r="FBP2" s="70"/>
      <c r="FBQ2" s="70"/>
      <c r="FBR2" s="70"/>
      <c r="FBS2" s="70"/>
      <c r="FBT2" s="70"/>
      <c r="FBU2" s="70"/>
      <c r="FBV2" s="70"/>
      <c r="FBW2" s="70"/>
      <c r="FBX2" s="70"/>
      <c r="FBY2" s="70"/>
      <c r="FBZ2" s="70"/>
      <c r="FCA2" s="70"/>
      <c r="FCB2" s="70"/>
      <c r="FCC2" s="70"/>
      <c r="FCD2" s="70"/>
      <c r="FCE2" s="70"/>
      <c r="FCF2" s="70"/>
      <c r="FCG2" s="70"/>
      <c r="FCH2" s="70"/>
      <c r="FCI2" s="70"/>
      <c r="FCJ2" s="70"/>
      <c r="FCK2" s="70"/>
      <c r="FCL2" s="70"/>
      <c r="FCM2" s="70"/>
      <c r="FCN2" s="70"/>
      <c r="FCO2" s="70"/>
      <c r="FCP2" s="70"/>
      <c r="FCQ2" s="70"/>
      <c r="FCR2" s="70"/>
      <c r="FCS2" s="70"/>
      <c r="FCT2" s="70"/>
      <c r="FCU2" s="70"/>
      <c r="FCV2" s="70"/>
      <c r="FCW2" s="70"/>
      <c r="FCX2" s="70"/>
      <c r="FCY2" s="70"/>
      <c r="FCZ2" s="70"/>
      <c r="FDA2" s="70"/>
      <c r="FDB2" s="70"/>
      <c r="FDC2" s="70"/>
      <c r="FDD2" s="70"/>
      <c r="FDE2" s="70"/>
      <c r="FDF2" s="70"/>
      <c r="FDG2" s="70"/>
      <c r="FDH2" s="70"/>
      <c r="FDI2" s="70"/>
      <c r="FDJ2" s="70"/>
      <c r="FDK2" s="70"/>
      <c r="FDL2" s="70"/>
      <c r="FDM2" s="70"/>
      <c r="FDN2" s="70"/>
      <c r="FDO2" s="70"/>
      <c r="FDP2" s="70"/>
      <c r="FDQ2" s="70"/>
      <c r="FDR2" s="70"/>
      <c r="FDS2" s="70"/>
      <c r="FDT2" s="70"/>
      <c r="FDU2" s="70"/>
      <c r="FDV2" s="70"/>
      <c r="FDW2" s="70"/>
      <c r="FDX2" s="70"/>
      <c r="FDY2" s="70"/>
      <c r="FDZ2" s="70"/>
      <c r="FEA2" s="70"/>
      <c r="FEB2" s="70"/>
      <c r="FEC2" s="70"/>
      <c r="FED2" s="70"/>
      <c r="FEE2" s="70"/>
      <c r="FEF2" s="70"/>
      <c r="FEG2" s="70"/>
      <c r="FEH2" s="70"/>
      <c r="FEI2" s="70"/>
      <c r="FEJ2" s="70"/>
      <c r="FEK2" s="70"/>
      <c r="FEL2" s="70"/>
      <c r="FEM2" s="70"/>
      <c r="FEN2" s="70"/>
      <c r="FEO2" s="70"/>
      <c r="FEP2" s="70"/>
      <c r="FEQ2" s="70"/>
      <c r="FER2" s="70"/>
      <c r="FES2" s="70"/>
      <c r="FET2" s="70"/>
      <c r="FEU2" s="70"/>
      <c r="FEV2" s="70"/>
      <c r="FEW2" s="70"/>
      <c r="FEX2" s="70"/>
      <c r="FEY2" s="70"/>
      <c r="FEZ2" s="70"/>
      <c r="FFA2" s="70"/>
      <c r="FFB2" s="70"/>
      <c r="FFC2" s="70"/>
      <c r="FFD2" s="70"/>
      <c r="FFE2" s="70"/>
      <c r="FFF2" s="70"/>
      <c r="FFG2" s="70"/>
      <c r="FFH2" s="70"/>
      <c r="FFI2" s="70"/>
      <c r="FFJ2" s="70"/>
      <c r="FFK2" s="70"/>
      <c r="FFL2" s="70"/>
      <c r="FFM2" s="70"/>
      <c r="FFN2" s="70"/>
      <c r="FFO2" s="70"/>
      <c r="FFP2" s="70"/>
      <c r="FFQ2" s="70"/>
      <c r="FFR2" s="70"/>
      <c r="FFS2" s="70"/>
      <c r="FFT2" s="70"/>
      <c r="FFU2" s="70"/>
      <c r="FFV2" s="70"/>
      <c r="FFW2" s="70"/>
      <c r="FFX2" s="70"/>
      <c r="FFY2" s="70"/>
      <c r="FFZ2" s="70"/>
      <c r="FGA2" s="70"/>
      <c r="FGB2" s="70"/>
      <c r="FGC2" s="70"/>
      <c r="FGD2" s="70"/>
      <c r="FGE2" s="70"/>
      <c r="FGF2" s="70"/>
      <c r="FGG2" s="70"/>
      <c r="FGH2" s="70"/>
      <c r="FGI2" s="70"/>
      <c r="FGJ2" s="70"/>
      <c r="FGK2" s="70"/>
      <c r="FGL2" s="70"/>
      <c r="FGM2" s="70"/>
      <c r="FGN2" s="70"/>
      <c r="FGO2" s="70"/>
      <c r="FGP2" s="70"/>
      <c r="FGQ2" s="70"/>
      <c r="FGR2" s="70"/>
      <c r="FGS2" s="70"/>
      <c r="FGT2" s="70"/>
      <c r="FGU2" s="70"/>
      <c r="FGV2" s="70"/>
      <c r="FGW2" s="70"/>
      <c r="FGX2" s="70"/>
      <c r="FGY2" s="70"/>
      <c r="FGZ2" s="70"/>
      <c r="FHA2" s="70"/>
      <c r="FHB2" s="70"/>
      <c r="FHC2" s="70"/>
      <c r="FHD2" s="70"/>
      <c r="FHE2" s="70"/>
      <c r="FHF2" s="70"/>
      <c r="FHG2" s="70"/>
      <c r="FHH2" s="70"/>
      <c r="FHI2" s="70"/>
      <c r="FHJ2" s="70"/>
      <c r="FHK2" s="70"/>
      <c r="FHL2" s="70"/>
      <c r="FHM2" s="70"/>
      <c r="FHN2" s="70"/>
      <c r="FHO2" s="70"/>
      <c r="FHP2" s="70"/>
      <c r="FHQ2" s="70"/>
      <c r="FHR2" s="70"/>
      <c r="FHS2" s="70"/>
      <c r="FHT2" s="70"/>
      <c r="FHU2" s="70"/>
      <c r="FHV2" s="70"/>
      <c r="FHW2" s="70"/>
      <c r="FHX2" s="70"/>
      <c r="FHY2" s="70"/>
      <c r="FHZ2" s="70"/>
      <c r="FIA2" s="70"/>
      <c r="FIB2" s="70"/>
      <c r="FIC2" s="70"/>
      <c r="FID2" s="70"/>
      <c r="FIE2" s="70"/>
      <c r="FIF2" s="70"/>
      <c r="FIG2" s="70"/>
      <c r="FIH2" s="70"/>
      <c r="FII2" s="70"/>
      <c r="FIJ2" s="70"/>
      <c r="FIK2" s="70"/>
      <c r="FIL2" s="70"/>
      <c r="FIM2" s="70"/>
      <c r="FIN2" s="70"/>
      <c r="FIO2" s="70"/>
      <c r="FIP2" s="70"/>
      <c r="FIQ2" s="70"/>
      <c r="FIR2" s="70"/>
      <c r="FIS2" s="70"/>
      <c r="FIT2" s="70"/>
      <c r="FIU2" s="70"/>
      <c r="FIV2" s="70"/>
      <c r="FIW2" s="70"/>
      <c r="FIX2" s="70"/>
      <c r="FIY2" s="70"/>
      <c r="FIZ2" s="70"/>
      <c r="FJA2" s="70"/>
      <c r="FJB2" s="70"/>
      <c r="FJC2" s="70"/>
      <c r="FJD2" s="70"/>
      <c r="FJE2" s="70"/>
      <c r="FJF2" s="70"/>
      <c r="FJG2" s="70"/>
      <c r="FJH2" s="70"/>
      <c r="FJI2" s="70"/>
      <c r="FJJ2" s="70"/>
      <c r="FJK2" s="70"/>
      <c r="FJL2" s="70"/>
      <c r="FJM2" s="70"/>
      <c r="FJN2" s="70"/>
      <c r="FJO2" s="70"/>
      <c r="FJP2" s="70"/>
      <c r="FJQ2" s="70"/>
      <c r="FJR2" s="70"/>
      <c r="FJS2" s="70"/>
      <c r="FJT2" s="70"/>
      <c r="FJU2" s="70"/>
      <c r="FJV2" s="70"/>
      <c r="FJW2" s="70"/>
      <c r="FJX2" s="70"/>
      <c r="FJY2" s="70"/>
      <c r="FJZ2" s="70"/>
      <c r="FKA2" s="70"/>
      <c r="FKB2" s="70"/>
      <c r="FKC2" s="70"/>
      <c r="FKD2" s="70"/>
      <c r="FKE2" s="70"/>
      <c r="FKF2" s="70"/>
      <c r="FKG2" s="70"/>
      <c r="FKH2" s="70"/>
      <c r="FKI2" s="70"/>
      <c r="FKJ2" s="70"/>
      <c r="FKK2" s="70"/>
      <c r="FKL2" s="70"/>
      <c r="FKM2" s="70"/>
      <c r="FKN2" s="70"/>
      <c r="FKO2" s="70"/>
      <c r="FKP2" s="70"/>
      <c r="FKQ2" s="70"/>
      <c r="FKR2" s="70"/>
      <c r="FKS2" s="70"/>
      <c r="FKT2" s="70"/>
      <c r="FKU2" s="70"/>
      <c r="FKV2" s="70"/>
      <c r="FKW2" s="70"/>
      <c r="FKX2" s="70"/>
      <c r="FKY2" s="70"/>
      <c r="FKZ2" s="70"/>
      <c r="FLA2" s="70"/>
      <c r="FLB2" s="70"/>
      <c r="FLC2" s="70"/>
      <c r="FLD2" s="70"/>
      <c r="FLE2" s="70"/>
      <c r="FLF2" s="70"/>
      <c r="FLG2" s="70"/>
      <c r="FLH2" s="70"/>
      <c r="FLI2" s="70"/>
      <c r="FLJ2" s="70"/>
      <c r="FLK2" s="70"/>
      <c r="FLL2" s="70"/>
      <c r="FLM2" s="70"/>
      <c r="FLN2" s="70"/>
      <c r="FLO2" s="70"/>
      <c r="FLP2" s="70"/>
      <c r="FLQ2" s="70"/>
      <c r="FLR2" s="70"/>
      <c r="FLS2" s="70"/>
      <c r="FLT2" s="70"/>
      <c r="FLU2" s="70"/>
      <c r="FLV2" s="70"/>
      <c r="FLW2" s="70"/>
      <c r="FLX2" s="70"/>
      <c r="FLY2" s="70"/>
      <c r="FLZ2" s="70"/>
      <c r="FMA2" s="70"/>
      <c r="FMB2" s="70"/>
      <c r="FMC2" s="70"/>
      <c r="FMD2" s="70"/>
      <c r="FME2" s="70"/>
      <c r="FMF2" s="70"/>
      <c r="FMG2" s="70"/>
      <c r="FMH2" s="70"/>
      <c r="FMI2" s="70"/>
      <c r="FMJ2" s="70"/>
      <c r="FMK2" s="70"/>
      <c r="FML2" s="70"/>
      <c r="FMM2" s="70"/>
      <c r="FMN2" s="70"/>
      <c r="FMO2" s="70"/>
      <c r="FMP2" s="70"/>
      <c r="FMQ2" s="70"/>
      <c r="FMR2" s="70"/>
      <c r="FMS2" s="70"/>
      <c r="FMT2" s="70"/>
      <c r="FMU2" s="70"/>
      <c r="FMV2" s="70"/>
      <c r="FMW2" s="70"/>
      <c r="FMX2" s="70"/>
      <c r="FMY2" s="70"/>
      <c r="FMZ2" s="70"/>
      <c r="FNA2" s="70"/>
      <c r="FNB2" s="70"/>
      <c r="FNC2" s="70"/>
      <c r="FND2" s="70"/>
      <c r="FNE2" s="70"/>
      <c r="FNF2" s="70"/>
      <c r="FNG2" s="70"/>
      <c r="FNH2" s="70"/>
      <c r="FNI2" s="70"/>
      <c r="FNJ2" s="70"/>
      <c r="FNK2" s="70"/>
      <c r="FNL2" s="70"/>
      <c r="FNM2" s="70"/>
      <c r="FNN2" s="70"/>
      <c r="FNO2" s="70"/>
      <c r="FNP2" s="70"/>
      <c r="FNQ2" s="70"/>
      <c r="FNR2" s="70"/>
      <c r="FNS2" s="70"/>
      <c r="FNT2" s="70"/>
      <c r="FNU2" s="70"/>
      <c r="FNV2" s="70"/>
      <c r="FNW2" s="70"/>
      <c r="FNX2" s="70"/>
      <c r="FNY2" s="70"/>
      <c r="FNZ2" s="70"/>
      <c r="FOA2" s="70"/>
      <c r="FOB2" s="70"/>
      <c r="FOC2" s="70"/>
      <c r="FOD2" s="70"/>
      <c r="FOE2" s="70"/>
      <c r="FOF2" s="70"/>
      <c r="FOG2" s="70"/>
      <c r="FOH2" s="70"/>
      <c r="FOI2" s="70"/>
      <c r="FOJ2" s="70"/>
      <c r="FOK2" s="70"/>
      <c r="FOL2" s="70"/>
      <c r="FOM2" s="70"/>
      <c r="FON2" s="70"/>
      <c r="FOO2" s="70"/>
      <c r="FOP2" s="70"/>
      <c r="FOQ2" s="70"/>
      <c r="FOR2" s="70"/>
      <c r="FOS2" s="70"/>
      <c r="FOT2" s="70"/>
      <c r="FOU2" s="70"/>
      <c r="FOV2" s="70"/>
      <c r="FOW2" s="70"/>
      <c r="FOX2" s="70"/>
      <c r="FOY2" s="70"/>
      <c r="FOZ2" s="70"/>
      <c r="FPA2" s="70"/>
      <c r="FPB2" s="70"/>
      <c r="FPC2" s="70"/>
      <c r="FPD2" s="70"/>
      <c r="FPE2" s="70"/>
      <c r="FPF2" s="70"/>
      <c r="FPG2" s="70"/>
      <c r="FPH2" s="70"/>
      <c r="FPI2" s="70"/>
      <c r="FPJ2" s="70"/>
      <c r="FPK2" s="70"/>
      <c r="FPL2" s="70"/>
      <c r="FPM2" s="70"/>
      <c r="FPN2" s="70"/>
      <c r="FPO2" s="70"/>
      <c r="FPP2" s="70"/>
      <c r="FPQ2" s="70"/>
      <c r="FPR2" s="70"/>
      <c r="FPS2" s="70"/>
      <c r="FPT2" s="70"/>
      <c r="FPU2" s="70"/>
      <c r="FPV2" s="70"/>
      <c r="FPW2" s="70"/>
      <c r="FPX2" s="70"/>
      <c r="FPY2" s="70"/>
      <c r="FPZ2" s="70"/>
      <c r="FQA2" s="70"/>
      <c r="FQB2" s="70"/>
      <c r="FQC2" s="70"/>
      <c r="FQD2" s="70"/>
      <c r="FQE2" s="70"/>
      <c r="FQF2" s="70"/>
      <c r="FQG2" s="70"/>
      <c r="FQH2" s="70"/>
      <c r="FQI2" s="70"/>
      <c r="FQJ2" s="70"/>
      <c r="FQK2" s="70"/>
      <c r="FQL2" s="70"/>
      <c r="FQM2" s="70"/>
      <c r="FQN2" s="70"/>
      <c r="FQO2" s="70"/>
      <c r="FQP2" s="70"/>
      <c r="FQQ2" s="70"/>
      <c r="FQR2" s="70"/>
      <c r="FQS2" s="70"/>
      <c r="FQT2" s="70"/>
      <c r="FQU2" s="70"/>
      <c r="FQV2" s="70"/>
      <c r="FQW2" s="70"/>
      <c r="FQX2" s="70"/>
      <c r="FQY2" s="70"/>
      <c r="FQZ2" s="70"/>
      <c r="FRA2" s="70"/>
      <c r="FRB2" s="70"/>
      <c r="FRC2" s="70"/>
      <c r="FRD2" s="70"/>
      <c r="FRE2" s="70"/>
      <c r="FRF2" s="70"/>
      <c r="FRG2" s="70"/>
      <c r="FRH2" s="70"/>
      <c r="FRI2" s="70"/>
      <c r="FRJ2" s="70"/>
      <c r="FRK2" s="70"/>
      <c r="FRL2" s="70"/>
      <c r="FRM2" s="70"/>
      <c r="FRN2" s="70"/>
      <c r="FRO2" s="70"/>
      <c r="FRP2" s="70"/>
      <c r="FRQ2" s="70"/>
      <c r="FRR2" s="70"/>
      <c r="FRS2" s="70"/>
      <c r="FRT2" s="70"/>
      <c r="FRU2" s="70"/>
      <c r="FRV2" s="70"/>
      <c r="FRW2" s="70"/>
      <c r="FRX2" s="70"/>
      <c r="FRY2" s="70"/>
      <c r="FRZ2" s="70"/>
      <c r="FSA2" s="70"/>
      <c r="FSB2" s="70"/>
      <c r="FSC2" s="70"/>
      <c r="FSD2" s="70"/>
      <c r="FSE2" s="70"/>
      <c r="FSF2" s="70"/>
      <c r="FSG2" s="70"/>
      <c r="FSH2" s="70"/>
      <c r="FSI2" s="70"/>
      <c r="FSJ2" s="70"/>
      <c r="FSK2" s="70"/>
      <c r="FSL2" s="70"/>
      <c r="FSM2" s="70"/>
      <c r="FSN2" s="70"/>
      <c r="FSO2" s="70"/>
      <c r="FSP2" s="70"/>
      <c r="FSQ2" s="70"/>
      <c r="FSR2" s="70"/>
      <c r="FSS2" s="70"/>
      <c r="FST2" s="70"/>
      <c r="FSU2" s="70"/>
      <c r="FSV2" s="70"/>
      <c r="FSW2" s="70"/>
      <c r="FSX2" s="70"/>
      <c r="FSY2" s="70"/>
      <c r="FSZ2" s="70"/>
      <c r="FTA2" s="70"/>
      <c r="FTB2" s="70"/>
      <c r="FTC2" s="70"/>
      <c r="FTD2" s="70"/>
      <c r="FTE2" s="70"/>
      <c r="FTF2" s="70"/>
      <c r="FTG2" s="70"/>
      <c r="FTH2" s="70"/>
      <c r="FTI2" s="70"/>
      <c r="FTJ2" s="70"/>
      <c r="FTK2" s="70"/>
      <c r="FTL2" s="70"/>
      <c r="FTM2" s="70"/>
      <c r="FTN2" s="70"/>
      <c r="FTO2" s="70"/>
      <c r="FTP2" s="70"/>
      <c r="FTQ2" s="70"/>
      <c r="FTR2" s="70"/>
      <c r="FTS2" s="70"/>
      <c r="FTT2" s="70"/>
      <c r="FTU2" s="70"/>
      <c r="FTV2" s="70"/>
      <c r="FTW2" s="70"/>
      <c r="FTX2" s="70"/>
      <c r="FTY2" s="70"/>
      <c r="FTZ2" s="70"/>
      <c r="FUA2" s="70"/>
      <c r="FUB2" s="70"/>
      <c r="FUC2" s="70"/>
      <c r="FUD2" s="70"/>
      <c r="FUE2" s="70"/>
      <c r="FUF2" s="70"/>
      <c r="FUG2" s="70"/>
      <c r="FUH2" s="70"/>
      <c r="FUI2" s="70"/>
      <c r="FUJ2" s="70"/>
      <c r="FUK2" s="70"/>
      <c r="FUL2" s="70"/>
      <c r="FUM2" s="70"/>
      <c r="FUN2" s="70"/>
      <c r="FUO2" s="70"/>
      <c r="FUP2" s="70"/>
      <c r="FUQ2" s="70"/>
      <c r="FUR2" s="70"/>
      <c r="FUS2" s="70"/>
      <c r="FUT2" s="70"/>
      <c r="FUU2" s="70"/>
      <c r="FUV2" s="70"/>
      <c r="FUW2" s="70"/>
      <c r="FUX2" s="70"/>
      <c r="FUY2" s="70"/>
      <c r="FUZ2" s="70"/>
      <c r="FVA2" s="70"/>
      <c r="FVB2" s="70"/>
      <c r="FVC2" s="70"/>
      <c r="FVD2" s="70"/>
      <c r="FVE2" s="70"/>
      <c r="FVF2" s="70"/>
      <c r="FVG2" s="70"/>
      <c r="FVH2" s="70"/>
      <c r="FVI2" s="70"/>
      <c r="FVJ2" s="70"/>
      <c r="FVK2" s="70"/>
      <c r="FVL2" s="70"/>
      <c r="FVM2" s="70"/>
      <c r="FVN2" s="70"/>
      <c r="FVO2" s="70"/>
      <c r="FVP2" s="70"/>
      <c r="FVQ2" s="70"/>
      <c r="FVR2" s="70"/>
      <c r="FVS2" s="70"/>
      <c r="FVT2" s="70"/>
      <c r="FVU2" s="70"/>
      <c r="FVV2" s="70"/>
      <c r="FVW2" s="70"/>
      <c r="FVX2" s="70"/>
      <c r="FVY2" s="70"/>
      <c r="FVZ2" s="70"/>
      <c r="FWA2" s="70"/>
      <c r="FWB2" s="70"/>
      <c r="FWC2" s="70"/>
      <c r="FWD2" s="70"/>
      <c r="FWE2" s="70"/>
      <c r="FWF2" s="70"/>
      <c r="FWG2" s="70"/>
      <c r="FWH2" s="70"/>
      <c r="FWI2" s="70"/>
      <c r="FWJ2" s="70"/>
      <c r="FWK2" s="70"/>
      <c r="FWL2" s="70"/>
      <c r="FWM2" s="70"/>
      <c r="FWN2" s="70"/>
      <c r="FWO2" s="70"/>
      <c r="FWP2" s="70"/>
      <c r="FWQ2" s="70"/>
      <c r="FWR2" s="70"/>
      <c r="FWS2" s="70"/>
      <c r="FWT2" s="70"/>
      <c r="FWU2" s="70"/>
      <c r="FWV2" s="70"/>
      <c r="FWW2" s="70"/>
      <c r="FWX2" s="70"/>
      <c r="FWY2" s="70"/>
      <c r="FWZ2" s="70"/>
      <c r="FXA2" s="70"/>
      <c r="FXB2" s="70"/>
      <c r="FXC2" s="70"/>
      <c r="FXD2" s="70"/>
      <c r="FXE2" s="70"/>
      <c r="FXF2" s="70"/>
      <c r="FXG2" s="70"/>
      <c r="FXH2" s="70"/>
      <c r="FXI2" s="70"/>
      <c r="FXJ2" s="70"/>
      <c r="FXK2" s="70"/>
      <c r="FXL2" s="70"/>
      <c r="FXM2" s="70"/>
      <c r="FXN2" s="70"/>
      <c r="FXO2" s="70"/>
      <c r="FXP2" s="70"/>
      <c r="FXQ2" s="70"/>
      <c r="FXR2" s="70"/>
      <c r="FXS2" s="70"/>
      <c r="FXT2" s="70"/>
      <c r="FXU2" s="70"/>
      <c r="FXV2" s="70"/>
      <c r="FXW2" s="70"/>
      <c r="FXX2" s="70"/>
      <c r="FXY2" s="70"/>
      <c r="FXZ2" s="70"/>
      <c r="FYA2" s="70"/>
      <c r="FYB2" s="70"/>
      <c r="FYC2" s="70"/>
      <c r="FYD2" s="70"/>
      <c r="FYE2" s="70"/>
      <c r="FYF2" s="70"/>
      <c r="FYG2" s="70"/>
      <c r="FYH2" s="70"/>
      <c r="FYI2" s="70"/>
      <c r="FYJ2" s="70"/>
      <c r="FYK2" s="70"/>
      <c r="FYL2" s="70"/>
      <c r="FYM2" s="70"/>
      <c r="FYN2" s="70"/>
      <c r="FYO2" s="70"/>
      <c r="FYP2" s="70"/>
      <c r="FYQ2" s="70"/>
      <c r="FYR2" s="70"/>
      <c r="FYS2" s="70"/>
      <c r="FYT2" s="70"/>
      <c r="FYU2" s="70"/>
      <c r="FYV2" s="70"/>
      <c r="FYW2" s="70"/>
      <c r="FYX2" s="70"/>
      <c r="FYY2" s="70"/>
      <c r="FYZ2" s="70"/>
      <c r="FZA2" s="70"/>
      <c r="FZB2" s="70"/>
      <c r="FZC2" s="70"/>
      <c r="FZD2" s="70"/>
      <c r="FZE2" s="70"/>
      <c r="FZF2" s="70"/>
      <c r="FZG2" s="70"/>
      <c r="FZH2" s="70"/>
      <c r="FZI2" s="70"/>
      <c r="FZJ2" s="70"/>
      <c r="FZK2" s="70"/>
      <c r="FZL2" s="70"/>
      <c r="FZM2" s="70"/>
      <c r="FZN2" s="70"/>
      <c r="FZO2" s="70"/>
      <c r="FZP2" s="70"/>
      <c r="FZQ2" s="70"/>
      <c r="FZR2" s="70"/>
      <c r="FZS2" s="70"/>
      <c r="FZT2" s="70"/>
      <c r="FZU2" s="70"/>
      <c r="FZV2" s="70"/>
      <c r="FZW2" s="70"/>
      <c r="FZX2" s="70"/>
      <c r="FZY2" s="70"/>
      <c r="FZZ2" s="70"/>
      <c r="GAA2" s="70"/>
      <c r="GAB2" s="70"/>
      <c r="GAC2" s="70"/>
      <c r="GAD2" s="70"/>
      <c r="GAE2" s="70"/>
      <c r="GAF2" s="70"/>
      <c r="GAG2" s="70"/>
      <c r="GAH2" s="70"/>
      <c r="GAI2" s="70"/>
      <c r="GAJ2" s="70"/>
      <c r="GAK2" s="70"/>
      <c r="GAL2" s="70"/>
      <c r="GAM2" s="70"/>
      <c r="GAN2" s="70"/>
      <c r="GAO2" s="70"/>
      <c r="GAP2" s="70"/>
      <c r="GAQ2" s="70"/>
      <c r="GAR2" s="70"/>
      <c r="GAS2" s="70"/>
      <c r="GAT2" s="70"/>
      <c r="GAU2" s="70"/>
      <c r="GAV2" s="70"/>
      <c r="GAW2" s="70"/>
      <c r="GAX2" s="70"/>
      <c r="GAY2" s="70"/>
      <c r="GAZ2" s="70"/>
      <c r="GBA2" s="70"/>
      <c r="GBB2" s="70"/>
      <c r="GBC2" s="70"/>
      <c r="GBD2" s="70"/>
      <c r="GBE2" s="70"/>
      <c r="GBF2" s="70"/>
      <c r="GBG2" s="70"/>
      <c r="GBH2" s="70"/>
      <c r="GBI2" s="70"/>
      <c r="GBJ2" s="70"/>
      <c r="GBK2" s="70"/>
      <c r="GBL2" s="70"/>
      <c r="GBM2" s="70"/>
      <c r="GBN2" s="70"/>
      <c r="GBO2" s="70"/>
      <c r="GBP2" s="70"/>
      <c r="GBQ2" s="70"/>
      <c r="GBR2" s="70"/>
      <c r="GBS2" s="70"/>
      <c r="GBT2" s="70"/>
      <c r="GBU2" s="70"/>
      <c r="GBV2" s="70"/>
      <c r="GBW2" s="70"/>
      <c r="GBX2" s="70"/>
      <c r="GBY2" s="70"/>
      <c r="GBZ2" s="70"/>
      <c r="GCA2" s="70"/>
      <c r="GCB2" s="70"/>
      <c r="GCC2" s="70"/>
      <c r="GCD2" s="70"/>
      <c r="GCE2" s="70"/>
      <c r="GCF2" s="70"/>
      <c r="GCG2" s="70"/>
      <c r="GCH2" s="70"/>
      <c r="GCI2" s="70"/>
      <c r="GCJ2" s="70"/>
      <c r="GCK2" s="70"/>
      <c r="GCL2" s="70"/>
      <c r="GCM2" s="70"/>
      <c r="GCN2" s="70"/>
      <c r="GCO2" s="70"/>
      <c r="GCP2" s="70"/>
      <c r="GCQ2" s="70"/>
      <c r="GCR2" s="70"/>
      <c r="GCS2" s="70"/>
      <c r="GCT2" s="70"/>
      <c r="GCU2" s="70"/>
      <c r="GCV2" s="70"/>
      <c r="GCW2" s="70"/>
      <c r="GCX2" s="70"/>
      <c r="GCY2" s="70"/>
      <c r="GCZ2" s="70"/>
      <c r="GDA2" s="70"/>
      <c r="GDB2" s="70"/>
      <c r="GDC2" s="70"/>
      <c r="GDD2" s="70"/>
      <c r="GDE2" s="70"/>
      <c r="GDF2" s="70"/>
      <c r="GDG2" s="70"/>
      <c r="GDH2" s="70"/>
      <c r="GDI2" s="70"/>
      <c r="GDJ2" s="70"/>
      <c r="GDK2" s="70"/>
      <c r="GDL2" s="70"/>
      <c r="GDM2" s="70"/>
      <c r="GDN2" s="70"/>
      <c r="GDO2" s="70"/>
      <c r="GDP2" s="70"/>
      <c r="GDQ2" s="70"/>
      <c r="GDR2" s="70"/>
      <c r="GDS2" s="70"/>
      <c r="GDT2" s="70"/>
      <c r="GDU2" s="70"/>
      <c r="GDV2" s="70"/>
      <c r="GDW2" s="70"/>
      <c r="GDX2" s="70"/>
      <c r="GDY2" s="70"/>
      <c r="GDZ2" s="70"/>
      <c r="GEA2" s="70"/>
      <c r="GEB2" s="70"/>
      <c r="GEC2" s="70"/>
      <c r="GED2" s="70"/>
      <c r="GEE2" s="70"/>
      <c r="GEF2" s="70"/>
      <c r="GEG2" s="70"/>
      <c r="GEH2" s="70"/>
      <c r="GEI2" s="70"/>
      <c r="GEJ2" s="70"/>
      <c r="GEK2" s="70"/>
      <c r="GEL2" s="70"/>
      <c r="GEM2" s="70"/>
      <c r="GEN2" s="70"/>
      <c r="GEO2" s="70"/>
      <c r="GEP2" s="70"/>
      <c r="GEQ2" s="70"/>
      <c r="GER2" s="70"/>
      <c r="GES2" s="70"/>
      <c r="GET2" s="70"/>
      <c r="GEU2" s="70"/>
      <c r="GEV2" s="70"/>
      <c r="GEW2" s="70"/>
      <c r="GEX2" s="70"/>
      <c r="GEY2" s="70"/>
      <c r="GEZ2" s="70"/>
      <c r="GFA2" s="70"/>
      <c r="GFB2" s="70"/>
      <c r="GFC2" s="70"/>
      <c r="GFD2" s="70"/>
      <c r="GFE2" s="70"/>
      <c r="GFF2" s="70"/>
      <c r="GFG2" s="70"/>
      <c r="GFH2" s="70"/>
      <c r="GFI2" s="70"/>
      <c r="GFJ2" s="70"/>
      <c r="GFK2" s="70"/>
      <c r="GFL2" s="70"/>
      <c r="GFM2" s="70"/>
      <c r="GFN2" s="70"/>
      <c r="GFO2" s="70"/>
      <c r="GFP2" s="70"/>
      <c r="GFQ2" s="70"/>
      <c r="GFR2" s="70"/>
      <c r="GFS2" s="70"/>
      <c r="GFT2" s="70"/>
      <c r="GFU2" s="70"/>
      <c r="GFV2" s="70"/>
      <c r="GFW2" s="70"/>
      <c r="GFX2" s="70"/>
      <c r="GFY2" s="70"/>
      <c r="GFZ2" s="70"/>
      <c r="GGA2" s="70"/>
      <c r="GGB2" s="70"/>
      <c r="GGC2" s="70"/>
      <c r="GGD2" s="70"/>
      <c r="GGE2" s="70"/>
      <c r="GGF2" s="70"/>
      <c r="GGG2" s="70"/>
      <c r="GGH2" s="70"/>
      <c r="GGI2" s="70"/>
      <c r="GGJ2" s="70"/>
      <c r="GGK2" s="70"/>
      <c r="GGL2" s="70"/>
      <c r="GGM2" s="70"/>
      <c r="GGN2" s="70"/>
      <c r="GGO2" s="70"/>
      <c r="GGP2" s="70"/>
      <c r="GGQ2" s="70"/>
      <c r="GGR2" s="70"/>
      <c r="GGS2" s="70"/>
      <c r="GGT2" s="70"/>
      <c r="GGU2" s="70"/>
      <c r="GGV2" s="70"/>
      <c r="GGW2" s="70"/>
      <c r="GGX2" s="70"/>
      <c r="GGY2" s="70"/>
      <c r="GGZ2" s="70"/>
      <c r="GHA2" s="70"/>
      <c r="GHB2" s="70"/>
      <c r="GHC2" s="70"/>
      <c r="GHD2" s="70"/>
      <c r="GHE2" s="70"/>
      <c r="GHF2" s="70"/>
      <c r="GHG2" s="70"/>
      <c r="GHH2" s="70"/>
      <c r="GHI2" s="70"/>
      <c r="GHJ2" s="70"/>
      <c r="GHK2" s="70"/>
      <c r="GHL2" s="70"/>
      <c r="GHM2" s="70"/>
      <c r="GHN2" s="70"/>
      <c r="GHO2" s="70"/>
      <c r="GHP2" s="70"/>
      <c r="GHQ2" s="70"/>
      <c r="GHR2" s="70"/>
      <c r="GHS2" s="70"/>
      <c r="GHT2" s="70"/>
      <c r="GHU2" s="70"/>
      <c r="GHV2" s="70"/>
      <c r="GHW2" s="70"/>
      <c r="GHX2" s="70"/>
      <c r="GHY2" s="70"/>
      <c r="GHZ2" s="70"/>
      <c r="GIA2" s="70"/>
      <c r="GIB2" s="70"/>
      <c r="GIC2" s="70"/>
      <c r="GID2" s="70"/>
      <c r="GIE2" s="70"/>
      <c r="GIF2" s="70"/>
      <c r="GIG2" s="70"/>
      <c r="GIH2" s="70"/>
      <c r="GII2" s="70"/>
      <c r="GIJ2" s="70"/>
      <c r="GIK2" s="70"/>
      <c r="GIL2" s="70"/>
      <c r="GIM2" s="70"/>
      <c r="GIN2" s="70"/>
      <c r="GIO2" s="70"/>
      <c r="GIP2" s="70"/>
      <c r="GIQ2" s="70"/>
      <c r="GIR2" s="70"/>
      <c r="GIS2" s="70"/>
      <c r="GIT2" s="70"/>
      <c r="GIU2" s="70"/>
      <c r="GIV2" s="70"/>
      <c r="GIW2" s="70"/>
      <c r="GIX2" s="70"/>
      <c r="GIY2" s="70"/>
      <c r="GIZ2" s="70"/>
      <c r="GJA2" s="70"/>
      <c r="GJB2" s="70"/>
      <c r="GJC2" s="70"/>
      <c r="GJD2" s="70"/>
      <c r="GJE2" s="70"/>
      <c r="GJF2" s="70"/>
      <c r="GJG2" s="70"/>
      <c r="GJH2" s="70"/>
      <c r="GJI2" s="70"/>
      <c r="GJJ2" s="70"/>
      <c r="GJK2" s="70"/>
      <c r="GJL2" s="70"/>
      <c r="GJM2" s="70"/>
      <c r="GJN2" s="70"/>
      <c r="GJO2" s="70"/>
      <c r="GJP2" s="70"/>
      <c r="GJQ2" s="70"/>
      <c r="GJR2" s="70"/>
      <c r="GJS2" s="70"/>
      <c r="GJT2" s="70"/>
      <c r="GJU2" s="70"/>
      <c r="GJV2" s="70"/>
      <c r="GJW2" s="70"/>
      <c r="GJX2" s="70"/>
      <c r="GJY2" s="70"/>
      <c r="GJZ2" s="70"/>
      <c r="GKA2" s="70"/>
      <c r="GKB2" s="70"/>
      <c r="GKC2" s="70"/>
      <c r="GKD2" s="70"/>
      <c r="GKE2" s="70"/>
      <c r="GKF2" s="70"/>
      <c r="GKG2" s="70"/>
      <c r="GKH2" s="70"/>
      <c r="GKI2" s="70"/>
      <c r="GKJ2" s="70"/>
      <c r="GKK2" s="70"/>
      <c r="GKL2" s="70"/>
      <c r="GKM2" s="70"/>
      <c r="GKN2" s="70"/>
      <c r="GKO2" s="70"/>
      <c r="GKP2" s="70"/>
      <c r="GKQ2" s="70"/>
      <c r="GKR2" s="70"/>
      <c r="GKS2" s="70"/>
      <c r="GKT2" s="70"/>
      <c r="GKU2" s="70"/>
      <c r="GKV2" s="70"/>
      <c r="GKW2" s="70"/>
      <c r="GKX2" s="70"/>
      <c r="GKY2" s="70"/>
      <c r="GKZ2" s="70"/>
      <c r="GLA2" s="70"/>
      <c r="GLB2" s="70"/>
      <c r="GLC2" s="70"/>
      <c r="GLD2" s="70"/>
      <c r="GLE2" s="70"/>
      <c r="GLF2" s="70"/>
      <c r="GLG2" s="70"/>
      <c r="GLH2" s="70"/>
      <c r="GLI2" s="70"/>
      <c r="GLJ2" s="70"/>
      <c r="GLK2" s="70"/>
      <c r="GLL2" s="70"/>
      <c r="GLM2" s="70"/>
      <c r="GLN2" s="70"/>
      <c r="GLO2" s="70"/>
      <c r="GLP2" s="70"/>
      <c r="GLQ2" s="70"/>
      <c r="GLR2" s="70"/>
      <c r="GLS2" s="70"/>
      <c r="GLT2" s="70"/>
      <c r="GLU2" s="70"/>
      <c r="GLV2" s="70"/>
      <c r="GLW2" s="70"/>
      <c r="GLX2" s="70"/>
      <c r="GLY2" s="70"/>
      <c r="GLZ2" s="70"/>
      <c r="GMA2" s="70"/>
      <c r="GMB2" s="70"/>
      <c r="GMC2" s="70"/>
      <c r="GMD2" s="70"/>
      <c r="GME2" s="70"/>
      <c r="GMF2" s="70"/>
      <c r="GMG2" s="70"/>
      <c r="GMH2" s="70"/>
      <c r="GMI2" s="70"/>
      <c r="GMJ2" s="70"/>
      <c r="GMK2" s="70"/>
      <c r="GML2" s="70"/>
      <c r="GMM2" s="70"/>
      <c r="GMN2" s="70"/>
      <c r="GMO2" s="70"/>
      <c r="GMP2" s="70"/>
      <c r="GMQ2" s="70"/>
      <c r="GMR2" s="70"/>
      <c r="GMS2" s="70"/>
      <c r="GMT2" s="70"/>
      <c r="GMU2" s="70"/>
      <c r="GMV2" s="70"/>
      <c r="GMW2" s="70"/>
      <c r="GMX2" s="70"/>
      <c r="GMY2" s="70"/>
      <c r="GMZ2" s="70"/>
      <c r="GNA2" s="70"/>
      <c r="GNB2" s="70"/>
      <c r="GNC2" s="70"/>
      <c r="GND2" s="70"/>
      <c r="GNE2" s="70"/>
      <c r="GNF2" s="70"/>
      <c r="GNG2" s="70"/>
      <c r="GNH2" s="70"/>
      <c r="GNI2" s="70"/>
      <c r="GNJ2" s="70"/>
      <c r="GNK2" s="70"/>
      <c r="GNL2" s="70"/>
      <c r="GNM2" s="70"/>
      <c r="GNN2" s="70"/>
      <c r="GNO2" s="70"/>
      <c r="GNP2" s="70"/>
      <c r="GNQ2" s="70"/>
      <c r="GNR2" s="70"/>
      <c r="GNS2" s="70"/>
      <c r="GNT2" s="70"/>
      <c r="GNU2" s="70"/>
      <c r="GNV2" s="70"/>
      <c r="GNW2" s="70"/>
      <c r="GNX2" s="70"/>
      <c r="GNY2" s="70"/>
      <c r="GNZ2" s="70"/>
      <c r="GOA2" s="70"/>
      <c r="GOB2" s="70"/>
      <c r="GOC2" s="70"/>
      <c r="GOD2" s="70"/>
      <c r="GOE2" s="70"/>
      <c r="GOF2" s="70"/>
      <c r="GOG2" s="70"/>
      <c r="GOH2" s="70"/>
      <c r="GOI2" s="70"/>
      <c r="GOJ2" s="70"/>
      <c r="GOK2" s="70"/>
      <c r="GOL2" s="70"/>
      <c r="GOM2" s="70"/>
      <c r="GON2" s="70"/>
      <c r="GOO2" s="70"/>
      <c r="GOP2" s="70"/>
      <c r="GOQ2" s="70"/>
      <c r="GOR2" s="70"/>
      <c r="GOS2" s="70"/>
      <c r="GOT2" s="70"/>
      <c r="GOU2" s="70"/>
      <c r="GOV2" s="70"/>
      <c r="GOW2" s="70"/>
      <c r="GOX2" s="70"/>
      <c r="GOY2" s="70"/>
      <c r="GOZ2" s="70"/>
      <c r="GPA2" s="70"/>
      <c r="GPB2" s="70"/>
      <c r="GPC2" s="70"/>
      <c r="GPD2" s="70"/>
      <c r="GPE2" s="70"/>
      <c r="GPF2" s="70"/>
      <c r="GPG2" s="70"/>
      <c r="GPH2" s="70"/>
      <c r="GPI2" s="70"/>
      <c r="GPJ2" s="70"/>
      <c r="GPK2" s="70"/>
      <c r="GPL2" s="70"/>
      <c r="GPM2" s="70"/>
      <c r="GPN2" s="70"/>
      <c r="GPO2" s="70"/>
      <c r="GPP2" s="70"/>
      <c r="GPQ2" s="70"/>
      <c r="GPR2" s="70"/>
      <c r="GPS2" s="70"/>
      <c r="GPT2" s="70"/>
      <c r="GPU2" s="70"/>
      <c r="GPV2" s="70"/>
      <c r="GPW2" s="70"/>
      <c r="GPX2" s="70"/>
      <c r="GPY2" s="70"/>
      <c r="GPZ2" s="70"/>
      <c r="GQA2" s="70"/>
      <c r="GQB2" s="70"/>
      <c r="GQC2" s="70"/>
      <c r="GQD2" s="70"/>
      <c r="GQE2" s="70"/>
      <c r="GQF2" s="70"/>
      <c r="GQG2" s="70"/>
      <c r="GQH2" s="70"/>
      <c r="GQI2" s="70"/>
      <c r="GQJ2" s="70"/>
      <c r="GQK2" s="70"/>
      <c r="GQL2" s="70"/>
      <c r="GQM2" s="70"/>
      <c r="GQN2" s="70"/>
      <c r="GQO2" s="70"/>
      <c r="GQP2" s="70"/>
      <c r="GQQ2" s="70"/>
      <c r="GQR2" s="70"/>
      <c r="GQS2" s="70"/>
      <c r="GQT2" s="70"/>
      <c r="GQU2" s="70"/>
      <c r="GQV2" s="70"/>
      <c r="GQW2" s="70"/>
      <c r="GQX2" s="70"/>
      <c r="GQY2" s="70"/>
      <c r="GQZ2" s="70"/>
      <c r="GRA2" s="70"/>
      <c r="GRB2" s="70"/>
      <c r="GRC2" s="70"/>
      <c r="GRD2" s="70"/>
      <c r="GRE2" s="70"/>
      <c r="GRF2" s="70"/>
      <c r="GRG2" s="70"/>
      <c r="GRH2" s="70"/>
      <c r="GRI2" s="70"/>
      <c r="GRJ2" s="70"/>
      <c r="GRK2" s="70"/>
      <c r="GRL2" s="70"/>
      <c r="GRM2" s="70"/>
      <c r="GRN2" s="70"/>
      <c r="GRO2" s="70"/>
      <c r="GRP2" s="70"/>
      <c r="GRQ2" s="70"/>
      <c r="GRR2" s="70"/>
      <c r="GRS2" s="70"/>
      <c r="GRT2" s="70"/>
      <c r="GRU2" s="70"/>
      <c r="GRV2" s="70"/>
      <c r="GRW2" s="70"/>
      <c r="GRX2" s="70"/>
      <c r="GRY2" s="70"/>
      <c r="GRZ2" s="70"/>
      <c r="GSA2" s="70"/>
      <c r="GSB2" s="70"/>
      <c r="GSC2" s="70"/>
      <c r="GSD2" s="70"/>
      <c r="GSE2" s="70"/>
      <c r="GSF2" s="70"/>
      <c r="GSG2" s="70"/>
      <c r="GSH2" s="70"/>
      <c r="GSI2" s="70"/>
      <c r="GSJ2" s="70"/>
      <c r="GSK2" s="70"/>
      <c r="GSL2" s="70"/>
      <c r="GSM2" s="70"/>
      <c r="GSN2" s="70"/>
      <c r="GSO2" s="70"/>
      <c r="GSP2" s="70"/>
      <c r="GSQ2" s="70"/>
      <c r="GSR2" s="70"/>
      <c r="GSS2" s="70"/>
      <c r="GST2" s="70"/>
      <c r="GSU2" s="70"/>
      <c r="GSV2" s="70"/>
      <c r="GSW2" s="70"/>
      <c r="GSX2" s="70"/>
      <c r="GSY2" s="70"/>
      <c r="GSZ2" s="70"/>
      <c r="GTA2" s="70"/>
      <c r="GTB2" s="70"/>
      <c r="GTC2" s="70"/>
      <c r="GTD2" s="70"/>
      <c r="GTE2" s="70"/>
      <c r="GTF2" s="70"/>
      <c r="GTG2" s="70"/>
      <c r="GTH2" s="70"/>
      <c r="GTI2" s="70"/>
      <c r="GTJ2" s="70"/>
      <c r="GTK2" s="70"/>
      <c r="GTL2" s="70"/>
      <c r="GTM2" s="70"/>
      <c r="GTN2" s="70"/>
      <c r="GTO2" s="70"/>
      <c r="GTP2" s="70"/>
      <c r="GTQ2" s="70"/>
      <c r="GTR2" s="70"/>
      <c r="GTS2" s="70"/>
      <c r="GTT2" s="70"/>
      <c r="GTU2" s="70"/>
      <c r="GTV2" s="70"/>
      <c r="GTW2" s="70"/>
      <c r="GTX2" s="70"/>
      <c r="GTY2" s="70"/>
      <c r="GTZ2" s="70"/>
      <c r="GUA2" s="70"/>
      <c r="GUB2" s="70"/>
      <c r="GUC2" s="70"/>
      <c r="GUD2" s="70"/>
      <c r="GUE2" s="70"/>
      <c r="GUF2" s="70"/>
      <c r="GUG2" s="70"/>
      <c r="GUH2" s="70"/>
      <c r="GUI2" s="70"/>
      <c r="GUJ2" s="70"/>
      <c r="GUK2" s="70"/>
      <c r="GUL2" s="70"/>
      <c r="GUM2" s="70"/>
      <c r="GUN2" s="70"/>
      <c r="GUO2" s="70"/>
      <c r="GUP2" s="70"/>
      <c r="GUQ2" s="70"/>
      <c r="GUR2" s="70"/>
      <c r="GUS2" s="70"/>
      <c r="GUT2" s="70"/>
      <c r="GUU2" s="70"/>
      <c r="GUV2" s="70"/>
      <c r="GUW2" s="70"/>
      <c r="GUX2" s="70"/>
      <c r="GUY2" s="70"/>
      <c r="GUZ2" s="70"/>
      <c r="GVA2" s="70"/>
      <c r="GVB2" s="70"/>
      <c r="GVC2" s="70"/>
      <c r="GVD2" s="70"/>
      <c r="GVE2" s="70"/>
      <c r="GVF2" s="70"/>
      <c r="GVG2" s="70"/>
      <c r="GVH2" s="70"/>
      <c r="GVI2" s="70"/>
      <c r="GVJ2" s="70"/>
      <c r="GVK2" s="70"/>
      <c r="GVL2" s="70"/>
      <c r="GVM2" s="70"/>
      <c r="GVN2" s="70"/>
      <c r="GVO2" s="70"/>
      <c r="GVP2" s="70"/>
      <c r="GVQ2" s="70"/>
      <c r="GVR2" s="70"/>
      <c r="GVS2" s="70"/>
      <c r="GVT2" s="70"/>
      <c r="GVU2" s="70"/>
      <c r="GVV2" s="70"/>
      <c r="GVW2" s="70"/>
      <c r="GVX2" s="70"/>
      <c r="GVY2" s="70"/>
      <c r="GVZ2" s="70"/>
      <c r="GWA2" s="70"/>
      <c r="GWB2" s="70"/>
      <c r="GWC2" s="70"/>
      <c r="GWD2" s="70"/>
      <c r="GWE2" s="70"/>
      <c r="GWF2" s="70"/>
      <c r="GWG2" s="70"/>
      <c r="GWH2" s="70"/>
      <c r="GWI2" s="70"/>
      <c r="GWJ2" s="70"/>
      <c r="GWK2" s="70"/>
      <c r="GWL2" s="70"/>
      <c r="GWM2" s="70"/>
      <c r="GWN2" s="70"/>
      <c r="GWO2" s="70"/>
      <c r="GWP2" s="70"/>
      <c r="GWQ2" s="70"/>
      <c r="GWR2" s="70"/>
      <c r="GWS2" s="70"/>
      <c r="GWT2" s="70"/>
      <c r="GWU2" s="70"/>
      <c r="GWV2" s="70"/>
      <c r="GWW2" s="70"/>
      <c r="GWX2" s="70"/>
      <c r="GWY2" s="70"/>
      <c r="GWZ2" s="70"/>
      <c r="GXA2" s="70"/>
      <c r="GXB2" s="70"/>
      <c r="GXC2" s="70"/>
      <c r="GXD2" s="70"/>
      <c r="GXE2" s="70"/>
      <c r="GXF2" s="70"/>
      <c r="GXG2" s="70"/>
      <c r="GXH2" s="70"/>
      <c r="GXI2" s="70"/>
      <c r="GXJ2" s="70"/>
      <c r="GXK2" s="70"/>
      <c r="GXL2" s="70"/>
      <c r="GXM2" s="70"/>
      <c r="GXN2" s="70"/>
      <c r="GXO2" s="70"/>
      <c r="GXP2" s="70"/>
      <c r="GXQ2" s="70"/>
      <c r="GXR2" s="70"/>
      <c r="GXS2" s="70"/>
      <c r="GXT2" s="70"/>
      <c r="GXU2" s="70"/>
      <c r="GXV2" s="70"/>
      <c r="GXW2" s="70"/>
      <c r="GXX2" s="70"/>
      <c r="GXY2" s="70"/>
      <c r="GXZ2" s="70"/>
      <c r="GYA2" s="70"/>
      <c r="GYB2" s="70"/>
      <c r="GYC2" s="70"/>
      <c r="GYD2" s="70"/>
      <c r="GYE2" s="70"/>
      <c r="GYF2" s="70"/>
      <c r="GYG2" s="70"/>
      <c r="GYH2" s="70"/>
      <c r="GYI2" s="70"/>
      <c r="GYJ2" s="70"/>
      <c r="GYK2" s="70"/>
      <c r="GYL2" s="70"/>
      <c r="GYM2" s="70"/>
      <c r="GYN2" s="70"/>
      <c r="GYO2" s="70"/>
      <c r="GYP2" s="70"/>
      <c r="GYQ2" s="70"/>
      <c r="GYR2" s="70"/>
      <c r="GYS2" s="70"/>
      <c r="GYT2" s="70"/>
      <c r="GYU2" s="70"/>
      <c r="GYV2" s="70"/>
      <c r="GYW2" s="70"/>
      <c r="GYX2" s="70"/>
      <c r="GYY2" s="70"/>
      <c r="GYZ2" s="70"/>
      <c r="GZA2" s="70"/>
      <c r="GZB2" s="70"/>
      <c r="GZC2" s="70"/>
      <c r="GZD2" s="70"/>
      <c r="GZE2" s="70"/>
      <c r="GZF2" s="70"/>
      <c r="GZG2" s="70"/>
      <c r="GZH2" s="70"/>
      <c r="GZI2" s="70"/>
      <c r="GZJ2" s="70"/>
      <c r="GZK2" s="70"/>
      <c r="GZL2" s="70"/>
      <c r="GZM2" s="70"/>
      <c r="GZN2" s="70"/>
      <c r="GZO2" s="70"/>
      <c r="GZP2" s="70"/>
      <c r="GZQ2" s="70"/>
      <c r="GZR2" s="70"/>
      <c r="GZS2" s="70"/>
      <c r="GZT2" s="70"/>
      <c r="GZU2" s="70"/>
      <c r="GZV2" s="70"/>
      <c r="GZW2" s="70"/>
      <c r="GZX2" s="70"/>
      <c r="GZY2" s="70"/>
      <c r="GZZ2" s="70"/>
      <c r="HAA2" s="70"/>
      <c r="HAB2" s="70"/>
      <c r="HAC2" s="70"/>
      <c r="HAD2" s="70"/>
      <c r="HAE2" s="70"/>
      <c r="HAF2" s="70"/>
      <c r="HAG2" s="70"/>
      <c r="HAH2" s="70"/>
      <c r="HAI2" s="70"/>
      <c r="HAJ2" s="70"/>
      <c r="HAK2" s="70"/>
      <c r="HAL2" s="70"/>
      <c r="HAM2" s="70"/>
      <c r="HAN2" s="70"/>
      <c r="HAO2" s="70"/>
      <c r="HAP2" s="70"/>
      <c r="HAQ2" s="70"/>
      <c r="HAR2" s="70"/>
      <c r="HAS2" s="70"/>
      <c r="HAT2" s="70"/>
      <c r="HAU2" s="70"/>
      <c r="HAV2" s="70"/>
      <c r="HAW2" s="70"/>
      <c r="HAX2" s="70"/>
      <c r="HAY2" s="70"/>
      <c r="HAZ2" s="70"/>
      <c r="HBA2" s="70"/>
      <c r="HBB2" s="70"/>
      <c r="HBC2" s="70"/>
      <c r="HBD2" s="70"/>
      <c r="HBE2" s="70"/>
      <c r="HBF2" s="70"/>
      <c r="HBG2" s="70"/>
      <c r="HBH2" s="70"/>
      <c r="HBI2" s="70"/>
      <c r="HBJ2" s="70"/>
      <c r="HBK2" s="70"/>
      <c r="HBL2" s="70"/>
      <c r="HBM2" s="70"/>
      <c r="HBN2" s="70"/>
      <c r="HBO2" s="70"/>
      <c r="HBP2" s="70"/>
      <c r="HBQ2" s="70"/>
      <c r="HBR2" s="70"/>
      <c r="HBS2" s="70"/>
      <c r="HBT2" s="70"/>
      <c r="HBU2" s="70"/>
      <c r="HBV2" s="70"/>
      <c r="HBW2" s="70"/>
      <c r="HBX2" s="70"/>
      <c r="HBY2" s="70"/>
      <c r="HBZ2" s="70"/>
      <c r="HCA2" s="70"/>
      <c r="HCB2" s="70"/>
      <c r="HCC2" s="70"/>
      <c r="HCD2" s="70"/>
      <c r="HCE2" s="70"/>
      <c r="HCF2" s="70"/>
      <c r="HCG2" s="70"/>
      <c r="HCH2" s="70"/>
      <c r="HCI2" s="70"/>
      <c r="HCJ2" s="70"/>
      <c r="HCK2" s="70"/>
      <c r="HCL2" s="70"/>
      <c r="HCM2" s="70"/>
      <c r="HCN2" s="70"/>
      <c r="HCO2" s="70"/>
      <c r="HCP2" s="70"/>
      <c r="HCQ2" s="70"/>
      <c r="HCR2" s="70"/>
      <c r="HCS2" s="70"/>
      <c r="HCT2" s="70"/>
      <c r="HCU2" s="70"/>
      <c r="HCV2" s="70"/>
      <c r="HCW2" s="70"/>
      <c r="HCX2" s="70"/>
      <c r="HCY2" s="70"/>
      <c r="HCZ2" s="70"/>
      <c r="HDA2" s="70"/>
      <c r="HDB2" s="70"/>
      <c r="HDC2" s="70"/>
      <c r="HDD2" s="70"/>
      <c r="HDE2" s="70"/>
      <c r="HDF2" s="70"/>
      <c r="HDG2" s="70"/>
      <c r="HDH2" s="70"/>
      <c r="HDI2" s="70"/>
      <c r="HDJ2" s="70"/>
      <c r="HDK2" s="70"/>
      <c r="HDL2" s="70"/>
      <c r="HDM2" s="70"/>
      <c r="HDN2" s="70"/>
      <c r="HDO2" s="70"/>
      <c r="HDP2" s="70"/>
      <c r="HDQ2" s="70"/>
      <c r="HDR2" s="70"/>
      <c r="HDS2" s="70"/>
      <c r="HDT2" s="70"/>
      <c r="HDU2" s="70"/>
      <c r="HDV2" s="70"/>
      <c r="HDW2" s="70"/>
      <c r="HDX2" s="70"/>
      <c r="HDY2" s="70"/>
      <c r="HDZ2" s="70"/>
      <c r="HEA2" s="70"/>
      <c r="HEB2" s="70"/>
      <c r="HEC2" s="70"/>
      <c r="HED2" s="70"/>
      <c r="HEE2" s="70"/>
      <c r="HEF2" s="70"/>
      <c r="HEG2" s="70"/>
      <c r="HEH2" s="70"/>
      <c r="HEI2" s="70"/>
      <c r="HEJ2" s="70"/>
      <c r="HEK2" s="70"/>
      <c r="HEL2" s="70"/>
      <c r="HEM2" s="70"/>
      <c r="HEN2" s="70"/>
      <c r="HEO2" s="70"/>
      <c r="HEP2" s="70"/>
      <c r="HEQ2" s="70"/>
      <c r="HER2" s="70"/>
      <c r="HES2" s="70"/>
      <c r="HET2" s="70"/>
      <c r="HEU2" s="70"/>
      <c r="HEV2" s="70"/>
      <c r="HEW2" s="70"/>
      <c r="HEX2" s="70"/>
      <c r="HEY2" s="70"/>
      <c r="HEZ2" s="70"/>
      <c r="HFA2" s="70"/>
      <c r="HFB2" s="70"/>
      <c r="HFC2" s="70"/>
      <c r="HFD2" s="70"/>
      <c r="HFE2" s="70"/>
      <c r="HFF2" s="70"/>
      <c r="HFG2" s="70"/>
      <c r="HFH2" s="70"/>
      <c r="HFI2" s="70"/>
      <c r="HFJ2" s="70"/>
      <c r="HFK2" s="70"/>
      <c r="HFL2" s="70"/>
      <c r="HFM2" s="70"/>
      <c r="HFN2" s="70"/>
      <c r="HFO2" s="70"/>
      <c r="HFP2" s="70"/>
      <c r="HFQ2" s="70"/>
      <c r="HFR2" s="70"/>
      <c r="HFS2" s="70"/>
      <c r="HFT2" s="70"/>
      <c r="HFU2" s="70"/>
      <c r="HFV2" s="70"/>
      <c r="HFW2" s="70"/>
      <c r="HFX2" s="70"/>
      <c r="HFY2" s="70"/>
      <c r="HFZ2" s="70"/>
      <c r="HGA2" s="70"/>
      <c r="HGB2" s="70"/>
      <c r="HGC2" s="70"/>
      <c r="HGD2" s="70"/>
      <c r="HGE2" s="70"/>
      <c r="HGF2" s="70"/>
      <c r="HGG2" s="70"/>
      <c r="HGH2" s="70"/>
      <c r="HGI2" s="70"/>
      <c r="HGJ2" s="70"/>
      <c r="HGK2" s="70"/>
      <c r="HGL2" s="70"/>
      <c r="HGM2" s="70"/>
      <c r="HGN2" s="70"/>
      <c r="HGO2" s="70"/>
      <c r="HGP2" s="70"/>
      <c r="HGQ2" s="70"/>
      <c r="HGR2" s="70"/>
      <c r="HGS2" s="70"/>
      <c r="HGT2" s="70"/>
      <c r="HGU2" s="70"/>
      <c r="HGV2" s="70"/>
      <c r="HGW2" s="70"/>
      <c r="HGX2" s="70"/>
      <c r="HGY2" s="70"/>
      <c r="HGZ2" s="70"/>
      <c r="HHA2" s="70"/>
      <c r="HHB2" s="70"/>
      <c r="HHC2" s="70"/>
      <c r="HHD2" s="70"/>
      <c r="HHE2" s="70"/>
      <c r="HHF2" s="70"/>
      <c r="HHG2" s="70"/>
      <c r="HHH2" s="70"/>
      <c r="HHI2" s="70"/>
      <c r="HHJ2" s="70"/>
      <c r="HHK2" s="70"/>
      <c r="HHL2" s="70"/>
      <c r="HHM2" s="70"/>
      <c r="HHN2" s="70"/>
      <c r="HHO2" s="70"/>
      <c r="HHP2" s="70"/>
      <c r="HHQ2" s="70"/>
      <c r="HHR2" s="70"/>
      <c r="HHS2" s="70"/>
      <c r="HHT2" s="70"/>
      <c r="HHU2" s="70"/>
      <c r="HHV2" s="70"/>
      <c r="HHW2" s="70"/>
      <c r="HHX2" s="70"/>
      <c r="HHY2" s="70"/>
      <c r="HHZ2" s="70"/>
      <c r="HIA2" s="70"/>
      <c r="HIB2" s="70"/>
      <c r="HIC2" s="70"/>
      <c r="HID2" s="70"/>
      <c r="HIE2" s="70"/>
      <c r="HIF2" s="70"/>
      <c r="HIG2" s="70"/>
      <c r="HIH2" s="70"/>
      <c r="HII2" s="70"/>
      <c r="HIJ2" s="70"/>
      <c r="HIK2" s="70"/>
      <c r="HIL2" s="70"/>
      <c r="HIM2" s="70"/>
      <c r="HIN2" s="70"/>
      <c r="HIO2" s="70"/>
      <c r="HIP2" s="70"/>
      <c r="HIQ2" s="70"/>
      <c r="HIR2" s="70"/>
      <c r="HIS2" s="70"/>
      <c r="HIT2" s="70"/>
      <c r="HIU2" s="70"/>
      <c r="HIV2" s="70"/>
      <c r="HIW2" s="70"/>
      <c r="HIX2" s="70"/>
      <c r="HIY2" s="70"/>
      <c r="HIZ2" s="70"/>
      <c r="HJA2" s="70"/>
      <c r="HJB2" s="70"/>
      <c r="HJC2" s="70"/>
      <c r="HJD2" s="70"/>
      <c r="HJE2" s="70"/>
      <c r="HJF2" s="70"/>
      <c r="HJG2" s="70"/>
      <c r="HJH2" s="70"/>
      <c r="HJI2" s="70"/>
      <c r="HJJ2" s="70"/>
      <c r="HJK2" s="70"/>
      <c r="HJL2" s="70"/>
      <c r="HJM2" s="70"/>
      <c r="HJN2" s="70"/>
      <c r="HJO2" s="70"/>
      <c r="HJP2" s="70"/>
      <c r="HJQ2" s="70"/>
      <c r="HJR2" s="70"/>
      <c r="HJS2" s="70"/>
      <c r="HJT2" s="70"/>
      <c r="HJU2" s="70"/>
      <c r="HJV2" s="70"/>
      <c r="HJW2" s="70"/>
      <c r="HJX2" s="70"/>
      <c r="HJY2" s="70"/>
      <c r="HJZ2" s="70"/>
      <c r="HKA2" s="70"/>
      <c r="HKB2" s="70"/>
      <c r="HKC2" s="70"/>
      <c r="HKD2" s="70"/>
      <c r="HKE2" s="70"/>
      <c r="HKF2" s="70"/>
      <c r="HKG2" s="70"/>
      <c r="HKH2" s="70"/>
      <c r="HKI2" s="70"/>
      <c r="HKJ2" s="70"/>
      <c r="HKK2" s="70"/>
      <c r="HKL2" s="70"/>
      <c r="HKM2" s="70"/>
      <c r="HKN2" s="70"/>
      <c r="HKO2" s="70"/>
      <c r="HKP2" s="70"/>
      <c r="HKQ2" s="70"/>
      <c r="HKR2" s="70"/>
      <c r="HKS2" s="70"/>
      <c r="HKT2" s="70"/>
      <c r="HKU2" s="70"/>
      <c r="HKV2" s="70"/>
      <c r="HKW2" s="70"/>
      <c r="HKX2" s="70"/>
      <c r="HKY2" s="70"/>
      <c r="HKZ2" s="70"/>
      <c r="HLA2" s="70"/>
      <c r="HLB2" s="70"/>
      <c r="HLC2" s="70"/>
      <c r="HLD2" s="70"/>
      <c r="HLE2" s="70"/>
      <c r="HLF2" s="70"/>
      <c r="HLG2" s="70"/>
      <c r="HLH2" s="70"/>
      <c r="HLI2" s="70"/>
      <c r="HLJ2" s="70"/>
      <c r="HLK2" s="70"/>
      <c r="HLL2" s="70"/>
      <c r="HLM2" s="70"/>
      <c r="HLN2" s="70"/>
      <c r="HLO2" s="70"/>
      <c r="HLP2" s="70"/>
      <c r="HLQ2" s="70"/>
      <c r="HLR2" s="70"/>
      <c r="HLS2" s="70"/>
      <c r="HLT2" s="70"/>
      <c r="HLU2" s="70"/>
      <c r="HLV2" s="70"/>
      <c r="HLW2" s="70"/>
      <c r="HLX2" s="70"/>
      <c r="HLY2" s="70"/>
      <c r="HLZ2" s="70"/>
      <c r="HMA2" s="70"/>
      <c r="HMB2" s="70"/>
      <c r="HMC2" s="70"/>
      <c r="HMD2" s="70"/>
      <c r="HME2" s="70"/>
      <c r="HMF2" s="70"/>
      <c r="HMG2" s="70"/>
      <c r="HMH2" s="70"/>
      <c r="HMI2" s="70"/>
      <c r="HMJ2" s="70"/>
      <c r="HMK2" s="70"/>
      <c r="HML2" s="70"/>
      <c r="HMM2" s="70"/>
      <c r="HMN2" s="70"/>
      <c r="HMO2" s="70"/>
      <c r="HMP2" s="70"/>
      <c r="HMQ2" s="70"/>
      <c r="HMR2" s="70"/>
      <c r="HMS2" s="70"/>
      <c r="HMT2" s="70"/>
      <c r="HMU2" s="70"/>
      <c r="HMV2" s="70"/>
      <c r="HMW2" s="70"/>
      <c r="HMX2" s="70"/>
      <c r="HMY2" s="70"/>
      <c r="HMZ2" s="70"/>
      <c r="HNA2" s="70"/>
      <c r="HNB2" s="70"/>
      <c r="HNC2" s="70"/>
      <c r="HND2" s="70"/>
      <c r="HNE2" s="70"/>
      <c r="HNF2" s="70"/>
      <c r="HNG2" s="70"/>
      <c r="HNH2" s="70"/>
      <c r="HNI2" s="70"/>
      <c r="HNJ2" s="70"/>
      <c r="HNK2" s="70"/>
      <c r="HNL2" s="70"/>
      <c r="HNM2" s="70"/>
      <c r="HNN2" s="70"/>
      <c r="HNO2" s="70"/>
      <c r="HNP2" s="70"/>
      <c r="HNQ2" s="70"/>
      <c r="HNR2" s="70"/>
      <c r="HNS2" s="70"/>
      <c r="HNT2" s="70"/>
      <c r="HNU2" s="70"/>
      <c r="HNV2" s="70"/>
      <c r="HNW2" s="70"/>
      <c r="HNX2" s="70"/>
      <c r="HNY2" s="70"/>
      <c r="HNZ2" s="70"/>
      <c r="HOA2" s="70"/>
      <c r="HOB2" s="70"/>
      <c r="HOC2" s="70"/>
      <c r="HOD2" s="70"/>
      <c r="HOE2" s="70"/>
      <c r="HOF2" s="70"/>
      <c r="HOG2" s="70"/>
      <c r="HOH2" s="70"/>
      <c r="HOI2" s="70"/>
      <c r="HOJ2" s="70"/>
      <c r="HOK2" s="70"/>
      <c r="HOL2" s="70"/>
      <c r="HOM2" s="70"/>
      <c r="HON2" s="70"/>
      <c r="HOO2" s="70"/>
      <c r="HOP2" s="70"/>
      <c r="HOQ2" s="70"/>
      <c r="HOR2" s="70"/>
      <c r="HOS2" s="70"/>
      <c r="HOT2" s="70"/>
      <c r="HOU2" s="70"/>
      <c r="HOV2" s="70"/>
      <c r="HOW2" s="70"/>
      <c r="HOX2" s="70"/>
      <c r="HOY2" s="70"/>
      <c r="HOZ2" s="70"/>
      <c r="HPA2" s="70"/>
      <c r="HPB2" s="70"/>
      <c r="HPC2" s="70"/>
      <c r="HPD2" s="70"/>
      <c r="HPE2" s="70"/>
      <c r="HPF2" s="70"/>
      <c r="HPG2" s="70"/>
      <c r="HPH2" s="70"/>
      <c r="HPI2" s="70"/>
      <c r="HPJ2" s="70"/>
      <c r="HPK2" s="70"/>
      <c r="HPL2" s="70"/>
      <c r="HPM2" s="70"/>
      <c r="HPN2" s="70"/>
      <c r="HPO2" s="70"/>
      <c r="HPP2" s="70"/>
      <c r="HPQ2" s="70"/>
      <c r="HPR2" s="70"/>
      <c r="HPS2" s="70"/>
      <c r="HPT2" s="70"/>
      <c r="HPU2" s="70"/>
      <c r="HPV2" s="70"/>
      <c r="HPW2" s="70"/>
      <c r="HPX2" s="70"/>
      <c r="HPY2" s="70"/>
      <c r="HPZ2" s="70"/>
      <c r="HQA2" s="70"/>
      <c r="HQB2" s="70"/>
      <c r="HQC2" s="70"/>
      <c r="HQD2" s="70"/>
      <c r="HQE2" s="70"/>
      <c r="HQF2" s="70"/>
      <c r="HQG2" s="70"/>
      <c r="HQH2" s="70"/>
      <c r="HQI2" s="70"/>
      <c r="HQJ2" s="70"/>
      <c r="HQK2" s="70"/>
      <c r="HQL2" s="70"/>
      <c r="HQM2" s="70"/>
      <c r="HQN2" s="70"/>
      <c r="HQO2" s="70"/>
      <c r="HQP2" s="70"/>
      <c r="HQQ2" s="70"/>
      <c r="HQR2" s="70"/>
      <c r="HQS2" s="70"/>
      <c r="HQT2" s="70"/>
      <c r="HQU2" s="70"/>
      <c r="HQV2" s="70"/>
      <c r="HQW2" s="70"/>
      <c r="HQX2" s="70"/>
      <c r="HQY2" s="70"/>
      <c r="HQZ2" s="70"/>
      <c r="HRA2" s="70"/>
      <c r="HRB2" s="70"/>
      <c r="HRC2" s="70"/>
      <c r="HRD2" s="70"/>
      <c r="HRE2" s="70"/>
      <c r="HRF2" s="70"/>
      <c r="HRG2" s="70"/>
      <c r="HRH2" s="70"/>
      <c r="HRI2" s="70"/>
      <c r="HRJ2" s="70"/>
      <c r="HRK2" s="70"/>
      <c r="HRL2" s="70"/>
      <c r="HRM2" s="70"/>
      <c r="HRN2" s="70"/>
      <c r="HRO2" s="70"/>
      <c r="HRP2" s="70"/>
      <c r="HRQ2" s="70"/>
      <c r="HRR2" s="70"/>
      <c r="HRS2" s="70"/>
      <c r="HRT2" s="70"/>
      <c r="HRU2" s="70"/>
      <c r="HRV2" s="70"/>
      <c r="HRW2" s="70"/>
      <c r="HRX2" s="70"/>
      <c r="HRY2" s="70"/>
      <c r="HRZ2" s="70"/>
      <c r="HSA2" s="70"/>
      <c r="HSB2" s="70"/>
      <c r="HSC2" s="70"/>
      <c r="HSD2" s="70"/>
      <c r="HSE2" s="70"/>
      <c r="HSF2" s="70"/>
      <c r="HSG2" s="70"/>
      <c r="HSH2" s="70"/>
      <c r="HSI2" s="70"/>
      <c r="HSJ2" s="70"/>
      <c r="HSK2" s="70"/>
      <c r="HSL2" s="70"/>
      <c r="HSM2" s="70"/>
      <c r="HSN2" s="70"/>
      <c r="HSO2" s="70"/>
      <c r="HSP2" s="70"/>
      <c r="HSQ2" s="70"/>
      <c r="HSR2" s="70"/>
      <c r="HSS2" s="70"/>
      <c r="HST2" s="70"/>
      <c r="HSU2" s="70"/>
      <c r="HSV2" s="70"/>
      <c r="HSW2" s="70"/>
      <c r="HSX2" s="70"/>
      <c r="HSY2" s="70"/>
      <c r="HSZ2" s="70"/>
      <c r="HTA2" s="70"/>
      <c r="HTB2" s="70"/>
      <c r="HTC2" s="70"/>
      <c r="HTD2" s="70"/>
      <c r="HTE2" s="70"/>
      <c r="HTF2" s="70"/>
      <c r="HTG2" s="70"/>
      <c r="HTH2" s="70"/>
      <c r="HTI2" s="70"/>
      <c r="HTJ2" s="70"/>
      <c r="HTK2" s="70"/>
      <c r="HTL2" s="70"/>
      <c r="HTM2" s="70"/>
      <c r="HTN2" s="70"/>
      <c r="HTO2" s="70"/>
      <c r="HTP2" s="70"/>
      <c r="HTQ2" s="70"/>
      <c r="HTR2" s="70"/>
      <c r="HTS2" s="70"/>
      <c r="HTT2" s="70"/>
      <c r="HTU2" s="70"/>
      <c r="HTV2" s="70"/>
      <c r="HTW2" s="70"/>
      <c r="HTX2" s="70"/>
      <c r="HTY2" s="70"/>
      <c r="HTZ2" s="70"/>
      <c r="HUA2" s="70"/>
      <c r="HUB2" s="70"/>
      <c r="HUC2" s="70"/>
      <c r="HUD2" s="70"/>
      <c r="HUE2" s="70"/>
      <c r="HUF2" s="70"/>
      <c r="HUG2" s="70"/>
      <c r="HUH2" s="70"/>
      <c r="HUI2" s="70"/>
      <c r="HUJ2" s="70"/>
      <c r="HUK2" s="70"/>
      <c r="HUL2" s="70"/>
      <c r="HUM2" s="70"/>
      <c r="HUN2" s="70"/>
      <c r="HUO2" s="70"/>
      <c r="HUP2" s="70"/>
      <c r="HUQ2" s="70"/>
      <c r="HUR2" s="70"/>
      <c r="HUS2" s="70"/>
      <c r="HUT2" s="70"/>
      <c r="HUU2" s="70"/>
      <c r="HUV2" s="70"/>
      <c r="HUW2" s="70"/>
      <c r="HUX2" s="70"/>
      <c r="HUY2" s="70"/>
      <c r="HUZ2" s="70"/>
      <c r="HVA2" s="70"/>
      <c r="HVB2" s="70"/>
      <c r="HVC2" s="70"/>
      <c r="HVD2" s="70"/>
      <c r="HVE2" s="70"/>
      <c r="HVF2" s="70"/>
      <c r="HVG2" s="70"/>
      <c r="HVH2" s="70"/>
      <c r="HVI2" s="70"/>
      <c r="HVJ2" s="70"/>
      <c r="HVK2" s="70"/>
      <c r="HVL2" s="70"/>
      <c r="HVM2" s="70"/>
      <c r="HVN2" s="70"/>
      <c r="HVO2" s="70"/>
      <c r="HVP2" s="70"/>
      <c r="HVQ2" s="70"/>
      <c r="HVR2" s="70"/>
      <c r="HVS2" s="70"/>
      <c r="HVT2" s="70"/>
      <c r="HVU2" s="70"/>
      <c r="HVV2" s="70"/>
      <c r="HVW2" s="70"/>
      <c r="HVX2" s="70"/>
      <c r="HVY2" s="70"/>
      <c r="HVZ2" s="70"/>
      <c r="HWA2" s="70"/>
      <c r="HWB2" s="70"/>
      <c r="HWC2" s="70"/>
      <c r="HWD2" s="70"/>
      <c r="HWE2" s="70"/>
      <c r="HWF2" s="70"/>
      <c r="HWG2" s="70"/>
      <c r="HWH2" s="70"/>
      <c r="HWI2" s="70"/>
      <c r="HWJ2" s="70"/>
      <c r="HWK2" s="70"/>
      <c r="HWL2" s="70"/>
      <c r="HWM2" s="70"/>
      <c r="HWN2" s="70"/>
      <c r="HWO2" s="70"/>
      <c r="HWP2" s="70"/>
      <c r="HWQ2" s="70"/>
      <c r="HWR2" s="70"/>
      <c r="HWS2" s="70"/>
      <c r="HWT2" s="70"/>
      <c r="HWU2" s="70"/>
      <c r="HWV2" s="70"/>
      <c r="HWW2" s="70"/>
      <c r="HWX2" s="70"/>
      <c r="HWY2" s="70"/>
      <c r="HWZ2" s="70"/>
      <c r="HXA2" s="70"/>
      <c r="HXB2" s="70"/>
      <c r="HXC2" s="70"/>
      <c r="HXD2" s="70"/>
      <c r="HXE2" s="70"/>
      <c r="HXF2" s="70"/>
      <c r="HXG2" s="70"/>
      <c r="HXH2" s="70"/>
      <c r="HXI2" s="70"/>
      <c r="HXJ2" s="70"/>
      <c r="HXK2" s="70"/>
      <c r="HXL2" s="70"/>
      <c r="HXM2" s="70"/>
      <c r="HXN2" s="70"/>
      <c r="HXO2" s="70"/>
      <c r="HXP2" s="70"/>
      <c r="HXQ2" s="70"/>
      <c r="HXR2" s="70"/>
      <c r="HXS2" s="70"/>
      <c r="HXT2" s="70"/>
      <c r="HXU2" s="70"/>
      <c r="HXV2" s="70"/>
      <c r="HXW2" s="70"/>
      <c r="HXX2" s="70"/>
      <c r="HXY2" s="70"/>
      <c r="HXZ2" s="70"/>
      <c r="HYA2" s="70"/>
      <c r="HYB2" s="70"/>
      <c r="HYC2" s="70"/>
      <c r="HYD2" s="70"/>
      <c r="HYE2" s="70"/>
      <c r="HYF2" s="70"/>
      <c r="HYG2" s="70"/>
      <c r="HYH2" s="70"/>
      <c r="HYI2" s="70"/>
      <c r="HYJ2" s="70"/>
      <c r="HYK2" s="70"/>
      <c r="HYL2" s="70"/>
      <c r="HYM2" s="70"/>
      <c r="HYN2" s="70"/>
      <c r="HYO2" s="70"/>
      <c r="HYP2" s="70"/>
      <c r="HYQ2" s="70"/>
      <c r="HYR2" s="70"/>
      <c r="HYS2" s="70"/>
      <c r="HYT2" s="70"/>
      <c r="HYU2" s="70"/>
      <c r="HYV2" s="70"/>
      <c r="HYW2" s="70"/>
      <c r="HYX2" s="70"/>
      <c r="HYY2" s="70"/>
      <c r="HYZ2" s="70"/>
      <c r="HZA2" s="70"/>
      <c r="HZB2" s="70"/>
      <c r="HZC2" s="70"/>
      <c r="HZD2" s="70"/>
      <c r="HZE2" s="70"/>
      <c r="HZF2" s="70"/>
      <c r="HZG2" s="70"/>
      <c r="HZH2" s="70"/>
      <c r="HZI2" s="70"/>
      <c r="HZJ2" s="70"/>
      <c r="HZK2" s="70"/>
      <c r="HZL2" s="70"/>
      <c r="HZM2" s="70"/>
      <c r="HZN2" s="70"/>
      <c r="HZO2" s="70"/>
      <c r="HZP2" s="70"/>
      <c r="HZQ2" s="70"/>
      <c r="HZR2" s="70"/>
      <c r="HZS2" s="70"/>
      <c r="HZT2" s="70"/>
      <c r="HZU2" s="70"/>
      <c r="HZV2" s="70"/>
      <c r="HZW2" s="70"/>
      <c r="HZX2" s="70"/>
      <c r="HZY2" s="70"/>
      <c r="HZZ2" s="70"/>
      <c r="IAA2" s="70"/>
      <c r="IAB2" s="70"/>
      <c r="IAC2" s="70"/>
      <c r="IAD2" s="70"/>
      <c r="IAE2" s="70"/>
      <c r="IAF2" s="70"/>
      <c r="IAG2" s="70"/>
      <c r="IAH2" s="70"/>
      <c r="IAI2" s="70"/>
      <c r="IAJ2" s="70"/>
      <c r="IAK2" s="70"/>
      <c r="IAL2" s="70"/>
      <c r="IAM2" s="70"/>
      <c r="IAN2" s="70"/>
      <c r="IAO2" s="70"/>
      <c r="IAP2" s="70"/>
      <c r="IAQ2" s="70"/>
      <c r="IAR2" s="70"/>
      <c r="IAS2" s="70"/>
      <c r="IAT2" s="70"/>
      <c r="IAU2" s="70"/>
      <c r="IAV2" s="70"/>
      <c r="IAW2" s="70"/>
      <c r="IAX2" s="70"/>
      <c r="IAY2" s="70"/>
      <c r="IAZ2" s="70"/>
      <c r="IBA2" s="70"/>
      <c r="IBB2" s="70"/>
      <c r="IBC2" s="70"/>
      <c r="IBD2" s="70"/>
      <c r="IBE2" s="70"/>
      <c r="IBF2" s="70"/>
      <c r="IBG2" s="70"/>
      <c r="IBH2" s="70"/>
      <c r="IBI2" s="70"/>
      <c r="IBJ2" s="70"/>
      <c r="IBK2" s="70"/>
      <c r="IBL2" s="70"/>
      <c r="IBM2" s="70"/>
      <c r="IBN2" s="70"/>
      <c r="IBO2" s="70"/>
      <c r="IBP2" s="70"/>
      <c r="IBQ2" s="70"/>
      <c r="IBR2" s="70"/>
      <c r="IBS2" s="70"/>
      <c r="IBT2" s="70"/>
      <c r="IBU2" s="70"/>
      <c r="IBV2" s="70"/>
      <c r="IBW2" s="70"/>
      <c r="IBX2" s="70"/>
      <c r="IBY2" s="70"/>
      <c r="IBZ2" s="70"/>
      <c r="ICA2" s="70"/>
      <c r="ICB2" s="70"/>
      <c r="ICC2" s="70"/>
      <c r="ICD2" s="70"/>
      <c r="ICE2" s="70"/>
      <c r="ICF2" s="70"/>
      <c r="ICG2" s="70"/>
      <c r="ICH2" s="70"/>
      <c r="ICI2" s="70"/>
      <c r="ICJ2" s="70"/>
      <c r="ICK2" s="70"/>
      <c r="ICL2" s="70"/>
      <c r="ICM2" s="70"/>
      <c r="ICN2" s="70"/>
      <c r="ICO2" s="70"/>
      <c r="ICP2" s="70"/>
      <c r="ICQ2" s="70"/>
      <c r="ICR2" s="70"/>
      <c r="ICS2" s="70"/>
      <c r="ICT2" s="70"/>
      <c r="ICU2" s="70"/>
      <c r="ICV2" s="70"/>
      <c r="ICW2" s="70"/>
      <c r="ICX2" s="70"/>
      <c r="ICY2" s="70"/>
      <c r="ICZ2" s="70"/>
      <c r="IDA2" s="70"/>
      <c r="IDB2" s="70"/>
      <c r="IDC2" s="70"/>
      <c r="IDD2" s="70"/>
      <c r="IDE2" s="70"/>
      <c r="IDF2" s="70"/>
      <c r="IDG2" s="70"/>
      <c r="IDH2" s="70"/>
      <c r="IDI2" s="70"/>
      <c r="IDJ2" s="70"/>
      <c r="IDK2" s="70"/>
      <c r="IDL2" s="70"/>
      <c r="IDM2" s="70"/>
      <c r="IDN2" s="70"/>
      <c r="IDO2" s="70"/>
      <c r="IDP2" s="70"/>
      <c r="IDQ2" s="70"/>
      <c r="IDR2" s="70"/>
      <c r="IDS2" s="70"/>
      <c r="IDT2" s="70"/>
      <c r="IDU2" s="70"/>
      <c r="IDV2" s="70"/>
      <c r="IDW2" s="70"/>
      <c r="IDX2" s="70"/>
      <c r="IDY2" s="70"/>
      <c r="IDZ2" s="70"/>
      <c r="IEA2" s="70"/>
      <c r="IEB2" s="70"/>
      <c r="IEC2" s="70"/>
      <c r="IED2" s="70"/>
      <c r="IEE2" s="70"/>
      <c r="IEF2" s="70"/>
      <c r="IEG2" s="70"/>
      <c r="IEH2" s="70"/>
      <c r="IEI2" s="70"/>
      <c r="IEJ2" s="70"/>
      <c r="IEK2" s="70"/>
      <c r="IEL2" s="70"/>
      <c r="IEM2" s="70"/>
      <c r="IEN2" s="70"/>
      <c r="IEO2" s="70"/>
      <c r="IEP2" s="70"/>
      <c r="IEQ2" s="70"/>
      <c r="IER2" s="70"/>
      <c r="IES2" s="70"/>
      <c r="IET2" s="70"/>
      <c r="IEU2" s="70"/>
      <c r="IEV2" s="70"/>
      <c r="IEW2" s="70"/>
      <c r="IEX2" s="70"/>
      <c r="IEY2" s="70"/>
      <c r="IEZ2" s="70"/>
      <c r="IFA2" s="70"/>
      <c r="IFB2" s="70"/>
      <c r="IFC2" s="70"/>
      <c r="IFD2" s="70"/>
      <c r="IFE2" s="70"/>
      <c r="IFF2" s="70"/>
      <c r="IFG2" s="70"/>
      <c r="IFH2" s="70"/>
      <c r="IFI2" s="70"/>
      <c r="IFJ2" s="70"/>
      <c r="IFK2" s="70"/>
      <c r="IFL2" s="70"/>
      <c r="IFM2" s="70"/>
      <c r="IFN2" s="70"/>
      <c r="IFO2" s="70"/>
      <c r="IFP2" s="70"/>
      <c r="IFQ2" s="70"/>
      <c r="IFR2" s="70"/>
      <c r="IFS2" s="70"/>
      <c r="IFT2" s="70"/>
      <c r="IFU2" s="70"/>
      <c r="IFV2" s="70"/>
      <c r="IFW2" s="70"/>
      <c r="IFX2" s="70"/>
      <c r="IFY2" s="70"/>
      <c r="IFZ2" s="70"/>
      <c r="IGA2" s="70"/>
      <c r="IGB2" s="70"/>
      <c r="IGC2" s="70"/>
      <c r="IGD2" s="70"/>
      <c r="IGE2" s="70"/>
      <c r="IGF2" s="70"/>
      <c r="IGG2" s="70"/>
      <c r="IGH2" s="70"/>
      <c r="IGI2" s="70"/>
      <c r="IGJ2" s="70"/>
      <c r="IGK2" s="70"/>
      <c r="IGL2" s="70"/>
      <c r="IGM2" s="70"/>
      <c r="IGN2" s="70"/>
      <c r="IGO2" s="70"/>
      <c r="IGP2" s="70"/>
      <c r="IGQ2" s="70"/>
      <c r="IGR2" s="70"/>
      <c r="IGS2" s="70"/>
      <c r="IGT2" s="70"/>
      <c r="IGU2" s="70"/>
      <c r="IGV2" s="70"/>
      <c r="IGW2" s="70"/>
      <c r="IGX2" s="70"/>
      <c r="IGY2" s="70"/>
      <c r="IGZ2" s="70"/>
      <c r="IHA2" s="70"/>
      <c r="IHB2" s="70"/>
      <c r="IHC2" s="70"/>
      <c r="IHD2" s="70"/>
      <c r="IHE2" s="70"/>
      <c r="IHF2" s="70"/>
      <c r="IHG2" s="70"/>
      <c r="IHH2" s="70"/>
      <c r="IHI2" s="70"/>
      <c r="IHJ2" s="70"/>
      <c r="IHK2" s="70"/>
      <c r="IHL2" s="70"/>
      <c r="IHM2" s="70"/>
      <c r="IHN2" s="70"/>
      <c r="IHO2" s="70"/>
      <c r="IHP2" s="70"/>
      <c r="IHQ2" s="70"/>
      <c r="IHR2" s="70"/>
      <c r="IHS2" s="70"/>
      <c r="IHT2" s="70"/>
      <c r="IHU2" s="70"/>
      <c r="IHV2" s="70"/>
      <c r="IHW2" s="70"/>
      <c r="IHX2" s="70"/>
      <c r="IHY2" s="70"/>
      <c r="IHZ2" s="70"/>
      <c r="IIA2" s="70"/>
      <c r="IIB2" s="70"/>
      <c r="IIC2" s="70"/>
      <c r="IID2" s="70"/>
      <c r="IIE2" s="70"/>
      <c r="IIF2" s="70"/>
      <c r="IIG2" s="70"/>
      <c r="IIH2" s="70"/>
      <c r="III2" s="70"/>
      <c r="IIJ2" s="70"/>
      <c r="IIK2" s="70"/>
      <c r="IIL2" s="70"/>
      <c r="IIM2" s="70"/>
      <c r="IIN2" s="70"/>
      <c r="IIO2" s="70"/>
      <c r="IIP2" s="70"/>
      <c r="IIQ2" s="70"/>
      <c r="IIR2" s="70"/>
      <c r="IIS2" s="70"/>
      <c r="IIT2" s="70"/>
      <c r="IIU2" s="70"/>
      <c r="IIV2" s="70"/>
      <c r="IIW2" s="70"/>
      <c r="IIX2" s="70"/>
      <c r="IIY2" s="70"/>
      <c r="IIZ2" s="70"/>
      <c r="IJA2" s="70"/>
      <c r="IJB2" s="70"/>
      <c r="IJC2" s="70"/>
      <c r="IJD2" s="70"/>
      <c r="IJE2" s="70"/>
      <c r="IJF2" s="70"/>
      <c r="IJG2" s="70"/>
      <c r="IJH2" s="70"/>
      <c r="IJI2" s="70"/>
      <c r="IJJ2" s="70"/>
      <c r="IJK2" s="70"/>
      <c r="IJL2" s="70"/>
      <c r="IJM2" s="70"/>
      <c r="IJN2" s="70"/>
      <c r="IJO2" s="70"/>
      <c r="IJP2" s="70"/>
      <c r="IJQ2" s="70"/>
      <c r="IJR2" s="70"/>
      <c r="IJS2" s="70"/>
      <c r="IJT2" s="70"/>
      <c r="IJU2" s="70"/>
      <c r="IJV2" s="70"/>
      <c r="IJW2" s="70"/>
      <c r="IJX2" s="70"/>
      <c r="IJY2" s="70"/>
      <c r="IJZ2" s="70"/>
      <c r="IKA2" s="70"/>
      <c r="IKB2" s="70"/>
      <c r="IKC2" s="70"/>
      <c r="IKD2" s="70"/>
      <c r="IKE2" s="70"/>
      <c r="IKF2" s="70"/>
      <c r="IKG2" s="70"/>
      <c r="IKH2" s="70"/>
      <c r="IKI2" s="70"/>
      <c r="IKJ2" s="70"/>
      <c r="IKK2" s="70"/>
      <c r="IKL2" s="70"/>
      <c r="IKM2" s="70"/>
      <c r="IKN2" s="70"/>
      <c r="IKO2" s="70"/>
      <c r="IKP2" s="70"/>
      <c r="IKQ2" s="70"/>
      <c r="IKR2" s="70"/>
      <c r="IKS2" s="70"/>
      <c r="IKT2" s="70"/>
      <c r="IKU2" s="70"/>
      <c r="IKV2" s="70"/>
      <c r="IKW2" s="70"/>
      <c r="IKX2" s="70"/>
      <c r="IKY2" s="70"/>
      <c r="IKZ2" s="70"/>
      <c r="ILA2" s="70"/>
      <c r="ILB2" s="70"/>
      <c r="ILC2" s="70"/>
      <c r="ILD2" s="70"/>
      <c r="ILE2" s="70"/>
      <c r="ILF2" s="70"/>
      <c r="ILG2" s="70"/>
      <c r="ILH2" s="70"/>
      <c r="ILI2" s="70"/>
      <c r="ILJ2" s="70"/>
      <c r="ILK2" s="70"/>
      <c r="ILL2" s="70"/>
      <c r="ILM2" s="70"/>
      <c r="ILN2" s="70"/>
      <c r="ILO2" s="70"/>
      <c r="ILP2" s="70"/>
      <c r="ILQ2" s="70"/>
      <c r="ILR2" s="70"/>
      <c r="ILS2" s="70"/>
      <c r="ILT2" s="70"/>
      <c r="ILU2" s="70"/>
      <c r="ILV2" s="70"/>
      <c r="ILW2" s="70"/>
      <c r="ILX2" s="70"/>
      <c r="ILY2" s="70"/>
      <c r="ILZ2" s="70"/>
      <c r="IMA2" s="70"/>
      <c r="IMB2" s="70"/>
      <c r="IMC2" s="70"/>
      <c r="IMD2" s="70"/>
      <c r="IME2" s="70"/>
      <c r="IMF2" s="70"/>
      <c r="IMG2" s="70"/>
      <c r="IMH2" s="70"/>
      <c r="IMI2" s="70"/>
      <c r="IMJ2" s="70"/>
      <c r="IMK2" s="70"/>
      <c r="IML2" s="70"/>
      <c r="IMM2" s="70"/>
      <c r="IMN2" s="70"/>
      <c r="IMO2" s="70"/>
      <c r="IMP2" s="70"/>
      <c r="IMQ2" s="70"/>
      <c r="IMR2" s="70"/>
      <c r="IMS2" s="70"/>
      <c r="IMT2" s="70"/>
      <c r="IMU2" s="70"/>
      <c r="IMV2" s="70"/>
      <c r="IMW2" s="70"/>
      <c r="IMX2" s="70"/>
      <c r="IMY2" s="70"/>
      <c r="IMZ2" s="70"/>
      <c r="INA2" s="70"/>
      <c r="INB2" s="70"/>
      <c r="INC2" s="70"/>
      <c r="IND2" s="70"/>
      <c r="INE2" s="70"/>
      <c r="INF2" s="70"/>
      <c r="ING2" s="70"/>
      <c r="INH2" s="70"/>
      <c r="INI2" s="70"/>
      <c r="INJ2" s="70"/>
      <c r="INK2" s="70"/>
      <c r="INL2" s="70"/>
      <c r="INM2" s="70"/>
      <c r="INN2" s="70"/>
      <c r="INO2" s="70"/>
      <c r="INP2" s="70"/>
      <c r="INQ2" s="70"/>
      <c r="INR2" s="70"/>
      <c r="INS2" s="70"/>
      <c r="INT2" s="70"/>
      <c r="INU2" s="70"/>
      <c r="INV2" s="70"/>
      <c r="INW2" s="70"/>
      <c r="INX2" s="70"/>
      <c r="INY2" s="70"/>
      <c r="INZ2" s="70"/>
      <c r="IOA2" s="70"/>
      <c r="IOB2" s="70"/>
      <c r="IOC2" s="70"/>
      <c r="IOD2" s="70"/>
      <c r="IOE2" s="70"/>
      <c r="IOF2" s="70"/>
      <c r="IOG2" s="70"/>
      <c r="IOH2" s="70"/>
      <c r="IOI2" s="70"/>
      <c r="IOJ2" s="70"/>
      <c r="IOK2" s="70"/>
      <c r="IOL2" s="70"/>
      <c r="IOM2" s="70"/>
      <c r="ION2" s="70"/>
      <c r="IOO2" s="70"/>
      <c r="IOP2" s="70"/>
      <c r="IOQ2" s="70"/>
      <c r="IOR2" s="70"/>
      <c r="IOS2" s="70"/>
      <c r="IOT2" s="70"/>
      <c r="IOU2" s="70"/>
      <c r="IOV2" s="70"/>
      <c r="IOW2" s="70"/>
      <c r="IOX2" s="70"/>
      <c r="IOY2" s="70"/>
      <c r="IOZ2" s="70"/>
      <c r="IPA2" s="70"/>
      <c r="IPB2" s="70"/>
      <c r="IPC2" s="70"/>
      <c r="IPD2" s="70"/>
      <c r="IPE2" s="70"/>
      <c r="IPF2" s="70"/>
      <c r="IPG2" s="70"/>
      <c r="IPH2" s="70"/>
      <c r="IPI2" s="70"/>
      <c r="IPJ2" s="70"/>
      <c r="IPK2" s="70"/>
      <c r="IPL2" s="70"/>
      <c r="IPM2" s="70"/>
      <c r="IPN2" s="70"/>
      <c r="IPO2" s="70"/>
      <c r="IPP2" s="70"/>
      <c r="IPQ2" s="70"/>
      <c r="IPR2" s="70"/>
      <c r="IPS2" s="70"/>
      <c r="IPT2" s="70"/>
      <c r="IPU2" s="70"/>
      <c r="IPV2" s="70"/>
      <c r="IPW2" s="70"/>
      <c r="IPX2" s="70"/>
      <c r="IPY2" s="70"/>
      <c r="IPZ2" s="70"/>
      <c r="IQA2" s="70"/>
      <c r="IQB2" s="70"/>
      <c r="IQC2" s="70"/>
      <c r="IQD2" s="70"/>
      <c r="IQE2" s="70"/>
      <c r="IQF2" s="70"/>
      <c r="IQG2" s="70"/>
      <c r="IQH2" s="70"/>
      <c r="IQI2" s="70"/>
      <c r="IQJ2" s="70"/>
      <c r="IQK2" s="70"/>
      <c r="IQL2" s="70"/>
      <c r="IQM2" s="70"/>
      <c r="IQN2" s="70"/>
      <c r="IQO2" s="70"/>
      <c r="IQP2" s="70"/>
      <c r="IQQ2" s="70"/>
      <c r="IQR2" s="70"/>
      <c r="IQS2" s="70"/>
      <c r="IQT2" s="70"/>
      <c r="IQU2" s="70"/>
      <c r="IQV2" s="70"/>
      <c r="IQW2" s="70"/>
      <c r="IQX2" s="70"/>
      <c r="IQY2" s="70"/>
      <c r="IQZ2" s="70"/>
      <c r="IRA2" s="70"/>
      <c r="IRB2" s="70"/>
      <c r="IRC2" s="70"/>
      <c r="IRD2" s="70"/>
      <c r="IRE2" s="70"/>
      <c r="IRF2" s="70"/>
      <c r="IRG2" s="70"/>
      <c r="IRH2" s="70"/>
      <c r="IRI2" s="70"/>
      <c r="IRJ2" s="70"/>
      <c r="IRK2" s="70"/>
      <c r="IRL2" s="70"/>
      <c r="IRM2" s="70"/>
      <c r="IRN2" s="70"/>
      <c r="IRO2" s="70"/>
      <c r="IRP2" s="70"/>
      <c r="IRQ2" s="70"/>
      <c r="IRR2" s="70"/>
      <c r="IRS2" s="70"/>
      <c r="IRT2" s="70"/>
      <c r="IRU2" s="70"/>
      <c r="IRV2" s="70"/>
      <c r="IRW2" s="70"/>
      <c r="IRX2" s="70"/>
      <c r="IRY2" s="70"/>
      <c r="IRZ2" s="70"/>
      <c r="ISA2" s="70"/>
      <c r="ISB2" s="70"/>
      <c r="ISC2" s="70"/>
      <c r="ISD2" s="70"/>
      <c r="ISE2" s="70"/>
      <c r="ISF2" s="70"/>
      <c r="ISG2" s="70"/>
      <c r="ISH2" s="70"/>
      <c r="ISI2" s="70"/>
      <c r="ISJ2" s="70"/>
      <c r="ISK2" s="70"/>
      <c r="ISL2" s="70"/>
      <c r="ISM2" s="70"/>
      <c r="ISN2" s="70"/>
      <c r="ISO2" s="70"/>
      <c r="ISP2" s="70"/>
      <c r="ISQ2" s="70"/>
      <c r="ISR2" s="70"/>
      <c r="ISS2" s="70"/>
      <c r="IST2" s="70"/>
      <c r="ISU2" s="70"/>
      <c r="ISV2" s="70"/>
      <c r="ISW2" s="70"/>
      <c r="ISX2" s="70"/>
      <c r="ISY2" s="70"/>
      <c r="ISZ2" s="70"/>
      <c r="ITA2" s="70"/>
      <c r="ITB2" s="70"/>
      <c r="ITC2" s="70"/>
      <c r="ITD2" s="70"/>
      <c r="ITE2" s="70"/>
      <c r="ITF2" s="70"/>
      <c r="ITG2" s="70"/>
      <c r="ITH2" s="70"/>
      <c r="ITI2" s="70"/>
      <c r="ITJ2" s="70"/>
      <c r="ITK2" s="70"/>
      <c r="ITL2" s="70"/>
      <c r="ITM2" s="70"/>
      <c r="ITN2" s="70"/>
      <c r="ITO2" s="70"/>
      <c r="ITP2" s="70"/>
      <c r="ITQ2" s="70"/>
      <c r="ITR2" s="70"/>
      <c r="ITS2" s="70"/>
      <c r="ITT2" s="70"/>
      <c r="ITU2" s="70"/>
      <c r="ITV2" s="70"/>
      <c r="ITW2" s="70"/>
      <c r="ITX2" s="70"/>
      <c r="ITY2" s="70"/>
      <c r="ITZ2" s="70"/>
      <c r="IUA2" s="70"/>
      <c r="IUB2" s="70"/>
      <c r="IUC2" s="70"/>
      <c r="IUD2" s="70"/>
      <c r="IUE2" s="70"/>
      <c r="IUF2" s="70"/>
      <c r="IUG2" s="70"/>
      <c r="IUH2" s="70"/>
      <c r="IUI2" s="70"/>
      <c r="IUJ2" s="70"/>
      <c r="IUK2" s="70"/>
      <c r="IUL2" s="70"/>
      <c r="IUM2" s="70"/>
      <c r="IUN2" s="70"/>
      <c r="IUO2" s="70"/>
      <c r="IUP2" s="70"/>
      <c r="IUQ2" s="70"/>
      <c r="IUR2" s="70"/>
      <c r="IUS2" s="70"/>
      <c r="IUT2" s="70"/>
      <c r="IUU2" s="70"/>
      <c r="IUV2" s="70"/>
      <c r="IUW2" s="70"/>
      <c r="IUX2" s="70"/>
      <c r="IUY2" s="70"/>
      <c r="IUZ2" s="70"/>
      <c r="IVA2" s="70"/>
      <c r="IVB2" s="70"/>
      <c r="IVC2" s="70"/>
      <c r="IVD2" s="70"/>
      <c r="IVE2" s="70"/>
      <c r="IVF2" s="70"/>
      <c r="IVG2" s="70"/>
      <c r="IVH2" s="70"/>
      <c r="IVI2" s="70"/>
      <c r="IVJ2" s="70"/>
      <c r="IVK2" s="70"/>
      <c r="IVL2" s="70"/>
      <c r="IVM2" s="70"/>
      <c r="IVN2" s="70"/>
      <c r="IVO2" s="70"/>
      <c r="IVP2" s="70"/>
      <c r="IVQ2" s="70"/>
      <c r="IVR2" s="70"/>
      <c r="IVS2" s="70"/>
      <c r="IVT2" s="70"/>
      <c r="IVU2" s="70"/>
      <c r="IVV2" s="70"/>
      <c r="IVW2" s="70"/>
      <c r="IVX2" s="70"/>
      <c r="IVY2" s="70"/>
      <c r="IVZ2" s="70"/>
      <c r="IWA2" s="70"/>
      <c r="IWB2" s="70"/>
      <c r="IWC2" s="70"/>
      <c r="IWD2" s="70"/>
      <c r="IWE2" s="70"/>
      <c r="IWF2" s="70"/>
      <c r="IWG2" s="70"/>
      <c r="IWH2" s="70"/>
      <c r="IWI2" s="70"/>
      <c r="IWJ2" s="70"/>
      <c r="IWK2" s="70"/>
      <c r="IWL2" s="70"/>
      <c r="IWM2" s="70"/>
      <c r="IWN2" s="70"/>
      <c r="IWO2" s="70"/>
      <c r="IWP2" s="70"/>
      <c r="IWQ2" s="70"/>
      <c r="IWR2" s="70"/>
      <c r="IWS2" s="70"/>
      <c r="IWT2" s="70"/>
      <c r="IWU2" s="70"/>
      <c r="IWV2" s="70"/>
      <c r="IWW2" s="70"/>
      <c r="IWX2" s="70"/>
      <c r="IWY2" s="70"/>
      <c r="IWZ2" s="70"/>
      <c r="IXA2" s="70"/>
      <c r="IXB2" s="70"/>
      <c r="IXC2" s="70"/>
      <c r="IXD2" s="70"/>
      <c r="IXE2" s="70"/>
      <c r="IXF2" s="70"/>
      <c r="IXG2" s="70"/>
      <c r="IXH2" s="70"/>
      <c r="IXI2" s="70"/>
      <c r="IXJ2" s="70"/>
      <c r="IXK2" s="70"/>
      <c r="IXL2" s="70"/>
      <c r="IXM2" s="70"/>
      <c r="IXN2" s="70"/>
      <c r="IXO2" s="70"/>
      <c r="IXP2" s="70"/>
      <c r="IXQ2" s="70"/>
      <c r="IXR2" s="70"/>
      <c r="IXS2" s="70"/>
      <c r="IXT2" s="70"/>
      <c r="IXU2" s="70"/>
      <c r="IXV2" s="70"/>
      <c r="IXW2" s="70"/>
      <c r="IXX2" s="70"/>
      <c r="IXY2" s="70"/>
      <c r="IXZ2" s="70"/>
      <c r="IYA2" s="70"/>
      <c r="IYB2" s="70"/>
      <c r="IYC2" s="70"/>
      <c r="IYD2" s="70"/>
      <c r="IYE2" s="70"/>
      <c r="IYF2" s="70"/>
      <c r="IYG2" s="70"/>
      <c r="IYH2" s="70"/>
      <c r="IYI2" s="70"/>
      <c r="IYJ2" s="70"/>
      <c r="IYK2" s="70"/>
      <c r="IYL2" s="70"/>
      <c r="IYM2" s="70"/>
      <c r="IYN2" s="70"/>
      <c r="IYO2" s="70"/>
      <c r="IYP2" s="70"/>
      <c r="IYQ2" s="70"/>
      <c r="IYR2" s="70"/>
      <c r="IYS2" s="70"/>
      <c r="IYT2" s="70"/>
      <c r="IYU2" s="70"/>
      <c r="IYV2" s="70"/>
      <c r="IYW2" s="70"/>
      <c r="IYX2" s="70"/>
      <c r="IYY2" s="70"/>
      <c r="IYZ2" s="70"/>
      <c r="IZA2" s="70"/>
      <c r="IZB2" s="70"/>
      <c r="IZC2" s="70"/>
      <c r="IZD2" s="70"/>
      <c r="IZE2" s="70"/>
      <c r="IZF2" s="70"/>
      <c r="IZG2" s="70"/>
      <c r="IZH2" s="70"/>
      <c r="IZI2" s="70"/>
      <c r="IZJ2" s="70"/>
      <c r="IZK2" s="70"/>
      <c r="IZL2" s="70"/>
      <c r="IZM2" s="70"/>
      <c r="IZN2" s="70"/>
      <c r="IZO2" s="70"/>
      <c r="IZP2" s="70"/>
      <c r="IZQ2" s="70"/>
      <c r="IZR2" s="70"/>
      <c r="IZS2" s="70"/>
      <c r="IZT2" s="70"/>
      <c r="IZU2" s="70"/>
      <c r="IZV2" s="70"/>
      <c r="IZW2" s="70"/>
      <c r="IZX2" s="70"/>
      <c r="IZY2" s="70"/>
      <c r="IZZ2" s="70"/>
      <c r="JAA2" s="70"/>
      <c r="JAB2" s="70"/>
      <c r="JAC2" s="70"/>
      <c r="JAD2" s="70"/>
      <c r="JAE2" s="70"/>
      <c r="JAF2" s="70"/>
      <c r="JAG2" s="70"/>
      <c r="JAH2" s="70"/>
      <c r="JAI2" s="70"/>
      <c r="JAJ2" s="70"/>
      <c r="JAK2" s="70"/>
      <c r="JAL2" s="70"/>
      <c r="JAM2" s="70"/>
      <c r="JAN2" s="70"/>
      <c r="JAO2" s="70"/>
      <c r="JAP2" s="70"/>
      <c r="JAQ2" s="70"/>
      <c r="JAR2" s="70"/>
      <c r="JAS2" s="70"/>
      <c r="JAT2" s="70"/>
      <c r="JAU2" s="70"/>
      <c r="JAV2" s="70"/>
      <c r="JAW2" s="70"/>
      <c r="JAX2" s="70"/>
      <c r="JAY2" s="70"/>
      <c r="JAZ2" s="70"/>
      <c r="JBA2" s="70"/>
      <c r="JBB2" s="70"/>
      <c r="JBC2" s="70"/>
      <c r="JBD2" s="70"/>
      <c r="JBE2" s="70"/>
      <c r="JBF2" s="70"/>
      <c r="JBG2" s="70"/>
      <c r="JBH2" s="70"/>
      <c r="JBI2" s="70"/>
      <c r="JBJ2" s="70"/>
      <c r="JBK2" s="70"/>
      <c r="JBL2" s="70"/>
      <c r="JBM2" s="70"/>
      <c r="JBN2" s="70"/>
      <c r="JBO2" s="70"/>
      <c r="JBP2" s="70"/>
      <c r="JBQ2" s="70"/>
      <c r="JBR2" s="70"/>
      <c r="JBS2" s="70"/>
      <c r="JBT2" s="70"/>
      <c r="JBU2" s="70"/>
      <c r="JBV2" s="70"/>
      <c r="JBW2" s="70"/>
      <c r="JBX2" s="70"/>
      <c r="JBY2" s="70"/>
      <c r="JBZ2" s="70"/>
      <c r="JCA2" s="70"/>
      <c r="JCB2" s="70"/>
      <c r="JCC2" s="70"/>
      <c r="JCD2" s="70"/>
      <c r="JCE2" s="70"/>
      <c r="JCF2" s="70"/>
      <c r="JCG2" s="70"/>
      <c r="JCH2" s="70"/>
      <c r="JCI2" s="70"/>
      <c r="JCJ2" s="70"/>
      <c r="JCK2" s="70"/>
      <c r="JCL2" s="70"/>
      <c r="JCM2" s="70"/>
      <c r="JCN2" s="70"/>
      <c r="JCO2" s="70"/>
      <c r="JCP2" s="70"/>
      <c r="JCQ2" s="70"/>
      <c r="JCR2" s="70"/>
      <c r="JCS2" s="70"/>
      <c r="JCT2" s="70"/>
      <c r="JCU2" s="70"/>
      <c r="JCV2" s="70"/>
      <c r="JCW2" s="70"/>
      <c r="JCX2" s="70"/>
      <c r="JCY2" s="70"/>
      <c r="JCZ2" s="70"/>
      <c r="JDA2" s="70"/>
      <c r="JDB2" s="70"/>
      <c r="JDC2" s="70"/>
      <c r="JDD2" s="70"/>
      <c r="JDE2" s="70"/>
      <c r="JDF2" s="70"/>
      <c r="JDG2" s="70"/>
      <c r="JDH2" s="70"/>
      <c r="JDI2" s="70"/>
      <c r="JDJ2" s="70"/>
      <c r="JDK2" s="70"/>
      <c r="JDL2" s="70"/>
      <c r="JDM2" s="70"/>
      <c r="JDN2" s="70"/>
      <c r="JDO2" s="70"/>
      <c r="JDP2" s="70"/>
      <c r="JDQ2" s="70"/>
      <c r="JDR2" s="70"/>
      <c r="JDS2" s="70"/>
      <c r="JDT2" s="70"/>
      <c r="JDU2" s="70"/>
      <c r="JDV2" s="70"/>
      <c r="JDW2" s="70"/>
      <c r="JDX2" s="70"/>
      <c r="JDY2" s="70"/>
      <c r="JDZ2" s="70"/>
      <c r="JEA2" s="70"/>
      <c r="JEB2" s="70"/>
      <c r="JEC2" s="70"/>
      <c r="JED2" s="70"/>
      <c r="JEE2" s="70"/>
      <c r="JEF2" s="70"/>
      <c r="JEG2" s="70"/>
      <c r="JEH2" s="70"/>
      <c r="JEI2" s="70"/>
      <c r="JEJ2" s="70"/>
      <c r="JEK2" s="70"/>
      <c r="JEL2" s="70"/>
      <c r="JEM2" s="70"/>
      <c r="JEN2" s="70"/>
      <c r="JEO2" s="70"/>
      <c r="JEP2" s="70"/>
      <c r="JEQ2" s="70"/>
      <c r="JER2" s="70"/>
      <c r="JES2" s="70"/>
      <c r="JET2" s="70"/>
      <c r="JEU2" s="70"/>
      <c r="JEV2" s="70"/>
      <c r="JEW2" s="70"/>
      <c r="JEX2" s="70"/>
      <c r="JEY2" s="70"/>
      <c r="JEZ2" s="70"/>
      <c r="JFA2" s="70"/>
      <c r="JFB2" s="70"/>
      <c r="JFC2" s="70"/>
      <c r="JFD2" s="70"/>
      <c r="JFE2" s="70"/>
      <c r="JFF2" s="70"/>
      <c r="JFG2" s="70"/>
      <c r="JFH2" s="70"/>
      <c r="JFI2" s="70"/>
      <c r="JFJ2" s="70"/>
      <c r="JFK2" s="70"/>
      <c r="JFL2" s="70"/>
      <c r="JFM2" s="70"/>
      <c r="JFN2" s="70"/>
      <c r="JFO2" s="70"/>
      <c r="JFP2" s="70"/>
      <c r="JFQ2" s="70"/>
      <c r="JFR2" s="70"/>
      <c r="JFS2" s="70"/>
      <c r="JFT2" s="70"/>
      <c r="JFU2" s="70"/>
      <c r="JFV2" s="70"/>
      <c r="JFW2" s="70"/>
      <c r="JFX2" s="70"/>
      <c r="JFY2" s="70"/>
      <c r="JFZ2" s="70"/>
      <c r="JGA2" s="70"/>
      <c r="JGB2" s="70"/>
      <c r="JGC2" s="70"/>
      <c r="JGD2" s="70"/>
      <c r="JGE2" s="70"/>
      <c r="JGF2" s="70"/>
      <c r="JGG2" s="70"/>
      <c r="JGH2" s="70"/>
      <c r="JGI2" s="70"/>
      <c r="JGJ2" s="70"/>
      <c r="JGK2" s="70"/>
      <c r="JGL2" s="70"/>
      <c r="JGM2" s="70"/>
      <c r="JGN2" s="70"/>
      <c r="JGO2" s="70"/>
      <c r="JGP2" s="70"/>
      <c r="JGQ2" s="70"/>
      <c r="JGR2" s="70"/>
      <c r="JGS2" s="70"/>
      <c r="JGT2" s="70"/>
      <c r="JGU2" s="70"/>
      <c r="JGV2" s="70"/>
      <c r="JGW2" s="70"/>
      <c r="JGX2" s="70"/>
      <c r="JGY2" s="70"/>
      <c r="JGZ2" s="70"/>
      <c r="JHA2" s="70"/>
      <c r="JHB2" s="70"/>
      <c r="JHC2" s="70"/>
      <c r="JHD2" s="70"/>
      <c r="JHE2" s="70"/>
      <c r="JHF2" s="70"/>
      <c r="JHG2" s="70"/>
      <c r="JHH2" s="70"/>
      <c r="JHI2" s="70"/>
      <c r="JHJ2" s="70"/>
      <c r="JHK2" s="70"/>
      <c r="JHL2" s="70"/>
      <c r="JHM2" s="70"/>
      <c r="JHN2" s="70"/>
      <c r="JHO2" s="70"/>
      <c r="JHP2" s="70"/>
      <c r="JHQ2" s="70"/>
      <c r="JHR2" s="70"/>
      <c r="JHS2" s="70"/>
      <c r="JHT2" s="70"/>
      <c r="JHU2" s="70"/>
      <c r="JHV2" s="70"/>
      <c r="JHW2" s="70"/>
      <c r="JHX2" s="70"/>
      <c r="JHY2" s="70"/>
      <c r="JHZ2" s="70"/>
      <c r="JIA2" s="70"/>
      <c r="JIB2" s="70"/>
      <c r="JIC2" s="70"/>
      <c r="JID2" s="70"/>
      <c r="JIE2" s="70"/>
      <c r="JIF2" s="70"/>
      <c r="JIG2" s="70"/>
      <c r="JIH2" s="70"/>
      <c r="JII2" s="70"/>
      <c r="JIJ2" s="70"/>
      <c r="JIK2" s="70"/>
      <c r="JIL2" s="70"/>
      <c r="JIM2" s="70"/>
      <c r="JIN2" s="70"/>
      <c r="JIO2" s="70"/>
      <c r="JIP2" s="70"/>
      <c r="JIQ2" s="70"/>
      <c r="JIR2" s="70"/>
      <c r="JIS2" s="70"/>
      <c r="JIT2" s="70"/>
      <c r="JIU2" s="70"/>
      <c r="JIV2" s="70"/>
      <c r="JIW2" s="70"/>
      <c r="JIX2" s="70"/>
      <c r="JIY2" s="70"/>
      <c r="JIZ2" s="70"/>
      <c r="JJA2" s="70"/>
      <c r="JJB2" s="70"/>
      <c r="JJC2" s="70"/>
      <c r="JJD2" s="70"/>
      <c r="JJE2" s="70"/>
      <c r="JJF2" s="70"/>
      <c r="JJG2" s="70"/>
      <c r="JJH2" s="70"/>
      <c r="JJI2" s="70"/>
      <c r="JJJ2" s="70"/>
      <c r="JJK2" s="70"/>
      <c r="JJL2" s="70"/>
      <c r="JJM2" s="70"/>
      <c r="JJN2" s="70"/>
      <c r="JJO2" s="70"/>
      <c r="JJP2" s="70"/>
      <c r="JJQ2" s="70"/>
      <c r="JJR2" s="70"/>
      <c r="JJS2" s="70"/>
      <c r="JJT2" s="70"/>
      <c r="JJU2" s="70"/>
      <c r="JJV2" s="70"/>
      <c r="JJW2" s="70"/>
      <c r="JJX2" s="70"/>
      <c r="JJY2" s="70"/>
      <c r="JJZ2" s="70"/>
      <c r="JKA2" s="70"/>
      <c r="JKB2" s="70"/>
      <c r="JKC2" s="70"/>
      <c r="JKD2" s="70"/>
      <c r="JKE2" s="70"/>
      <c r="JKF2" s="70"/>
      <c r="JKG2" s="70"/>
      <c r="JKH2" s="70"/>
      <c r="JKI2" s="70"/>
      <c r="JKJ2" s="70"/>
      <c r="JKK2" s="70"/>
      <c r="JKL2" s="70"/>
      <c r="JKM2" s="70"/>
      <c r="JKN2" s="70"/>
      <c r="JKO2" s="70"/>
      <c r="JKP2" s="70"/>
      <c r="JKQ2" s="70"/>
      <c r="JKR2" s="70"/>
      <c r="JKS2" s="70"/>
      <c r="JKT2" s="70"/>
      <c r="JKU2" s="70"/>
      <c r="JKV2" s="70"/>
      <c r="JKW2" s="70"/>
      <c r="JKX2" s="70"/>
      <c r="JKY2" s="70"/>
      <c r="JKZ2" s="70"/>
      <c r="JLA2" s="70"/>
      <c r="JLB2" s="70"/>
      <c r="JLC2" s="70"/>
      <c r="JLD2" s="70"/>
      <c r="JLE2" s="70"/>
      <c r="JLF2" s="70"/>
      <c r="JLG2" s="70"/>
      <c r="JLH2" s="70"/>
      <c r="JLI2" s="70"/>
      <c r="JLJ2" s="70"/>
      <c r="JLK2" s="70"/>
      <c r="JLL2" s="70"/>
      <c r="JLM2" s="70"/>
      <c r="JLN2" s="70"/>
      <c r="JLO2" s="70"/>
      <c r="JLP2" s="70"/>
      <c r="JLQ2" s="70"/>
      <c r="JLR2" s="70"/>
      <c r="JLS2" s="70"/>
      <c r="JLT2" s="70"/>
      <c r="JLU2" s="70"/>
      <c r="JLV2" s="70"/>
      <c r="JLW2" s="70"/>
      <c r="JLX2" s="70"/>
      <c r="JLY2" s="70"/>
      <c r="JLZ2" s="70"/>
      <c r="JMA2" s="70"/>
      <c r="JMB2" s="70"/>
      <c r="JMC2" s="70"/>
      <c r="JMD2" s="70"/>
      <c r="JME2" s="70"/>
      <c r="JMF2" s="70"/>
      <c r="JMG2" s="70"/>
      <c r="JMH2" s="70"/>
      <c r="JMI2" s="70"/>
      <c r="JMJ2" s="70"/>
      <c r="JMK2" s="70"/>
      <c r="JML2" s="70"/>
      <c r="JMM2" s="70"/>
      <c r="JMN2" s="70"/>
      <c r="JMO2" s="70"/>
      <c r="JMP2" s="70"/>
      <c r="JMQ2" s="70"/>
      <c r="JMR2" s="70"/>
      <c r="JMS2" s="70"/>
      <c r="JMT2" s="70"/>
      <c r="JMU2" s="70"/>
      <c r="JMV2" s="70"/>
      <c r="JMW2" s="70"/>
      <c r="JMX2" s="70"/>
      <c r="JMY2" s="70"/>
      <c r="JMZ2" s="70"/>
      <c r="JNA2" s="70"/>
      <c r="JNB2" s="70"/>
      <c r="JNC2" s="70"/>
      <c r="JND2" s="70"/>
      <c r="JNE2" s="70"/>
      <c r="JNF2" s="70"/>
      <c r="JNG2" s="70"/>
      <c r="JNH2" s="70"/>
      <c r="JNI2" s="70"/>
      <c r="JNJ2" s="70"/>
      <c r="JNK2" s="70"/>
      <c r="JNL2" s="70"/>
      <c r="JNM2" s="70"/>
      <c r="JNN2" s="70"/>
      <c r="JNO2" s="70"/>
      <c r="JNP2" s="70"/>
      <c r="JNQ2" s="70"/>
      <c r="JNR2" s="70"/>
      <c r="JNS2" s="70"/>
      <c r="JNT2" s="70"/>
      <c r="JNU2" s="70"/>
      <c r="JNV2" s="70"/>
      <c r="JNW2" s="70"/>
      <c r="JNX2" s="70"/>
      <c r="JNY2" s="70"/>
      <c r="JNZ2" s="70"/>
      <c r="JOA2" s="70"/>
      <c r="JOB2" s="70"/>
      <c r="JOC2" s="70"/>
      <c r="JOD2" s="70"/>
      <c r="JOE2" s="70"/>
      <c r="JOF2" s="70"/>
      <c r="JOG2" s="70"/>
      <c r="JOH2" s="70"/>
      <c r="JOI2" s="70"/>
      <c r="JOJ2" s="70"/>
      <c r="JOK2" s="70"/>
      <c r="JOL2" s="70"/>
      <c r="JOM2" s="70"/>
      <c r="JON2" s="70"/>
      <c r="JOO2" s="70"/>
      <c r="JOP2" s="70"/>
      <c r="JOQ2" s="70"/>
      <c r="JOR2" s="70"/>
      <c r="JOS2" s="70"/>
      <c r="JOT2" s="70"/>
      <c r="JOU2" s="70"/>
      <c r="JOV2" s="70"/>
      <c r="JOW2" s="70"/>
      <c r="JOX2" s="70"/>
      <c r="JOY2" s="70"/>
      <c r="JOZ2" s="70"/>
      <c r="JPA2" s="70"/>
      <c r="JPB2" s="70"/>
      <c r="JPC2" s="70"/>
      <c r="JPD2" s="70"/>
      <c r="JPE2" s="70"/>
      <c r="JPF2" s="70"/>
      <c r="JPG2" s="70"/>
      <c r="JPH2" s="70"/>
      <c r="JPI2" s="70"/>
      <c r="JPJ2" s="70"/>
      <c r="JPK2" s="70"/>
      <c r="JPL2" s="70"/>
      <c r="JPM2" s="70"/>
      <c r="JPN2" s="70"/>
      <c r="JPO2" s="70"/>
      <c r="JPP2" s="70"/>
      <c r="JPQ2" s="70"/>
      <c r="JPR2" s="70"/>
      <c r="JPS2" s="70"/>
      <c r="JPT2" s="70"/>
      <c r="JPU2" s="70"/>
      <c r="JPV2" s="70"/>
      <c r="JPW2" s="70"/>
      <c r="JPX2" s="70"/>
      <c r="JPY2" s="70"/>
      <c r="JPZ2" s="70"/>
      <c r="JQA2" s="70"/>
      <c r="JQB2" s="70"/>
      <c r="JQC2" s="70"/>
      <c r="JQD2" s="70"/>
      <c r="JQE2" s="70"/>
      <c r="JQF2" s="70"/>
      <c r="JQG2" s="70"/>
      <c r="JQH2" s="70"/>
      <c r="JQI2" s="70"/>
      <c r="JQJ2" s="70"/>
      <c r="JQK2" s="70"/>
      <c r="JQL2" s="70"/>
      <c r="JQM2" s="70"/>
      <c r="JQN2" s="70"/>
      <c r="JQO2" s="70"/>
      <c r="JQP2" s="70"/>
      <c r="JQQ2" s="70"/>
      <c r="JQR2" s="70"/>
      <c r="JQS2" s="70"/>
      <c r="JQT2" s="70"/>
      <c r="JQU2" s="70"/>
      <c r="JQV2" s="70"/>
      <c r="JQW2" s="70"/>
      <c r="JQX2" s="70"/>
      <c r="JQY2" s="70"/>
      <c r="JQZ2" s="70"/>
      <c r="JRA2" s="70"/>
      <c r="JRB2" s="70"/>
      <c r="JRC2" s="70"/>
      <c r="JRD2" s="70"/>
      <c r="JRE2" s="70"/>
      <c r="JRF2" s="70"/>
      <c r="JRG2" s="70"/>
      <c r="JRH2" s="70"/>
      <c r="JRI2" s="70"/>
      <c r="JRJ2" s="70"/>
      <c r="JRK2" s="70"/>
      <c r="JRL2" s="70"/>
      <c r="JRM2" s="70"/>
      <c r="JRN2" s="70"/>
      <c r="JRO2" s="70"/>
      <c r="JRP2" s="70"/>
      <c r="JRQ2" s="70"/>
      <c r="JRR2" s="70"/>
      <c r="JRS2" s="70"/>
      <c r="JRT2" s="70"/>
      <c r="JRU2" s="70"/>
      <c r="JRV2" s="70"/>
      <c r="JRW2" s="70"/>
      <c r="JRX2" s="70"/>
      <c r="JRY2" s="70"/>
      <c r="JRZ2" s="70"/>
      <c r="JSA2" s="70"/>
      <c r="JSB2" s="70"/>
      <c r="JSC2" s="70"/>
      <c r="JSD2" s="70"/>
      <c r="JSE2" s="70"/>
      <c r="JSF2" s="70"/>
      <c r="JSG2" s="70"/>
      <c r="JSH2" s="70"/>
      <c r="JSI2" s="70"/>
      <c r="JSJ2" s="70"/>
      <c r="JSK2" s="70"/>
      <c r="JSL2" s="70"/>
      <c r="JSM2" s="70"/>
      <c r="JSN2" s="70"/>
      <c r="JSO2" s="70"/>
      <c r="JSP2" s="70"/>
      <c r="JSQ2" s="70"/>
      <c r="JSR2" s="70"/>
      <c r="JSS2" s="70"/>
      <c r="JST2" s="70"/>
      <c r="JSU2" s="70"/>
      <c r="JSV2" s="70"/>
      <c r="JSW2" s="70"/>
      <c r="JSX2" s="70"/>
      <c r="JSY2" s="70"/>
      <c r="JSZ2" s="70"/>
      <c r="JTA2" s="70"/>
      <c r="JTB2" s="70"/>
      <c r="JTC2" s="70"/>
      <c r="JTD2" s="70"/>
      <c r="JTE2" s="70"/>
      <c r="JTF2" s="70"/>
      <c r="JTG2" s="70"/>
      <c r="JTH2" s="70"/>
      <c r="JTI2" s="70"/>
      <c r="JTJ2" s="70"/>
      <c r="JTK2" s="70"/>
      <c r="JTL2" s="70"/>
      <c r="JTM2" s="70"/>
      <c r="JTN2" s="70"/>
      <c r="JTO2" s="70"/>
      <c r="JTP2" s="70"/>
      <c r="JTQ2" s="70"/>
      <c r="JTR2" s="70"/>
      <c r="JTS2" s="70"/>
      <c r="JTT2" s="70"/>
      <c r="JTU2" s="70"/>
      <c r="JTV2" s="70"/>
      <c r="JTW2" s="70"/>
      <c r="JTX2" s="70"/>
      <c r="JTY2" s="70"/>
      <c r="JTZ2" s="70"/>
      <c r="JUA2" s="70"/>
      <c r="JUB2" s="70"/>
      <c r="JUC2" s="70"/>
      <c r="JUD2" s="70"/>
      <c r="JUE2" s="70"/>
      <c r="JUF2" s="70"/>
      <c r="JUG2" s="70"/>
      <c r="JUH2" s="70"/>
      <c r="JUI2" s="70"/>
      <c r="JUJ2" s="70"/>
      <c r="JUK2" s="70"/>
      <c r="JUL2" s="70"/>
      <c r="JUM2" s="70"/>
      <c r="JUN2" s="70"/>
      <c r="JUO2" s="70"/>
      <c r="JUP2" s="70"/>
      <c r="JUQ2" s="70"/>
      <c r="JUR2" s="70"/>
      <c r="JUS2" s="70"/>
      <c r="JUT2" s="70"/>
      <c r="JUU2" s="70"/>
      <c r="JUV2" s="70"/>
      <c r="JUW2" s="70"/>
      <c r="JUX2" s="70"/>
      <c r="JUY2" s="70"/>
      <c r="JUZ2" s="70"/>
      <c r="JVA2" s="70"/>
      <c r="JVB2" s="70"/>
      <c r="JVC2" s="70"/>
      <c r="JVD2" s="70"/>
      <c r="JVE2" s="70"/>
      <c r="JVF2" s="70"/>
      <c r="JVG2" s="70"/>
      <c r="JVH2" s="70"/>
      <c r="JVI2" s="70"/>
      <c r="JVJ2" s="70"/>
      <c r="JVK2" s="70"/>
      <c r="JVL2" s="70"/>
      <c r="JVM2" s="70"/>
      <c r="JVN2" s="70"/>
      <c r="JVO2" s="70"/>
      <c r="JVP2" s="70"/>
      <c r="JVQ2" s="70"/>
      <c r="JVR2" s="70"/>
      <c r="JVS2" s="70"/>
      <c r="JVT2" s="70"/>
      <c r="JVU2" s="70"/>
      <c r="JVV2" s="70"/>
      <c r="JVW2" s="70"/>
      <c r="JVX2" s="70"/>
      <c r="JVY2" s="70"/>
      <c r="JVZ2" s="70"/>
      <c r="JWA2" s="70"/>
      <c r="JWB2" s="70"/>
      <c r="JWC2" s="70"/>
      <c r="JWD2" s="70"/>
      <c r="JWE2" s="70"/>
      <c r="JWF2" s="70"/>
      <c r="JWG2" s="70"/>
      <c r="JWH2" s="70"/>
      <c r="JWI2" s="70"/>
      <c r="JWJ2" s="70"/>
      <c r="JWK2" s="70"/>
      <c r="JWL2" s="70"/>
      <c r="JWM2" s="70"/>
      <c r="JWN2" s="70"/>
      <c r="JWO2" s="70"/>
      <c r="JWP2" s="70"/>
      <c r="JWQ2" s="70"/>
      <c r="JWR2" s="70"/>
      <c r="JWS2" s="70"/>
      <c r="JWT2" s="70"/>
      <c r="JWU2" s="70"/>
      <c r="JWV2" s="70"/>
      <c r="JWW2" s="70"/>
      <c r="JWX2" s="70"/>
      <c r="JWY2" s="70"/>
      <c r="JWZ2" s="70"/>
      <c r="JXA2" s="70"/>
      <c r="JXB2" s="70"/>
      <c r="JXC2" s="70"/>
      <c r="JXD2" s="70"/>
      <c r="JXE2" s="70"/>
      <c r="JXF2" s="70"/>
      <c r="JXG2" s="70"/>
      <c r="JXH2" s="70"/>
      <c r="JXI2" s="70"/>
      <c r="JXJ2" s="70"/>
      <c r="JXK2" s="70"/>
      <c r="JXL2" s="70"/>
      <c r="JXM2" s="70"/>
      <c r="JXN2" s="70"/>
      <c r="JXO2" s="70"/>
      <c r="JXP2" s="70"/>
      <c r="JXQ2" s="70"/>
      <c r="JXR2" s="70"/>
      <c r="JXS2" s="70"/>
      <c r="JXT2" s="70"/>
      <c r="JXU2" s="70"/>
      <c r="JXV2" s="70"/>
      <c r="JXW2" s="70"/>
      <c r="JXX2" s="70"/>
      <c r="JXY2" s="70"/>
      <c r="JXZ2" s="70"/>
      <c r="JYA2" s="70"/>
      <c r="JYB2" s="70"/>
      <c r="JYC2" s="70"/>
      <c r="JYD2" s="70"/>
      <c r="JYE2" s="70"/>
      <c r="JYF2" s="70"/>
      <c r="JYG2" s="70"/>
      <c r="JYH2" s="70"/>
      <c r="JYI2" s="70"/>
      <c r="JYJ2" s="70"/>
      <c r="JYK2" s="70"/>
      <c r="JYL2" s="70"/>
      <c r="JYM2" s="70"/>
      <c r="JYN2" s="70"/>
      <c r="JYO2" s="70"/>
      <c r="JYP2" s="70"/>
      <c r="JYQ2" s="70"/>
      <c r="JYR2" s="70"/>
      <c r="JYS2" s="70"/>
      <c r="JYT2" s="70"/>
      <c r="JYU2" s="70"/>
      <c r="JYV2" s="70"/>
      <c r="JYW2" s="70"/>
      <c r="JYX2" s="70"/>
      <c r="JYY2" s="70"/>
      <c r="JYZ2" s="70"/>
      <c r="JZA2" s="70"/>
      <c r="JZB2" s="70"/>
      <c r="JZC2" s="70"/>
      <c r="JZD2" s="70"/>
      <c r="JZE2" s="70"/>
      <c r="JZF2" s="70"/>
      <c r="JZG2" s="70"/>
      <c r="JZH2" s="70"/>
      <c r="JZI2" s="70"/>
      <c r="JZJ2" s="70"/>
      <c r="JZK2" s="70"/>
      <c r="JZL2" s="70"/>
      <c r="JZM2" s="70"/>
      <c r="JZN2" s="70"/>
      <c r="JZO2" s="70"/>
      <c r="JZP2" s="70"/>
      <c r="JZQ2" s="70"/>
      <c r="JZR2" s="70"/>
      <c r="JZS2" s="70"/>
      <c r="JZT2" s="70"/>
      <c r="JZU2" s="70"/>
      <c r="JZV2" s="70"/>
      <c r="JZW2" s="70"/>
      <c r="JZX2" s="70"/>
      <c r="JZY2" s="70"/>
      <c r="JZZ2" s="70"/>
      <c r="KAA2" s="70"/>
      <c r="KAB2" s="70"/>
      <c r="KAC2" s="70"/>
      <c r="KAD2" s="70"/>
      <c r="KAE2" s="70"/>
      <c r="KAF2" s="70"/>
      <c r="KAG2" s="70"/>
      <c r="KAH2" s="70"/>
      <c r="KAI2" s="70"/>
      <c r="KAJ2" s="70"/>
      <c r="KAK2" s="70"/>
      <c r="KAL2" s="70"/>
      <c r="KAM2" s="70"/>
      <c r="KAN2" s="70"/>
      <c r="KAO2" s="70"/>
      <c r="KAP2" s="70"/>
      <c r="KAQ2" s="70"/>
      <c r="KAR2" s="70"/>
      <c r="KAS2" s="70"/>
      <c r="KAT2" s="70"/>
      <c r="KAU2" s="70"/>
      <c r="KAV2" s="70"/>
      <c r="KAW2" s="70"/>
      <c r="KAX2" s="70"/>
      <c r="KAY2" s="70"/>
      <c r="KAZ2" s="70"/>
      <c r="KBA2" s="70"/>
      <c r="KBB2" s="70"/>
      <c r="KBC2" s="70"/>
      <c r="KBD2" s="70"/>
      <c r="KBE2" s="70"/>
      <c r="KBF2" s="70"/>
      <c r="KBG2" s="70"/>
      <c r="KBH2" s="70"/>
      <c r="KBI2" s="70"/>
      <c r="KBJ2" s="70"/>
      <c r="KBK2" s="70"/>
      <c r="KBL2" s="70"/>
      <c r="KBM2" s="70"/>
      <c r="KBN2" s="70"/>
      <c r="KBO2" s="70"/>
      <c r="KBP2" s="70"/>
      <c r="KBQ2" s="70"/>
      <c r="KBR2" s="70"/>
      <c r="KBS2" s="70"/>
      <c r="KBT2" s="70"/>
      <c r="KBU2" s="70"/>
      <c r="KBV2" s="70"/>
      <c r="KBW2" s="70"/>
      <c r="KBX2" s="70"/>
      <c r="KBY2" s="70"/>
      <c r="KBZ2" s="70"/>
      <c r="KCA2" s="70"/>
      <c r="KCB2" s="70"/>
      <c r="KCC2" s="70"/>
      <c r="KCD2" s="70"/>
      <c r="KCE2" s="70"/>
      <c r="KCF2" s="70"/>
      <c r="KCG2" s="70"/>
      <c r="KCH2" s="70"/>
      <c r="KCI2" s="70"/>
      <c r="KCJ2" s="70"/>
      <c r="KCK2" s="70"/>
      <c r="KCL2" s="70"/>
      <c r="KCM2" s="70"/>
      <c r="KCN2" s="70"/>
      <c r="KCO2" s="70"/>
      <c r="KCP2" s="70"/>
      <c r="KCQ2" s="70"/>
      <c r="KCR2" s="70"/>
      <c r="KCS2" s="70"/>
      <c r="KCT2" s="70"/>
      <c r="KCU2" s="70"/>
      <c r="KCV2" s="70"/>
      <c r="KCW2" s="70"/>
      <c r="KCX2" s="70"/>
      <c r="KCY2" s="70"/>
      <c r="KCZ2" s="70"/>
      <c r="KDA2" s="70"/>
      <c r="KDB2" s="70"/>
      <c r="KDC2" s="70"/>
      <c r="KDD2" s="70"/>
      <c r="KDE2" s="70"/>
      <c r="KDF2" s="70"/>
      <c r="KDG2" s="70"/>
      <c r="KDH2" s="70"/>
      <c r="KDI2" s="70"/>
      <c r="KDJ2" s="70"/>
      <c r="KDK2" s="70"/>
      <c r="KDL2" s="70"/>
      <c r="KDM2" s="70"/>
      <c r="KDN2" s="70"/>
      <c r="KDO2" s="70"/>
      <c r="KDP2" s="70"/>
      <c r="KDQ2" s="70"/>
      <c r="KDR2" s="70"/>
      <c r="KDS2" s="70"/>
      <c r="KDT2" s="70"/>
      <c r="KDU2" s="70"/>
      <c r="KDV2" s="70"/>
      <c r="KDW2" s="70"/>
      <c r="KDX2" s="70"/>
      <c r="KDY2" s="70"/>
      <c r="KDZ2" s="70"/>
      <c r="KEA2" s="70"/>
      <c r="KEB2" s="70"/>
      <c r="KEC2" s="70"/>
      <c r="KED2" s="70"/>
      <c r="KEE2" s="70"/>
      <c r="KEF2" s="70"/>
      <c r="KEG2" s="70"/>
      <c r="KEH2" s="70"/>
      <c r="KEI2" s="70"/>
      <c r="KEJ2" s="70"/>
      <c r="KEK2" s="70"/>
      <c r="KEL2" s="70"/>
      <c r="KEM2" s="70"/>
      <c r="KEN2" s="70"/>
      <c r="KEO2" s="70"/>
      <c r="KEP2" s="70"/>
      <c r="KEQ2" s="70"/>
      <c r="KER2" s="70"/>
      <c r="KES2" s="70"/>
      <c r="KET2" s="70"/>
      <c r="KEU2" s="70"/>
      <c r="KEV2" s="70"/>
      <c r="KEW2" s="70"/>
      <c r="KEX2" s="70"/>
      <c r="KEY2" s="70"/>
      <c r="KEZ2" s="70"/>
      <c r="KFA2" s="70"/>
      <c r="KFB2" s="70"/>
      <c r="KFC2" s="70"/>
      <c r="KFD2" s="70"/>
      <c r="KFE2" s="70"/>
      <c r="KFF2" s="70"/>
      <c r="KFG2" s="70"/>
      <c r="KFH2" s="70"/>
      <c r="KFI2" s="70"/>
      <c r="KFJ2" s="70"/>
      <c r="KFK2" s="70"/>
      <c r="KFL2" s="70"/>
      <c r="KFM2" s="70"/>
      <c r="KFN2" s="70"/>
      <c r="KFO2" s="70"/>
      <c r="KFP2" s="70"/>
      <c r="KFQ2" s="70"/>
      <c r="KFR2" s="70"/>
      <c r="KFS2" s="70"/>
      <c r="KFT2" s="70"/>
      <c r="KFU2" s="70"/>
      <c r="KFV2" s="70"/>
      <c r="KFW2" s="70"/>
      <c r="KFX2" s="70"/>
      <c r="KFY2" s="70"/>
      <c r="KFZ2" s="70"/>
      <c r="KGA2" s="70"/>
      <c r="KGB2" s="70"/>
      <c r="KGC2" s="70"/>
      <c r="KGD2" s="70"/>
      <c r="KGE2" s="70"/>
      <c r="KGF2" s="70"/>
      <c r="KGG2" s="70"/>
      <c r="KGH2" s="70"/>
      <c r="KGI2" s="70"/>
      <c r="KGJ2" s="70"/>
      <c r="KGK2" s="70"/>
      <c r="KGL2" s="70"/>
      <c r="KGM2" s="70"/>
      <c r="KGN2" s="70"/>
      <c r="KGO2" s="70"/>
      <c r="KGP2" s="70"/>
      <c r="KGQ2" s="70"/>
      <c r="KGR2" s="70"/>
      <c r="KGS2" s="70"/>
      <c r="KGT2" s="70"/>
      <c r="KGU2" s="70"/>
      <c r="KGV2" s="70"/>
      <c r="KGW2" s="70"/>
      <c r="KGX2" s="70"/>
      <c r="KGY2" s="70"/>
      <c r="KGZ2" s="70"/>
      <c r="KHA2" s="70"/>
      <c r="KHB2" s="70"/>
      <c r="KHC2" s="70"/>
      <c r="KHD2" s="70"/>
      <c r="KHE2" s="70"/>
      <c r="KHF2" s="70"/>
      <c r="KHG2" s="70"/>
      <c r="KHH2" s="70"/>
      <c r="KHI2" s="70"/>
      <c r="KHJ2" s="70"/>
      <c r="KHK2" s="70"/>
      <c r="KHL2" s="70"/>
      <c r="KHM2" s="70"/>
      <c r="KHN2" s="70"/>
      <c r="KHO2" s="70"/>
      <c r="KHP2" s="70"/>
      <c r="KHQ2" s="70"/>
      <c r="KHR2" s="70"/>
      <c r="KHS2" s="70"/>
      <c r="KHT2" s="70"/>
      <c r="KHU2" s="70"/>
      <c r="KHV2" s="70"/>
      <c r="KHW2" s="70"/>
      <c r="KHX2" s="70"/>
      <c r="KHY2" s="70"/>
      <c r="KHZ2" s="70"/>
      <c r="KIA2" s="70"/>
      <c r="KIB2" s="70"/>
      <c r="KIC2" s="70"/>
      <c r="KID2" s="70"/>
      <c r="KIE2" s="70"/>
      <c r="KIF2" s="70"/>
      <c r="KIG2" s="70"/>
      <c r="KIH2" s="70"/>
      <c r="KII2" s="70"/>
      <c r="KIJ2" s="70"/>
      <c r="KIK2" s="70"/>
      <c r="KIL2" s="70"/>
      <c r="KIM2" s="70"/>
      <c r="KIN2" s="70"/>
      <c r="KIO2" s="70"/>
      <c r="KIP2" s="70"/>
      <c r="KIQ2" s="70"/>
      <c r="KIR2" s="70"/>
      <c r="KIS2" s="70"/>
      <c r="KIT2" s="70"/>
      <c r="KIU2" s="70"/>
      <c r="KIV2" s="70"/>
      <c r="KIW2" s="70"/>
      <c r="KIX2" s="70"/>
      <c r="KIY2" s="70"/>
      <c r="KIZ2" s="70"/>
      <c r="KJA2" s="70"/>
      <c r="KJB2" s="70"/>
      <c r="KJC2" s="70"/>
      <c r="KJD2" s="70"/>
      <c r="KJE2" s="70"/>
      <c r="KJF2" s="70"/>
      <c r="KJG2" s="70"/>
      <c r="KJH2" s="70"/>
      <c r="KJI2" s="70"/>
      <c r="KJJ2" s="70"/>
      <c r="KJK2" s="70"/>
      <c r="KJL2" s="70"/>
      <c r="KJM2" s="70"/>
      <c r="KJN2" s="70"/>
      <c r="KJO2" s="70"/>
      <c r="KJP2" s="70"/>
      <c r="KJQ2" s="70"/>
      <c r="KJR2" s="70"/>
      <c r="KJS2" s="70"/>
      <c r="KJT2" s="70"/>
      <c r="KJU2" s="70"/>
      <c r="KJV2" s="70"/>
      <c r="KJW2" s="70"/>
      <c r="KJX2" s="70"/>
      <c r="KJY2" s="70"/>
      <c r="KJZ2" s="70"/>
      <c r="KKA2" s="70"/>
      <c r="KKB2" s="70"/>
      <c r="KKC2" s="70"/>
      <c r="KKD2" s="70"/>
      <c r="KKE2" s="70"/>
      <c r="KKF2" s="70"/>
      <c r="KKG2" s="70"/>
      <c r="KKH2" s="70"/>
      <c r="KKI2" s="70"/>
      <c r="KKJ2" s="70"/>
      <c r="KKK2" s="70"/>
      <c r="KKL2" s="70"/>
      <c r="KKM2" s="70"/>
      <c r="KKN2" s="70"/>
      <c r="KKO2" s="70"/>
      <c r="KKP2" s="70"/>
      <c r="KKQ2" s="70"/>
      <c r="KKR2" s="70"/>
      <c r="KKS2" s="70"/>
      <c r="KKT2" s="70"/>
      <c r="KKU2" s="70"/>
      <c r="KKV2" s="70"/>
      <c r="KKW2" s="70"/>
      <c r="KKX2" s="70"/>
      <c r="KKY2" s="70"/>
      <c r="KKZ2" s="70"/>
      <c r="KLA2" s="70"/>
      <c r="KLB2" s="70"/>
      <c r="KLC2" s="70"/>
      <c r="KLD2" s="70"/>
      <c r="KLE2" s="70"/>
      <c r="KLF2" s="70"/>
      <c r="KLG2" s="70"/>
      <c r="KLH2" s="70"/>
      <c r="KLI2" s="70"/>
      <c r="KLJ2" s="70"/>
      <c r="KLK2" s="70"/>
      <c r="KLL2" s="70"/>
      <c r="KLM2" s="70"/>
      <c r="KLN2" s="70"/>
      <c r="KLO2" s="70"/>
      <c r="KLP2" s="70"/>
      <c r="KLQ2" s="70"/>
      <c r="KLR2" s="70"/>
      <c r="KLS2" s="70"/>
      <c r="KLT2" s="70"/>
      <c r="KLU2" s="70"/>
      <c r="KLV2" s="70"/>
      <c r="KLW2" s="70"/>
      <c r="KLX2" s="70"/>
      <c r="KLY2" s="70"/>
      <c r="KLZ2" s="70"/>
      <c r="KMA2" s="70"/>
      <c r="KMB2" s="70"/>
      <c r="KMC2" s="70"/>
      <c r="KMD2" s="70"/>
      <c r="KME2" s="70"/>
      <c r="KMF2" s="70"/>
      <c r="KMG2" s="70"/>
      <c r="KMH2" s="70"/>
      <c r="KMI2" s="70"/>
      <c r="KMJ2" s="70"/>
      <c r="KMK2" s="70"/>
      <c r="KML2" s="70"/>
      <c r="KMM2" s="70"/>
      <c r="KMN2" s="70"/>
      <c r="KMO2" s="70"/>
      <c r="KMP2" s="70"/>
      <c r="KMQ2" s="70"/>
      <c r="KMR2" s="70"/>
      <c r="KMS2" s="70"/>
      <c r="KMT2" s="70"/>
      <c r="KMU2" s="70"/>
      <c r="KMV2" s="70"/>
      <c r="KMW2" s="70"/>
      <c r="KMX2" s="70"/>
      <c r="KMY2" s="70"/>
      <c r="KMZ2" s="70"/>
      <c r="KNA2" s="70"/>
      <c r="KNB2" s="70"/>
      <c r="KNC2" s="70"/>
      <c r="KND2" s="70"/>
      <c r="KNE2" s="70"/>
      <c r="KNF2" s="70"/>
      <c r="KNG2" s="70"/>
      <c r="KNH2" s="70"/>
      <c r="KNI2" s="70"/>
      <c r="KNJ2" s="70"/>
      <c r="KNK2" s="70"/>
      <c r="KNL2" s="70"/>
      <c r="KNM2" s="70"/>
      <c r="KNN2" s="70"/>
      <c r="KNO2" s="70"/>
      <c r="KNP2" s="70"/>
      <c r="KNQ2" s="70"/>
      <c r="KNR2" s="70"/>
      <c r="KNS2" s="70"/>
      <c r="KNT2" s="70"/>
      <c r="KNU2" s="70"/>
      <c r="KNV2" s="70"/>
      <c r="KNW2" s="70"/>
      <c r="KNX2" s="70"/>
      <c r="KNY2" s="70"/>
      <c r="KNZ2" s="70"/>
      <c r="KOA2" s="70"/>
      <c r="KOB2" s="70"/>
      <c r="KOC2" s="70"/>
      <c r="KOD2" s="70"/>
      <c r="KOE2" s="70"/>
      <c r="KOF2" s="70"/>
      <c r="KOG2" s="70"/>
      <c r="KOH2" s="70"/>
      <c r="KOI2" s="70"/>
      <c r="KOJ2" s="70"/>
      <c r="KOK2" s="70"/>
      <c r="KOL2" s="70"/>
      <c r="KOM2" s="70"/>
      <c r="KON2" s="70"/>
      <c r="KOO2" s="70"/>
      <c r="KOP2" s="70"/>
      <c r="KOQ2" s="70"/>
      <c r="KOR2" s="70"/>
      <c r="KOS2" s="70"/>
      <c r="KOT2" s="70"/>
      <c r="KOU2" s="70"/>
      <c r="KOV2" s="70"/>
      <c r="KOW2" s="70"/>
      <c r="KOX2" s="70"/>
      <c r="KOY2" s="70"/>
      <c r="KOZ2" s="70"/>
      <c r="KPA2" s="70"/>
      <c r="KPB2" s="70"/>
      <c r="KPC2" s="70"/>
      <c r="KPD2" s="70"/>
      <c r="KPE2" s="70"/>
      <c r="KPF2" s="70"/>
      <c r="KPG2" s="70"/>
      <c r="KPH2" s="70"/>
      <c r="KPI2" s="70"/>
      <c r="KPJ2" s="70"/>
      <c r="KPK2" s="70"/>
      <c r="KPL2" s="70"/>
      <c r="KPM2" s="70"/>
      <c r="KPN2" s="70"/>
      <c r="KPO2" s="70"/>
      <c r="KPP2" s="70"/>
      <c r="KPQ2" s="70"/>
      <c r="KPR2" s="70"/>
      <c r="KPS2" s="70"/>
      <c r="KPT2" s="70"/>
      <c r="KPU2" s="70"/>
      <c r="KPV2" s="70"/>
      <c r="KPW2" s="70"/>
      <c r="KPX2" s="70"/>
      <c r="KPY2" s="70"/>
      <c r="KPZ2" s="70"/>
      <c r="KQA2" s="70"/>
      <c r="KQB2" s="70"/>
      <c r="KQC2" s="70"/>
      <c r="KQD2" s="70"/>
      <c r="KQE2" s="70"/>
      <c r="KQF2" s="70"/>
      <c r="KQG2" s="70"/>
      <c r="KQH2" s="70"/>
      <c r="KQI2" s="70"/>
      <c r="KQJ2" s="70"/>
      <c r="KQK2" s="70"/>
      <c r="KQL2" s="70"/>
      <c r="KQM2" s="70"/>
      <c r="KQN2" s="70"/>
      <c r="KQO2" s="70"/>
      <c r="KQP2" s="70"/>
      <c r="KQQ2" s="70"/>
      <c r="KQR2" s="70"/>
      <c r="KQS2" s="70"/>
      <c r="KQT2" s="70"/>
      <c r="KQU2" s="70"/>
      <c r="KQV2" s="70"/>
      <c r="KQW2" s="70"/>
      <c r="KQX2" s="70"/>
      <c r="KQY2" s="70"/>
      <c r="KQZ2" s="70"/>
      <c r="KRA2" s="70"/>
      <c r="KRB2" s="70"/>
      <c r="KRC2" s="70"/>
      <c r="KRD2" s="70"/>
      <c r="KRE2" s="70"/>
      <c r="KRF2" s="70"/>
      <c r="KRG2" s="70"/>
      <c r="KRH2" s="70"/>
      <c r="KRI2" s="70"/>
      <c r="KRJ2" s="70"/>
      <c r="KRK2" s="70"/>
      <c r="KRL2" s="70"/>
      <c r="KRM2" s="70"/>
      <c r="KRN2" s="70"/>
      <c r="KRO2" s="70"/>
      <c r="KRP2" s="70"/>
      <c r="KRQ2" s="70"/>
      <c r="KRR2" s="70"/>
      <c r="KRS2" s="70"/>
      <c r="KRT2" s="70"/>
      <c r="KRU2" s="70"/>
      <c r="KRV2" s="70"/>
      <c r="KRW2" s="70"/>
      <c r="KRX2" s="70"/>
      <c r="KRY2" s="70"/>
      <c r="KRZ2" s="70"/>
      <c r="KSA2" s="70"/>
      <c r="KSB2" s="70"/>
      <c r="KSC2" s="70"/>
      <c r="KSD2" s="70"/>
      <c r="KSE2" s="70"/>
      <c r="KSF2" s="70"/>
      <c r="KSG2" s="70"/>
      <c r="KSH2" s="70"/>
      <c r="KSI2" s="70"/>
      <c r="KSJ2" s="70"/>
      <c r="KSK2" s="70"/>
      <c r="KSL2" s="70"/>
      <c r="KSM2" s="70"/>
      <c r="KSN2" s="70"/>
      <c r="KSO2" s="70"/>
      <c r="KSP2" s="70"/>
      <c r="KSQ2" s="70"/>
      <c r="KSR2" s="70"/>
      <c r="KSS2" s="70"/>
      <c r="KST2" s="70"/>
      <c r="KSU2" s="70"/>
      <c r="KSV2" s="70"/>
      <c r="KSW2" s="70"/>
      <c r="KSX2" s="70"/>
      <c r="KSY2" s="70"/>
      <c r="KSZ2" s="70"/>
      <c r="KTA2" s="70"/>
      <c r="KTB2" s="70"/>
      <c r="KTC2" s="70"/>
      <c r="KTD2" s="70"/>
      <c r="KTE2" s="70"/>
      <c r="KTF2" s="70"/>
      <c r="KTG2" s="70"/>
      <c r="KTH2" s="70"/>
      <c r="KTI2" s="70"/>
      <c r="KTJ2" s="70"/>
      <c r="KTK2" s="70"/>
      <c r="KTL2" s="70"/>
      <c r="KTM2" s="70"/>
      <c r="KTN2" s="70"/>
      <c r="KTO2" s="70"/>
      <c r="KTP2" s="70"/>
      <c r="KTQ2" s="70"/>
      <c r="KTR2" s="70"/>
      <c r="KTS2" s="70"/>
      <c r="KTT2" s="70"/>
      <c r="KTU2" s="70"/>
      <c r="KTV2" s="70"/>
      <c r="KTW2" s="70"/>
      <c r="KTX2" s="70"/>
      <c r="KTY2" s="70"/>
      <c r="KTZ2" s="70"/>
      <c r="KUA2" s="70"/>
      <c r="KUB2" s="70"/>
      <c r="KUC2" s="70"/>
      <c r="KUD2" s="70"/>
      <c r="KUE2" s="70"/>
      <c r="KUF2" s="70"/>
      <c r="KUG2" s="70"/>
      <c r="KUH2" s="70"/>
      <c r="KUI2" s="70"/>
      <c r="KUJ2" s="70"/>
      <c r="KUK2" s="70"/>
      <c r="KUL2" s="70"/>
      <c r="KUM2" s="70"/>
      <c r="KUN2" s="70"/>
      <c r="KUO2" s="70"/>
      <c r="KUP2" s="70"/>
      <c r="KUQ2" s="70"/>
      <c r="KUR2" s="70"/>
      <c r="KUS2" s="70"/>
      <c r="KUT2" s="70"/>
      <c r="KUU2" s="70"/>
      <c r="KUV2" s="70"/>
      <c r="KUW2" s="70"/>
      <c r="KUX2" s="70"/>
      <c r="KUY2" s="70"/>
      <c r="KUZ2" s="70"/>
      <c r="KVA2" s="70"/>
      <c r="KVB2" s="70"/>
      <c r="KVC2" s="70"/>
      <c r="KVD2" s="70"/>
      <c r="KVE2" s="70"/>
      <c r="KVF2" s="70"/>
      <c r="KVG2" s="70"/>
      <c r="KVH2" s="70"/>
      <c r="KVI2" s="70"/>
      <c r="KVJ2" s="70"/>
      <c r="KVK2" s="70"/>
      <c r="KVL2" s="70"/>
      <c r="KVM2" s="70"/>
      <c r="KVN2" s="70"/>
      <c r="KVO2" s="70"/>
      <c r="KVP2" s="70"/>
      <c r="KVQ2" s="70"/>
      <c r="KVR2" s="70"/>
      <c r="KVS2" s="70"/>
      <c r="KVT2" s="70"/>
      <c r="KVU2" s="70"/>
      <c r="KVV2" s="70"/>
      <c r="KVW2" s="70"/>
      <c r="KVX2" s="70"/>
      <c r="KVY2" s="70"/>
      <c r="KVZ2" s="70"/>
      <c r="KWA2" s="70"/>
      <c r="KWB2" s="70"/>
      <c r="KWC2" s="70"/>
      <c r="KWD2" s="70"/>
      <c r="KWE2" s="70"/>
      <c r="KWF2" s="70"/>
      <c r="KWG2" s="70"/>
      <c r="KWH2" s="70"/>
      <c r="KWI2" s="70"/>
      <c r="KWJ2" s="70"/>
      <c r="KWK2" s="70"/>
      <c r="KWL2" s="70"/>
      <c r="KWM2" s="70"/>
      <c r="KWN2" s="70"/>
      <c r="KWO2" s="70"/>
      <c r="KWP2" s="70"/>
      <c r="KWQ2" s="70"/>
      <c r="KWR2" s="70"/>
      <c r="KWS2" s="70"/>
      <c r="KWT2" s="70"/>
      <c r="KWU2" s="70"/>
      <c r="KWV2" s="70"/>
      <c r="KWW2" s="70"/>
      <c r="KWX2" s="70"/>
      <c r="KWY2" s="70"/>
      <c r="KWZ2" s="70"/>
      <c r="KXA2" s="70"/>
      <c r="KXB2" s="70"/>
      <c r="KXC2" s="70"/>
      <c r="KXD2" s="70"/>
      <c r="KXE2" s="70"/>
      <c r="KXF2" s="70"/>
      <c r="KXG2" s="70"/>
      <c r="KXH2" s="70"/>
      <c r="KXI2" s="70"/>
      <c r="KXJ2" s="70"/>
      <c r="KXK2" s="70"/>
      <c r="KXL2" s="70"/>
      <c r="KXM2" s="70"/>
      <c r="KXN2" s="70"/>
      <c r="KXO2" s="70"/>
      <c r="KXP2" s="70"/>
      <c r="KXQ2" s="70"/>
      <c r="KXR2" s="70"/>
      <c r="KXS2" s="70"/>
      <c r="KXT2" s="70"/>
      <c r="KXU2" s="70"/>
      <c r="KXV2" s="70"/>
      <c r="KXW2" s="70"/>
      <c r="KXX2" s="70"/>
      <c r="KXY2" s="70"/>
      <c r="KXZ2" s="70"/>
      <c r="KYA2" s="70"/>
      <c r="KYB2" s="70"/>
      <c r="KYC2" s="70"/>
      <c r="KYD2" s="70"/>
      <c r="KYE2" s="70"/>
      <c r="KYF2" s="70"/>
      <c r="KYG2" s="70"/>
      <c r="KYH2" s="70"/>
      <c r="KYI2" s="70"/>
      <c r="KYJ2" s="70"/>
      <c r="KYK2" s="70"/>
      <c r="KYL2" s="70"/>
      <c r="KYM2" s="70"/>
      <c r="KYN2" s="70"/>
      <c r="KYO2" s="70"/>
      <c r="KYP2" s="70"/>
      <c r="KYQ2" s="70"/>
      <c r="KYR2" s="70"/>
      <c r="KYS2" s="70"/>
      <c r="KYT2" s="70"/>
      <c r="KYU2" s="70"/>
      <c r="KYV2" s="70"/>
      <c r="KYW2" s="70"/>
      <c r="KYX2" s="70"/>
      <c r="KYY2" s="70"/>
      <c r="KYZ2" s="70"/>
      <c r="KZA2" s="70"/>
      <c r="KZB2" s="70"/>
      <c r="KZC2" s="70"/>
      <c r="KZD2" s="70"/>
      <c r="KZE2" s="70"/>
      <c r="KZF2" s="70"/>
      <c r="KZG2" s="70"/>
      <c r="KZH2" s="70"/>
      <c r="KZI2" s="70"/>
      <c r="KZJ2" s="70"/>
      <c r="KZK2" s="70"/>
      <c r="KZL2" s="70"/>
      <c r="KZM2" s="70"/>
      <c r="KZN2" s="70"/>
      <c r="KZO2" s="70"/>
      <c r="KZP2" s="70"/>
      <c r="KZQ2" s="70"/>
      <c r="KZR2" s="70"/>
      <c r="KZS2" s="70"/>
      <c r="KZT2" s="70"/>
      <c r="KZU2" s="70"/>
      <c r="KZV2" s="70"/>
      <c r="KZW2" s="70"/>
      <c r="KZX2" s="70"/>
      <c r="KZY2" s="70"/>
      <c r="KZZ2" s="70"/>
      <c r="LAA2" s="70"/>
      <c r="LAB2" s="70"/>
      <c r="LAC2" s="70"/>
      <c r="LAD2" s="70"/>
      <c r="LAE2" s="70"/>
      <c r="LAF2" s="70"/>
      <c r="LAG2" s="70"/>
      <c r="LAH2" s="70"/>
      <c r="LAI2" s="70"/>
      <c r="LAJ2" s="70"/>
      <c r="LAK2" s="70"/>
      <c r="LAL2" s="70"/>
      <c r="LAM2" s="70"/>
      <c r="LAN2" s="70"/>
      <c r="LAO2" s="70"/>
      <c r="LAP2" s="70"/>
      <c r="LAQ2" s="70"/>
      <c r="LAR2" s="70"/>
      <c r="LAS2" s="70"/>
      <c r="LAT2" s="70"/>
      <c r="LAU2" s="70"/>
      <c r="LAV2" s="70"/>
      <c r="LAW2" s="70"/>
      <c r="LAX2" s="70"/>
      <c r="LAY2" s="70"/>
      <c r="LAZ2" s="70"/>
      <c r="LBA2" s="70"/>
      <c r="LBB2" s="70"/>
      <c r="LBC2" s="70"/>
      <c r="LBD2" s="70"/>
      <c r="LBE2" s="70"/>
      <c r="LBF2" s="70"/>
      <c r="LBG2" s="70"/>
      <c r="LBH2" s="70"/>
      <c r="LBI2" s="70"/>
      <c r="LBJ2" s="70"/>
      <c r="LBK2" s="70"/>
      <c r="LBL2" s="70"/>
      <c r="LBM2" s="70"/>
      <c r="LBN2" s="70"/>
      <c r="LBO2" s="70"/>
      <c r="LBP2" s="70"/>
      <c r="LBQ2" s="70"/>
      <c r="LBR2" s="70"/>
      <c r="LBS2" s="70"/>
      <c r="LBT2" s="70"/>
      <c r="LBU2" s="70"/>
      <c r="LBV2" s="70"/>
      <c r="LBW2" s="70"/>
      <c r="LBX2" s="70"/>
      <c r="LBY2" s="70"/>
      <c r="LBZ2" s="70"/>
      <c r="LCA2" s="70"/>
      <c r="LCB2" s="70"/>
      <c r="LCC2" s="70"/>
      <c r="LCD2" s="70"/>
      <c r="LCE2" s="70"/>
      <c r="LCF2" s="70"/>
      <c r="LCG2" s="70"/>
      <c r="LCH2" s="70"/>
      <c r="LCI2" s="70"/>
      <c r="LCJ2" s="70"/>
      <c r="LCK2" s="70"/>
      <c r="LCL2" s="70"/>
      <c r="LCM2" s="70"/>
      <c r="LCN2" s="70"/>
      <c r="LCO2" s="70"/>
      <c r="LCP2" s="70"/>
      <c r="LCQ2" s="70"/>
      <c r="LCR2" s="70"/>
      <c r="LCS2" s="70"/>
      <c r="LCT2" s="70"/>
      <c r="LCU2" s="70"/>
      <c r="LCV2" s="70"/>
      <c r="LCW2" s="70"/>
      <c r="LCX2" s="70"/>
      <c r="LCY2" s="70"/>
      <c r="LCZ2" s="70"/>
      <c r="LDA2" s="70"/>
      <c r="LDB2" s="70"/>
      <c r="LDC2" s="70"/>
      <c r="LDD2" s="70"/>
      <c r="LDE2" s="70"/>
      <c r="LDF2" s="70"/>
      <c r="LDG2" s="70"/>
      <c r="LDH2" s="70"/>
      <c r="LDI2" s="70"/>
      <c r="LDJ2" s="70"/>
      <c r="LDK2" s="70"/>
      <c r="LDL2" s="70"/>
      <c r="LDM2" s="70"/>
      <c r="LDN2" s="70"/>
      <c r="LDO2" s="70"/>
      <c r="LDP2" s="70"/>
      <c r="LDQ2" s="70"/>
      <c r="LDR2" s="70"/>
      <c r="LDS2" s="70"/>
      <c r="LDT2" s="70"/>
      <c r="LDU2" s="70"/>
      <c r="LDV2" s="70"/>
      <c r="LDW2" s="70"/>
      <c r="LDX2" s="70"/>
      <c r="LDY2" s="70"/>
      <c r="LDZ2" s="70"/>
      <c r="LEA2" s="70"/>
      <c r="LEB2" s="70"/>
      <c r="LEC2" s="70"/>
      <c r="LED2" s="70"/>
      <c r="LEE2" s="70"/>
      <c r="LEF2" s="70"/>
      <c r="LEG2" s="70"/>
      <c r="LEH2" s="70"/>
      <c r="LEI2" s="70"/>
      <c r="LEJ2" s="70"/>
      <c r="LEK2" s="70"/>
      <c r="LEL2" s="70"/>
      <c r="LEM2" s="70"/>
      <c r="LEN2" s="70"/>
      <c r="LEO2" s="70"/>
      <c r="LEP2" s="70"/>
      <c r="LEQ2" s="70"/>
      <c r="LER2" s="70"/>
      <c r="LES2" s="70"/>
      <c r="LET2" s="70"/>
      <c r="LEU2" s="70"/>
      <c r="LEV2" s="70"/>
      <c r="LEW2" s="70"/>
      <c r="LEX2" s="70"/>
      <c r="LEY2" s="70"/>
      <c r="LEZ2" s="70"/>
      <c r="LFA2" s="70"/>
      <c r="LFB2" s="70"/>
      <c r="LFC2" s="70"/>
      <c r="LFD2" s="70"/>
      <c r="LFE2" s="70"/>
      <c r="LFF2" s="70"/>
      <c r="LFG2" s="70"/>
      <c r="LFH2" s="70"/>
      <c r="LFI2" s="70"/>
      <c r="LFJ2" s="70"/>
      <c r="LFK2" s="70"/>
      <c r="LFL2" s="70"/>
      <c r="LFM2" s="70"/>
      <c r="LFN2" s="70"/>
      <c r="LFO2" s="70"/>
      <c r="LFP2" s="70"/>
      <c r="LFQ2" s="70"/>
      <c r="LFR2" s="70"/>
      <c r="LFS2" s="70"/>
      <c r="LFT2" s="70"/>
      <c r="LFU2" s="70"/>
      <c r="LFV2" s="70"/>
      <c r="LFW2" s="70"/>
      <c r="LFX2" s="70"/>
      <c r="LFY2" s="70"/>
      <c r="LFZ2" s="70"/>
      <c r="LGA2" s="70"/>
      <c r="LGB2" s="70"/>
      <c r="LGC2" s="70"/>
      <c r="LGD2" s="70"/>
      <c r="LGE2" s="70"/>
      <c r="LGF2" s="70"/>
      <c r="LGG2" s="70"/>
      <c r="LGH2" s="70"/>
      <c r="LGI2" s="70"/>
      <c r="LGJ2" s="70"/>
      <c r="LGK2" s="70"/>
      <c r="LGL2" s="70"/>
      <c r="LGM2" s="70"/>
      <c r="LGN2" s="70"/>
      <c r="LGO2" s="70"/>
      <c r="LGP2" s="70"/>
      <c r="LGQ2" s="70"/>
      <c r="LGR2" s="70"/>
      <c r="LGS2" s="70"/>
      <c r="LGT2" s="70"/>
      <c r="LGU2" s="70"/>
      <c r="LGV2" s="70"/>
      <c r="LGW2" s="70"/>
      <c r="LGX2" s="70"/>
      <c r="LGY2" s="70"/>
      <c r="LGZ2" s="70"/>
      <c r="LHA2" s="70"/>
      <c r="LHB2" s="70"/>
      <c r="LHC2" s="70"/>
      <c r="LHD2" s="70"/>
      <c r="LHE2" s="70"/>
      <c r="LHF2" s="70"/>
      <c r="LHG2" s="70"/>
      <c r="LHH2" s="70"/>
      <c r="LHI2" s="70"/>
      <c r="LHJ2" s="70"/>
      <c r="LHK2" s="70"/>
      <c r="LHL2" s="70"/>
      <c r="LHM2" s="70"/>
      <c r="LHN2" s="70"/>
      <c r="LHO2" s="70"/>
      <c r="LHP2" s="70"/>
      <c r="LHQ2" s="70"/>
      <c r="LHR2" s="70"/>
      <c r="LHS2" s="70"/>
      <c r="LHT2" s="70"/>
      <c r="LHU2" s="70"/>
      <c r="LHV2" s="70"/>
      <c r="LHW2" s="70"/>
      <c r="LHX2" s="70"/>
      <c r="LHY2" s="70"/>
      <c r="LHZ2" s="70"/>
      <c r="LIA2" s="70"/>
      <c r="LIB2" s="70"/>
      <c r="LIC2" s="70"/>
      <c r="LID2" s="70"/>
      <c r="LIE2" s="70"/>
      <c r="LIF2" s="70"/>
      <c r="LIG2" s="70"/>
      <c r="LIH2" s="70"/>
      <c r="LII2" s="70"/>
      <c r="LIJ2" s="70"/>
      <c r="LIK2" s="70"/>
      <c r="LIL2" s="70"/>
      <c r="LIM2" s="70"/>
      <c r="LIN2" s="70"/>
      <c r="LIO2" s="70"/>
      <c r="LIP2" s="70"/>
      <c r="LIQ2" s="70"/>
      <c r="LIR2" s="70"/>
      <c r="LIS2" s="70"/>
      <c r="LIT2" s="70"/>
      <c r="LIU2" s="70"/>
      <c r="LIV2" s="70"/>
      <c r="LIW2" s="70"/>
      <c r="LIX2" s="70"/>
      <c r="LIY2" s="70"/>
      <c r="LIZ2" s="70"/>
      <c r="LJA2" s="70"/>
      <c r="LJB2" s="70"/>
      <c r="LJC2" s="70"/>
      <c r="LJD2" s="70"/>
      <c r="LJE2" s="70"/>
      <c r="LJF2" s="70"/>
      <c r="LJG2" s="70"/>
      <c r="LJH2" s="70"/>
      <c r="LJI2" s="70"/>
      <c r="LJJ2" s="70"/>
      <c r="LJK2" s="70"/>
      <c r="LJL2" s="70"/>
      <c r="LJM2" s="70"/>
      <c r="LJN2" s="70"/>
      <c r="LJO2" s="70"/>
      <c r="LJP2" s="70"/>
      <c r="LJQ2" s="70"/>
      <c r="LJR2" s="70"/>
      <c r="LJS2" s="70"/>
      <c r="LJT2" s="70"/>
      <c r="LJU2" s="70"/>
      <c r="LJV2" s="70"/>
      <c r="LJW2" s="70"/>
      <c r="LJX2" s="70"/>
      <c r="LJY2" s="70"/>
      <c r="LJZ2" s="70"/>
      <c r="LKA2" s="70"/>
      <c r="LKB2" s="70"/>
      <c r="LKC2" s="70"/>
      <c r="LKD2" s="70"/>
      <c r="LKE2" s="70"/>
      <c r="LKF2" s="70"/>
      <c r="LKG2" s="70"/>
      <c r="LKH2" s="70"/>
      <c r="LKI2" s="70"/>
      <c r="LKJ2" s="70"/>
      <c r="LKK2" s="70"/>
      <c r="LKL2" s="70"/>
      <c r="LKM2" s="70"/>
      <c r="LKN2" s="70"/>
      <c r="LKO2" s="70"/>
      <c r="LKP2" s="70"/>
      <c r="LKQ2" s="70"/>
      <c r="LKR2" s="70"/>
      <c r="LKS2" s="70"/>
      <c r="LKT2" s="70"/>
      <c r="LKU2" s="70"/>
      <c r="LKV2" s="70"/>
      <c r="LKW2" s="70"/>
      <c r="LKX2" s="70"/>
      <c r="LKY2" s="70"/>
      <c r="LKZ2" s="70"/>
      <c r="LLA2" s="70"/>
      <c r="LLB2" s="70"/>
      <c r="LLC2" s="70"/>
      <c r="LLD2" s="70"/>
      <c r="LLE2" s="70"/>
      <c r="LLF2" s="70"/>
      <c r="LLG2" s="70"/>
      <c r="LLH2" s="70"/>
      <c r="LLI2" s="70"/>
      <c r="LLJ2" s="70"/>
      <c r="LLK2" s="70"/>
      <c r="LLL2" s="70"/>
      <c r="LLM2" s="70"/>
      <c r="LLN2" s="70"/>
      <c r="LLO2" s="70"/>
      <c r="LLP2" s="70"/>
      <c r="LLQ2" s="70"/>
      <c r="LLR2" s="70"/>
      <c r="LLS2" s="70"/>
      <c r="LLT2" s="70"/>
      <c r="LLU2" s="70"/>
      <c r="LLV2" s="70"/>
      <c r="LLW2" s="70"/>
      <c r="LLX2" s="70"/>
      <c r="LLY2" s="70"/>
      <c r="LLZ2" s="70"/>
      <c r="LMA2" s="70"/>
      <c r="LMB2" s="70"/>
      <c r="LMC2" s="70"/>
      <c r="LMD2" s="70"/>
      <c r="LME2" s="70"/>
      <c r="LMF2" s="70"/>
      <c r="LMG2" s="70"/>
      <c r="LMH2" s="70"/>
      <c r="LMI2" s="70"/>
      <c r="LMJ2" s="70"/>
      <c r="LMK2" s="70"/>
      <c r="LML2" s="70"/>
      <c r="LMM2" s="70"/>
      <c r="LMN2" s="70"/>
      <c r="LMO2" s="70"/>
      <c r="LMP2" s="70"/>
      <c r="LMQ2" s="70"/>
      <c r="LMR2" s="70"/>
      <c r="LMS2" s="70"/>
      <c r="LMT2" s="70"/>
      <c r="LMU2" s="70"/>
      <c r="LMV2" s="70"/>
      <c r="LMW2" s="70"/>
      <c r="LMX2" s="70"/>
      <c r="LMY2" s="70"/>
      <c r="LMZ2" s="70"/>
      <c r="LNA2" s="70"/>
      <c r="LNB2" s="70"/>
      <c r="LNC2" s="70"/>
      <c r="LND2" s="70"/>
      <c r="LNE2" s="70"/>
      <c r="LNF2" s="70"/>
      <c r="LNG2" s="70"/>
      <c r="LNH2" s="70"/>
      <c r="LNI2" s="70"/>
      <c r="LNJ2" s="70"/>
      <c r="LNK2" s="70"/>
      <c r="LNL2" s="70"/>
      <c r="LNM2" s="70"/>
      <c r="LNN2" s="70"/>
      <c r="LNO2" s="70"/>
      <c r="LNP2" s="70"/>
      <c r="LNQ2" s="70"/>
      <c r="LNR2" s="70"/>
      <c r="LNS2" s="70"/>
      <c r="LNT2" s="70"/>
      <c r="LNU2" s="70"/>
      <c r="LNV2" s="70"/>
      <c r="LNW2" s="70"/>
      <c r="LNX2" s="70"/>
      <c r="LNY2" s="70"/>
      <c r="LNZ2" s="70"/>
      <c r="LOA2" s="70"/>
      <c r="LOB2" s="70"/>
      <c r="LOC2" s="70"/>
      <c r="LOD2" s="70"/>
      <c r="LOE2" s="70"/>
      <c r="LOF2" s="70"/>
      <c r="LOG2" s="70"/>
      <c r="LOH2" s="70"/>
      <c r="LOI2" s="70"/>
      <c r="LOJ2" s="70"/>
      <c r="LOK2" s="70"/>
      <c r="LOL2" s="70"/>
      <c r="LOM2" s="70"/>
      <c r="LON2" s="70"/>
      <c r="LOO2" s="70"/>
      <c r="LOP2" s="70"/>
      <c r="LOQ2" s="70"/>
      <c r="LOR2" s="70"/>
      <c r="LOS2" s="70"/>
      <c r="LOT2" s="70"/>
      <c r="LOU2" s="70"/>
      <c r="LOV2" s="70"/>
      <c r="LOW2" s="70"/>
      <c r="LOX2" s="70"/>
      <c r="LOY2" s="70"/>
      <c r="LOZ2" s="70"/>
      <c r="LPA2" s="70"/>
      <c r="LPB2" s="70"/>
      <c r="LPC2" s="70"/>
      <c r="LPD2" s="70"/>
      <c r="LPE2" s="70"/>
      <c r="LPF2" s="70"/>
      <c r="LPG2" s="70"/>
      <c r="LPH2" s="70"/>
      <c r="LPI2" s="70"/>
      <c r="LPJ2" s="70"/>
      <c r="LPK2" s="70"/>
      <c r="LPL2" s="70"/>
      <c r="LPM2" s="70"/>
      <c r="LPN2" s="70"/>
      <c r="LPO2" s="70"/>
      <c r="LPP2" s="70"/>
      <c r="LPQ2" s="70"/>
      <c r="LPR2" s="70"/>
      <c r="LPS2" s="70"/>
      <c r="LPT2" s="70"/>
      <c r="LPU2" s="70"/>
      <c r="LPV2" s="70"/>
      <c r="LPW2" s="70"/>
      <c r="LPX2" s="70"/>
      <c r="LPY2" s="70"/>
      <c r="LPZ2" s="70"/>
      <c r="LQA2" s="70"/>
      <c r="LQB2" s="70"/>
      <c r="LQC2" s="70"/>
      <c r="LQD2" s="70"/>
      <c r="LQE2" s="70"/>
      <c r="LQF2" s="70"/>
      <c r="LQG2" s="70"/>
      <c r="LQH2" s="70"/>
      <c r="LQI2" s="70"/>
      <c r="LQJ2" s="70"/>
      <c r="LQK2" s="70"/>
      <c r="LQL2" s="70"/>
      <c r="LQM2" s="70"/>
      <c r="LQN2" s="70"/>
      <c r="LQO2" s="70"/>
      <c r="LQP2" s="70"/>
      <c r="LQQ2" s="70"/>
      <c r="LQR2" s="70"/>
      <c r="LQS2" s="70"/>
      <c r="LQT2" s="70"/>
      <c r="LQU2" s="70"/>
      <c r="LQV2" s="70"/>
      <c r="LQW2" s="70"/>
      <c r="LQX2" s="70"/>
      <c r="LQY2" s="70"/>
      <c r="LQZ2" s="70"/>
      <c r="LRA2" s="70"/>
      <c r="LRB2" s="70"/>
      <c r="LRC2" s="70"/>
      <c r="LRD2" s="70"/>
      <c r="LRE2" s="70"/>
      <c r="LRF2" s="70"/>
      <c r="LRG2" s="70"/>
      <c r="LRH2" s="70"/>
      <c r="LRI2" s="70"/>
      <c r="LRJ2" s="70"/>
      <c r="LRK2" s="70"/>
      <c r="LRL2" s="70"/>
      <c r="LRM2" s="70"/>
      <c r="LRN2" s="70"/>
      <c r="LRO2" s="70"/>
      <c r="LRP2" s="70"/>
      <c r="LRQ2" s="70"/>
      <c r="LRR2" s="70"/>
      <c r="LRS2" s="70"/>
      <c r="LRT2" s="70"/>
      <c r="LRU2" s="70"/>
      <c r="LRV2" s="70"/>
      <c r="LRW2" s="70"/>
      <c r="LRX2" s="70"/>
      <c r="LRY2" s="70"/>
      <c r="LRZ2" s="70"/>
      <c r="LSA2" s="70"/>
      <c r="LSB2" s="70"/>
      <c r="LSC2" s="70"/>
      <c r="LSD2" s="70"/>
      <c r="LSE2" s="70"/>
      <c r="LSF2" s="70"/>
      <c r="LSG2" s="70"/>
      <c r="LSH2" s="70"/>
      <c r="LSI2" s="70"/>
      <c r="LSJ2" s="70"/>
      <c r="LSK2" s="70"/>
      <c r="LSL2" s="70"/>
      <c r="LSM2" s="70"/>
      <c r="LSN2" s="70"/>
      <c r="LSO2" s="70"/>
      <c r="LSP2" s="70"/>
      <c r="LSQ2" s="70"/>
      <c r="LSR2" s="70"/>
      <c r="LSS2" s="70"/>
      <c r="LST2" s="70"/>
      <c r="LSU2" s="70"/>
      <c r="LSV2" s="70"/>
      <c r="LSW2" s="70"/>
      <c r="LSX2" s="70"/>
      <c r="LSY2" s="70"/>
      <c r="LSZ2" s="70"/>
      <c r="LTA2" s="70"/>
      <c r="LTB2" s="70"/>
      <c r="LTC2" s="70"/>
      <c r="LTD2" s="70"/>
      <c r="LTE2" s="70"/>
      <c r="LTF2" s="70"/>
      <c r="LTG2" s="70"/>
      <c r="LTH2" s="70"/>
      <c r="LTI2" s="70"/>
      <c r="LTJ2" s="70"/>
      <c r="LTK2" s="70"/>
      <c r="LTL2" s="70"/>
      <c r="LTM2" s="70"/>
      <c r="LTN2" s="70"/>
      <c r="LTO2" s="70"/>
      <c r="LTP2" s="70"/>
      <c r="LTQ2" s="70"/>
      <c r="LTR2" s="70"/>
      <c r="LTS2" s="70"/>
      <c r="LTT2" s="70"/>
      <c r="LTU2" s="70"/>
      <c r="LTV2" s="70"/>
      <c r="LTW2" s="70"/>
      <c r="LTX2" s="70"/>
      <c r="LTY2" s="70"/>
      <c r="LTZ2" s="70"/>
      <c r="LUA2" s="70"/>
      <c r="LUB2" s="70"/>
      <c r="LUC2" s="70"/>
      <c r="LUD2" s="70"/>
      <c r="LUE2" s="70"/>
      <c r="LUF2" s="70"/>
      <c r="LUG2" s="70"/>
      <c r="LUH2" s="70"/>
      <c r="LUI2" s="70"/>
      <c r="LUJ2" s="70"/>
      <c r="LUK2" s="70"/>
      <c r="LUL2" s="70"/>
      <c r="LUM2" s="70"/>
      <c r="LUN2" s="70"/>
      <c r="LUO2" s="70"/>
      <c r="LUP2" s="70"/>
      <c r="LUQ2" s="70"/>
      <c r="LUR2" s="70"/>
      <c r="LUS2" s="70"/>
      <c r="LUT2" s="70"/>
      <c r="LUU2" s="70"/>
      <c r="LUV2" s="70"/>
      <c r="LUW2" s="70"/>
      <c r="LUX2" s="70"/>
      <c r="LUY2" s="70"/>
      <c r="LUZ2" s="70"/>
      <c r="LVA2" s="70"/>
      <c r="LVB2" s="70"/>
      <c r="LVC2" s="70"/>
      <c r="LVD2" s="70"/>
      <c r="LVE2" s="70"/>
      <c r="LVF2" s="70"/>
      <c r="LVG2" s="70"/>
      <c r="LVH2" s="70"/>
      <c r="LVI2" s="70"/>
      <c r="LVJ2" s="70"/>
      <c r="LVK2" s="70"/>
      <c r="LVL2" s="70"/>
      <c r="LVM2" s="70"/>
      <c r="LVN2" s="70"/>
      <c r="LVO2" s="70"/>
      <c r="LVP2" s="70"/>
      <c r="LVQ2" s="70"/>
      <c r="LVR2" s="70"/>
      <c r="LVS2" s="70"/>
      <c r="LVT2" s="70"/>
      <c r="LVU2" s="70"/>
      <c r="LVV2" s="70"/>
      <c r="LVW2" s="70"/>
      <c r="LVX2" s="70"/>
      <c r="LVY2" s="70"/>
      <c r="LVZ2" s="70"/>
      <c r="LWA2" s="70"/>
      <c r="LWB2" s="70"/>
      <c r="LWC2" s="70"/>
      <c r="LWD2" s="70"/>
      <c r="LWE2" s="70"/>
      <c r="LWF2" s="70"/>
      <c r="LWG2" s="70"/>
      <c r="LWH2" s="70"/>
      <c r="LWI2" s="70"/>
      <c r="LWJ2" s="70"/>
      <c r="LWK2" s="70"/>
      <c r="LWL2" s="70"/>
      <c r="LWM2" s="70"/>
      <c r="LWN2" s="70"/>
      <c r="LWO2" s="70"/>
      <c r="LWP2" s="70"/>
      <c r="LWQ2" s="70"/>
      <c r="LWR2" s="70"/>
      <c r="LWS2" s="70"/>
      <c r="LWT2" s="70"/>
      <c r="LWU2" s="70"/>
      <c r="LWV2" s="70"/>
      <c r="LWW2" s="70"/>
      <c r="LWX2" s="70"/>
      <c r="LWY2" s="70"/>
      <c r="LWZ2" s="70"/>
      <c r="LXA2" s="70"/>
      <c r="LXB2" s="70"/>
      <c r="LXC2" s="70"/>
      <c r="LXD2" s="70"/>
      <c r="LXE2" s="70"/>
      <c r="LXF2" s="70"/>
      <c r="LXG2" s="70"/>
      <c r="LXH2" s="70"/>
      <c r="LXI2" s="70"/>
      <c r="LXJ2" s="70"/>
      <c r="LXK2" s="70"/>
      <c r="LXL2" s="70"/>
      <c r="LXM2" s="70"/>
      <c r="LXN2" s="70"/>
      <c r="LXO2" s="70"/>
      <c r="LXP2" s="70"/>
      <c r="LXQ2" s="70"/>
      <c r="LXR2" s="70"/>
      <c r="LXS2" s="70"/>
      <c r="LXT2" s="70"/>
      <c r="LXU2" s="70"/>
      <c r="LXV2" s="70"/>
      <c r="LXW2" s="70"/>
      <c r="LXX2" s="70"/>
      <c r="LXY2" s="70"/>
      <c r="LXZ2" s="70"/>
      <c r="LYA2" s="70"/>
      <c r="LYB2" s="70"/>
      <c r="LYC2" s="70"/>
      <c r="LYD2" s="70"/>
      <c r="LYE2" s="70"/>
      <c r="LYF2" s="70"/>
      <c r="LYG2" s="70"/>
      <c r="LYH2" s="70"/>
      <c r="LYI2" s="70"/>
      <c r="LYJ2" s="70"/>
      <c r="LYK2" s="70"/>
      <c r="LYL2" s="70"/>
      <c r="LYM2" s="70"/>
      <c r="LYN2" s="70"/>
      <c r="LYO2" s="70"/>
      <c r="LYP2" s="70"/>
      <c r="LYQ2" s="70"/>
      <c r="LYR2" s="70"/>
      <c r="LYS2" s="70"/>
      <c r="LYT2" s="70"/>
      <c r="LYU2" s="70"/>
      <c r="LYV2" s="70"/>
      <c r="LYW2" s="70"/>
      <c r="LYX2" s="70"/>
      <c r="LYY2" s="70"/>
      <c r="LYZ2" s="70"/>
      <c r="LZA2" s="70"/>
      <c r="LZB2" s="70"/>
      <c r="LZC2" s="70"/>
      <c r="LZD2" s="70"/>
      <c r="LZE2" s="70"/>
      <c r="LZF2" s="70"/>
      <c r="LZG2" s="70"/>
      <c r="LZH2" s="70"/>
      <c r="LZI2" s="70"/>
      <c r="LZJ2" s="70"/>
      <c r="LZK2" s="70"/>
      <c r="LZL2" s="70"/>
      <c r="LZM2" s="70"/>
      <c r="LZN2" s="70"/>
      <c r="LZO2" s="70"/>
      <c r="LZP2" s="70"/>
      <c r="LZQ2" s="70"/>
      <c r="LZR2" s="70"/>
      <c r="LZS2" s="70"/>
      <c r="LZT2" s="70"/>
      <c r="LZU2" s="70"/>
      <c r="LZV2" s="70"/>
      <c r="LZW2" s="70"/>
      <c r="LZX2" s="70"/>
      <c r="LZY2" s="70"/>
      <c r="LZZ2" s="70"/>
      <c r="MAA2" s="70"/>
      <c r="MAB2" s="70"/>
      <c r="MAC2" s="70"/>
      <c r="MAD2" s="70"/>
      <c r="MAE2" s="70"/>
      <c r="MAF2" s="70"/>
      <c r="MAG2" s="70"/>
      <c r="MAH2" s="70"/>
      <c r="MAI2" s="70"/>
      <c r="MAJ2" s="70"/>
      <c r="MAK2" s="70"/>
      <c r="MAL2" s="70"/>
      <c r="MAM2" s="70"/>
      <c r="MAN2" s="70"/>
      <c r="MAO2" s="70"/>
      <c r="MAP2" s="70"/>
      <c r="MAQ2" s="70"/>
      <c r="MAR2" s="70"/>
      <c r="MAS2" s="70"/>
      <c r="MAT2" s="70"/>
      <c r="MAU2" s="70"/>
      <c r="MAV2" s="70"/>
      <c r="MAW2" s="70"/>
      <c r="MAX2" s="70"/>
      <c r="MAY2" s="70"/>
      <c r="MAZ2" s="70"/>
      <c r="MBA2" s="70"/>
      <c r="MBB2" s="70"/>
      <c r="MBC2" s="70"/>
      <c r="MBD2" s="70"/>
      <c r="MBE2" s="70"/>
      <c r="MBF2" s="70"/>
      <c r="MBG2" s="70"/>
      <c r="MBH2" s="70"/>
      <c r="MBI2" s="70"/>
      <c r="MBJ2" s="70"/>
      <c r="MBK2" s="70"/>
      <c r="MBL2" s="70"/>
      <c r="MBM2" s="70"/>
      <c r="MBN2" s="70"/>
      <c r="MBO2" s="70"/>
      <c r="MBP2" s="70"/>
      <c r="MBQ2" s="70"/>
      <c r="MBR2" s="70"/>
      <c r="MBS2" s="70"/>
      <c r="MBT2" s="70"/>
      <c r="MBU2" s="70"/>
      <c r="MBV2" s="70"/>
      <c r="MBW2" s="70"/>
      <c r="MBX2" s="70"/>
      <c r="MBY2" s="70"/>
      <c r="MBZ2" s="70"/>
      <c r="MCA2" s="70"/>
      <c r="MCB2" s="70"/>
      <c r="MCC2" s="70"/>
      <c r="MCD2" s="70"/>
      <c r="MCE2" s="70"/>
      <c r="MCF2" s="70"/>
      <c r="MCG2" s="70"/>
      <c r="MCH2" s="70"/>
      <c r="MCI2" s="70"/>
      <c r="MCJ2" s="70"/>
      <c r="MCK2" s="70"/>
      <c r="MCL2" s="70"/>
      <c r="MCM2" s="70"/>
      <c r="MCN2" s="70"/>
      <c r="MCO2" s="70"/>
      <c r="MCP2" s="70"/>
      <c r="MCQ2" s="70"/>
      <c r="MCR2" s="70"/>
      <c r="MCS2" s="70"/>
      <c r="MCT2" s="70"/>
      <c r="MCU2" s="70"/>
      <c r="MCV2" s="70"/>
      <c r="MCW2" s="70"/>
      <c r="MCX2" s="70"/>
      <c r="MCY2" s="70"/>
      <c r="MCZ2" s="70"/>
      <c r="MDA2" s="70"/>
      <c r="MDB2" s="70"/>
      <c r="MDC2" s="70"/>
      <c r="MDD2" s="70"/>
      <c r="MDE2" s="70"/>
      <c r="MDF2" s="70"/>
      <c r="MDG2" s="70"/>
      <c r="MDH2" s="70"/>
      <c r="MDI2" s="70"/>
      <c r="MDJ2" s="70"/>
      <c r="MDK2" s="70"/>
      <c r="MDL2" s="70"/>
      <c r="MDM2" s="70"/>
      <c r="MDN2" s="70"/>
      <c r="MDO2" s="70"/>
      <c r="MDP2" s="70"/>
      <c r="MDQ2" s="70"/>
      <c r="MDR2" s="70"/>
      <c r="MDS2" s="70"/>
      <c r="MDT2" s="70"/>
      <c r="MDU2" s="70"/>
      <c r="MDV2" s="70"/>
      <c r="MDW2" s="70"/>
      <c r="MDX2" s="70"/>
      <c r="MDY2" s="70"/>
      <c r="MDZ2" s="70"/>
      <c r="MEA2" s="70"/>
      <c r="MEB2" s="70"/>
      <c r="MEC2" s="70"/>
      <c r="MED2" s="70"/>
      <c r="MEE2" s="70"/>
      <c r="MEF2" s="70"/>
      <c r="MEG2" s="70"/>
      <c r="MEH2" s="70"/>
      <c r="MEI2" s="70"/>
      <c r="MEJ2" s="70"/>
      <c r="MEK2" s="70"/>
      <c r="MEL2" s="70"/>
      <c r="MEM2" s="70"/>
      <c r="MEN2" s="70"/>
      <c r="MEO2" s="70"/>
      <c r="MEP2" s="70"/>
      <c r="MEQ2" s="70"/>
      <c r="MER2" s="70"/>
      <c r="MES2" s="70"/>
      <c r="MET2" s="70"/>
      <c r="MEU2" s="70"/>
      <c r="MEV2" s="70"/>
      <c r="MEW2" s="70"/>
      <c r="MEX2" s="70"/>
      <c r="MEY2" s="70"/>
      <c r="MEZ2" s="70"/>
      <c r="MFA2" s="70"/>
      <c r="MFB2" s="70"/>
      <c r="MFC2" s="70"/>
      <c r="MFD2" s="70"/>
      <c r="MFE2" s="70"/>
      <c r="MFF2" s="70"/>
      <c r="MFG2" s="70"/>
      <c r="MFH2" s="70"/>
      <c r="MFI2" s="70"/>
      <c r="MFJ2" s="70"/>
      <c r="MFK2" s="70"/>
      <c r="MFL2" s="70"/>
      <c r="MFM2" s="70"/>
      <c r="MFN2" s="70"/>
      <c r="MFO2" s="70"/>
      <c r="MFP2" s="70"/>
      <c r="MFQ2" s="70"/>
      <c r="MFR2" s="70"/>
      <c r="MFS2" s="70"/>
      <c r="MFT2" s="70"/>
      <c r="MFU2" s="70"/>
      <c r="MFV2" s="70"/>
      <c r="MFW2" s="70"/>
      <c r="MFX2" s="70"/>
      <c r="MFY2" s="70"/>
      <c r="MFZ2" s="70"/>
      <c r="MGA2" s="70"/>
      <c r="MGB2" s="70"/>
      <c r="MGC2" s="70"/>
      <c r="MGD2" s="70"/>
      <c r="MGE2" s="70"/>
      <c r="MGF2" s="70"/>
      <c r="MGG2" s="70"/>
      <c r="MGH2" s="70"/>
      <c r="MGI2" s="70"/>
      <c r="MGJ2" s="70"/>
      <c r="MGK2" s="70"/>
      <c r="MGL2" s="70"/>
      <c r="MGM2" s="70"/>
      <c r="MGN2" s="70"/>
      <c r="MGO2" s="70"/>
      <c r="MGP2" s="70"/>
      <c r="MGQ2" s="70"/>
      <c r="MGR2" s="70"/>
      <c r="MGS2" s="70"/>
      <c r="MGT2" s="70"/>
      <c r="MGU2" s="70"/>
      <c r="MGV2" s="70"/>
      <c r="MGW2" s="70"/>
      <c r="MGX2" s="70"/>
      <c r="MGY2" s="70"/>
      <c r="MGZ2" s="70"/>
      <c r="MHA2" s="70"/>
      <c r="MHB2" s="70"/>
      <c r="MHC2" s="70"/>
      <c r="MHD2" s="70"/>
      <c r="MHE2" s="70"/>
      <c r="MHF2" s="70"/>
      <c r="MHG2" s="70"/>
      <c r="MHH2" s="70"/>
      <c r="MHI2" s="70"/>
      <c r="MHJ2" s="70"/>
      <c r="MHK2" s="70"/>
      <c r="MHL2" s="70"/>
      <c r="MHM2" s="70"/>
      <c r="MHN2" s="70"/>
      <c r="MHO2" s="70"/>
      <c r="MHP2" s="70"/>
      <c r="MHQ2" s="70"/>
      <c r="MHR2" s="70"/>
      <c r="MHS2" s="70"/>
      <c r="MHT2" s="70"/>
      <c r="MHU2" s="70"/>
      <c r="MHV2" s="70"/>
      <c r="MHW2" s="70"/>
      <c r="MHX2" s="70"/>
      <c r="MHY2" s="70"/>
      <c r="MHZ2" s="70"/>
      <c r="MIA2" s="70"/>
      <c r="MIB2" s="70"/>
      <c r="MIC2" s="70"/>
      <c r="MID2" s="70"/>
      <c r="MIE2" s="70"/>
      <c r="MIF2" s="70"/>
      <c r="MIG2" s="70"/>
      <c r="MIH2" s="70"/>
      <c r="MII2" s="70"/>
      <c r="MIJ2" s="70"/>
      <c r="MIK2" s="70"/>
      <c r="MIL2" s="70"/>
      <c r="MIM2" s="70"/>
      <c r="MIN2" s="70"/>
      <c r="MIO2" s="70"/>
      <c r="MIP2" s="70"/>
      <c r="MIQ2" s="70"/>
      <c r="MIR2" s="70"/>
      <c r="MIS2" s="70"/>
      <c r="MIT2" s="70"/>
      <c r="MIU2" s="70"/>
      <c r="MIV2" s="70"/>
      <c r="MIW2" s="70"/>
      <c r="MIX2" s="70"/>
      <c r="MIY2" s="70"/>
      <c r="MIZ2" s="70"/>
      <c r="MJA2" s="70"/>
      <c r="MJB2" s="70"/>
      <c r="MJC2" s="70"/>
      <c r="MJD2" s="70"/>
      <c r="MJE2" s="70"/>
      <c r="MJF2" s="70"/>
      <c r="MJG2" s="70"/>
      <c r="MJH2" s="70"/>
      <c r="MJI2" s="70"/>
      <c r="MJJ2" s="70"/>
      <c r="MJK2" s="70"/>
      <c r="MJL2" s="70"/>
      <c r="MJM2" s="70"/>
      <c r="MJN2" s="70"/>
      <c r="MJO2" s="70"/>
      <c r="MJP2" s="70"/>
      <c r="MJQ2" s="70"/>
      <c r="MJR2" s="70"/>
      <c r="MJS2" s="70"/>
      <c r="MJT2" s="70"/>
      <c r="MJU2" s="70"/>
      <c r="MJV2" s="70"/>
      <c r="MJW2" s="70"/>
      <c r="MJX2" s="70"/>
      <c r="MJY2" s="70"/>
      <c r="MJZ2" s="70"/>
      <c r="MKA2" s="70"/>
      <c r="MKB2" s="70"/>
      <c r="MKC2" s="70"/>
      <c r="MKD2" s="70"/>
      <c r="MKE2" s="70"/>
      <c r="MKF2" s="70"/>
      <c r="MKG2" s="70"/>
      <c r="MKH2" s="70"/>
      <c r="MKI2" s="70"/>
      <c r="MKJ2" s="70"/>
      <c r="MKK2" s="70"/>
      <c r="MKL2" s="70"/>
      <c r="MKM2" s="70"/>
      <c r="MKN2" s="70"/>
      <c r="MKO2" s="70"/>
      <c r="MKP2" s="70"/>
      <c r="MKQ2" s="70"/>
      <c r="MKR2" s="70"/>
      <c r="MKS2" s="70"/>
      <c r="MKT2" s="70"/>
      <c r="MKU2" s="70"/>
      <c r="MKV2" s="70"/>
      <c r="MKW2" s="70"/>
      <c r="MKX2" s="70"/>
      <c r="MKY2" s="70"/>
      <c r="MKZ2" s="70"/>
      <c r="MLA2" s="70"/>
      <c r="MLB2" s="70"/>
      <c r="MLC2" s="70"/>
      <c r="MLD2" s="70"/>
      <c r="MLE2" s="70"/>
      <c r="MLF2" s="70"/>
      <c r="MLG2" s="70"/>
      <c r="MLH2" s="70"/>
      <c r="MLI2" s="70"/>
      <c r="MLJ2" s="70"/>
      <c r="MLK2" s="70"/>
      <c r="MLL2" s="70"/>
      <c r="MLM2" s="70"/>
      <c r="MLN2" s="70"/>
      <c r="MLO2" s="70"/>
      <c r="MLP2" s="70"/>
      <c r="MLQ2" s="70"/>
      <c r="MLR2" s="70"/>
      <c r="MLS2" s="70"/>
      <c r="MLT2" s="70"/>
      <c r="MLU2" s="70"/>
      <c r="MLV2" s="70"/>
      <c r="MLW2" s="70"/>
      <c r="MLX2" s="70"/>
      <c r="MLY2" s="70"/>
      <c r="MLZ2" s="70"/>
      <c r="MMA2" s="70"/>
      <c r="MMB2" s="70"/>
      <c r="MMC2" s="70"/>
      <c r="MMD2" s="70"/>
      <c r="MME2" s="70"/>
      <c r="MMF2" s="70"/>
      <c r="MMG2" s="70"/>
      <c r="MMH2" s="70"/>
      <c r="MMI2" s="70"/>
      <c r="MMJ2" s="70"/>
      <c r="MMK2" s="70"/>
      <c r="MML2" s="70"/>
      <c r="MMM2" s="70"/>
      <c r="MMN2" s="70"/>
      <c r="MMO2" s="70"/>
      <c r="MMP2" s="70"/>
      <c r="MMQ2" s="70"/>
      <c r="MMR2" s="70"/>
      <c r="MMS2" s="70"/>
      <c r="MMT2" s="70"/>
      <c r="MMU2" s="70"/>
      <c r="MMV2" s="70"/>
      <c r="MMW2" s="70"/>
      <c r="MMX2" s="70"/>
      <c r="MMY2" s="70"/>
      <c r="MMZ2" s="70"/>
      <c r="MNA2" s="70"/>
      <c r="MNB2" s="70"/>
      <c r="MNC2" s="70"/>
      <c r="MND2" s="70"/>
      <c r="MNE2" s="70"/>
      <c r="MNF2" s="70"/>
      <c r="MNG2" s="70"/>
      <c r="MNH2" s="70"/>
      <c r="MNI2" s="70"/>
      <c r="MNJ2" s="70"/>
      <c r="MNK2" s="70"/>
      <c r="MNL2" s="70"/>
      <c r="MNM2" s="70"/>
      <c r="MNN2" s="70"/>
      <c r="MNO2" s="70"/>
      <c r="MNP2" s="70"/>
      <c r="MNQ2" s="70"/>
      <c r="MNR2" s="70"/>
      <c r="MNS2" s="70"/>
      <c r="MNT2" s="70"/>
      <c r="MNU2" s="70"/>
      <c r="MNV2" s="70"/>
      <c r="MNW2" s="70"/>
      <c r="MNX2" s="70"/>
      <c r="MNY2" s="70"/>
      <c r="MNZ2" s="70"/>
      <c r="MOA2" s="70"/>
      <c r="MOB2" s="70"/>
      <c r="MOC2" s="70"/>
      <c r="MOD2" s="70"/>
      <c r="MOE2" s="70"/>
      <c r="MOF2" s="70"/>
      <c r="MOG2" s="70"/>
      <c r="MOH2" s="70"/>
      <c r="MOI2" s="70"/>
      <c r="MOJ2" s="70"/>
      <c r="MOK2" s="70"/>
      <c r="MOL2" s="70"/>
      <c r="MOM2" s="70"/>
      <c r="MON2" s="70"/>
      <c r="MOO2" s="70"/>
      <c r="MOP2" s="70"/>
      <c r="MOQ2" s="70"/>
      <c r="MOR2" s="70"/>
      <c r="MOS2" s="70"/>
      <c r="MOT2" s="70"/>
      <c r="MOU2" s="70"/>
      <c r="MOV2" s="70"/>
      <c r="MOW2" s="70"/>
      <c r="MOX2" s="70"/>
      <c r="MOY2" s="70"/>
      <c r="MOZ2" s="70"/>
      <c r="MPA2" s="70"/>
      <c r="MPB2" s="70"/>
      <c r="MPC2" s="70"/>
      <c r="MPD2" s="70"/>
      <c r="MPE2" s="70"/>
      <c r="MPF2" s="70"/>
      <c r="MPG2" s="70"/>
      <c r="MPH2" s="70"/>
      <c r="MPI2" s="70"/>
      <c r="MPJ2" s="70"/>
      <c r="MPK2" s="70"/>
      <c r="MPL2" s="70"/>
      <c r="MPM2" s="70"/>
      <c r="MPN2" s="70"/>
      <c r="MPO2" s="70"/>
      <c r="MPP2" s="70"/>
      <c r="MPQ2" s="70"/>
      <c r="MPR2" s="70"/>
      <c r="MPS2" s="70"/>
      <c r="MPT2" s="70"/>
      <c r="MPU2" s="70"/>
      <c r="MPV2" s="70"/>
      <c r="MPW2" s="70"/>
      <c r="MPX2" s="70"/>
      <c r="MPY2" s="70"/>
      <c r="MPZ2" s="70"/>
      <c r="MQA2" s="70"/>
      <c r="MQB2" s="70"/>
      <c r="MQC2" s="70"/>
      <c r="MQD2" s="70"/>
      <c r="MQE2" s="70"/>
      <c r="MQF2" s="70"/>
      <c r="MQG2" s="70"/>
      <c r="MQH2" s="70"/>
      <c r="MQI2" s="70"/>
      <c r="MQJ2" s="70"/>
      <c r="MQK2" s="70"/>
      <c r="MQL2" s="70"/>
      <c r="MQM2" s="70"/>
      <c r="MQN2" s="70"/>
      <c r="MQO2" s="70"/>
      <c r="MQP2" s="70"/>
      <c r="MQQ2" s="70"/>
      <c r="MQR2" s="70"/>
      <c r="MQS2" s="70"/>
      <c r="MQT2" s="70"/>
      <c r="MQU2" s="70"/>
      <c r="MQV2" s="70"/>
      <c r="MQW2" s="70"/>
      <c r="MQX2" s="70"/>
      <c r="MQY2" s="70"/>
      <c r="MQZ2" s="70"/>
      <c r="MRA2" s="70"/>
      <c r="MRB2" s="70"/>
      <c r="MRC2" s="70"/>
      <c r="MRD2" s="70"/>
      <c r="MRE2" s="70"/>
      <c r="MRF2" s="70"/>
      <c r="MRG2" s="70"/>
      <c r="MRH2" s="70"/>
      <c r="MRI2" s="70"/>
      <c r="MRJ2" s="70"/>
      <c r="MRK2" s="70"/>
      <c r="MRL2" s="70"/>
      <c r="MRM2" s="70"/>
      <c r="MRN2" s="70"/>
      <c r="MRO2" s="70"/>
      <c r="MRP2" s="70"/>
      <c r="MRQ2" s="70"/>
      <c r="MRR2" s="70"/>
      <c r="MRS2" s="70"/>
      <c r="MRT2" s="70"/>
      <c r="MRU2" s="70"/>
      <c r="MRV2" s="70"/>
      <c r="MRW2" s="70"/>
      <c r="MRX2" s="70"/>
      <c r="MRY2" s="70"/>
      <c r="MRZ2" s="70"/>
      <c r="MSA2" s="70"/>
      <c r="MSB2" s="70"/>
      <c r="MSC2" s="70"/>
      <c r="MSD2" s="70"/>
      <c r="MSE2" s="70"/>
      <c r="MSF2" s="70"/>
      <c r="MSG2" s="70"/>
      <c r="MSH2" s="70"/>
      <c r="MSI2" s="70"/>
      <c r="MSJ2" s="70"/>
      <c r="MSK2" s="70"/>
      <c r="MSL2" s="70"/>
      <c r="MSM2" s="70"/>
      <c r="MSN2" s="70"/>
      <c r="MSO2" s="70"/>
      <c r="MSP2" s="70"/>
      <c r="MSQ2" s="70"/>
      <c r="MSR2" s="70"/>
      <c r="MSS2" s="70"/>
      <c r="MST2" s="70"/>
      <c r="MSU2" s="70"/>
      <c r="MSV2" s="70"/>
      <c r="MSW2" s="70"/>
      <c r="MSX2" s="70"/>
      <c r="MSY2" s="70"/>
      <c r="MSZ2" s="70"/>
      <c r="MTA2" s="70"/>
      <c r="MTB2" s="70"/>
      <c r="MTC2" s="70"/>
      <c r="MTD2" s="70"/>
      <c r="MTE2" s="70"/>
      <c r="MTF2" s="70"/>
      <c r="MTG2" s="70"/>
      <c r="MTH2" s="70"/>
      <c r="MTI2" s="70"/>
      <c r="MTJ2" s="70"/>
      <c r="MTK2" s="70"/>
      <c r="MTL2" s="70"/>
      <c r="MTM2" s="70"/>
      <c r="MTN2" s="70"/>
      <c r="MTO2" s="70"/>
      <c r="MTP2" s="70"/>
      <c r="MTQ2" s="70"/>
      <c r="MTR2" s="70"/>
      <c r="MTS2" s="70"/>
      <c r="MTT2" s="70"/>
      <c r="MTU2" s="70"/>
      <c r="MTV2" s="70"/>
      <c r="MTW2" s="70"/>
      <c r="MTX2" s="70"/>
      <c r="MTY2" s="70"/>
      <c r="MTZ2" s="70"/>
      <c r="MUA2" s="70"/>
      <c r="MUB2" s="70"/>
      <c r="MUC2" s="70"/>
      <c r="MUD2" s="70"/>
      <c r="MUE2" s="70"/>
      <c r="MUF2" s="70"/>
      <c r="MUG2" s="70"/>
      <c r="MUH2" s="70"/>
      <c r="MUI2" s="70"/>
      <c r="MUJ2" s="70"/>
      <c r="MUK2" s="70"/>
      <c r="MUL2" s="70"/>
      <c r="MUM2" s="70"/>
      <c r="MUN2" s="70"/>
      <c r="MUO2" s="70"/>
      <c r="MUP2" s="70"/>
      <c r="MUQ2" s="70"/>
      <c r="MUR2" s="70"/>
      <c r="MUS2" s="70"/>
      <c r="MUT2" s="70"/>
      <c r="MUU2" s="70"/>
      <c r="MUV2" s="70"/>
      <c r="MUW2" s="70"/>
      <c r="MUX2" s="70"/>
      <c r="MUY2" s="70"/>
      <c r="MUZ2" s="70"/>
      <c r="MVA2" s="70"/>
      <c r="MVB2" s="70"/>
      <c r="MVC2" s="70"/>
      <c r="MVD2" s="70"/>
      <c r="MVE2" s="70"/>
      <c r="MVF2" s="70"/>
      <c r="MVG2" s="70"/>
      <c r="MVH2" s="70"/>
      <c r="MVI2" s="70"/>
      <c r="MVJ2" s="70"/>
      <c r="MVK2" s="70"/>
      <c r="MVL2" s="70"/>
      <c r="MVM2" s="70"/>
      <c r="MVN2" s="70"/>
      <c r="MVO2" s="70"/>
      <c r="MVP2" s="70"/>
      <c r="MVQ2" s="70"/>
      <c r="MVR2" s="70"/>
      <c r="MVS2" s="70"/>
      <c r="MVT2" s="70"/>
      <c r="MVU2" s="70"/>
      <c r="MVV2" s="70"/>
      <c r="MVW2" s="70"/>
      <c r="MVX2" s="70"/>
      <c r="MVY2" s="70"/>
      <c r="MVZ2" s="70"/>
      <c r="MWA2" s="70"/>
      <c r="MWB2" s="70"/>
      <c r="MWC2" s="70"/>
      <c r="MWD2" s="70"/>
      <c r="MWE2" s="70"/>
      <c r="MWF2" s="70"/>
      <c r="MWG2" s="70"/>
      <c r="MWH2" s="70"/>
      <c r="MWI2" s="70"/>
      <c r="MWJ2" s="70"/>
      <c r="MWK2" s="70"/>
      <c r="MWL2" s="70"/>
      <c r="MWM2" s="70"/>
      <c r="MWN2" s="70"/>
      <c r="MWO2" s="70"/>
      <c r="MWP2" s="70"/>
      <c r="MWQ2" s="70"/>
      <c r="MWR2" s="70"/>
      <c r="MWS2" s="70"/>
      <c r="MWT2" s="70"/>
      <c r="MWU2" s="70"/>
      <c r="MWV2" s="70"/>
      <c r="MWW2" s="70"/>
      <c r="MWX2" s="70"/>
      <c r="MWY2" s="70"/>
      <c r="MWZ2" s="70"/>
      <c r="MXA2" s="70"/>
      <c r="MXB2" s="70"/>
      <c r="MXC2" s="70"/>
      <c r="MXD2" s="70"/>
      <c r="MXE2" s="70"/>
      <c r="MXF2" s="70"/>
      <c r="MXG2" s="70"/>
      <c r="MXH2" s="70"/>
      <c r="MXI2" s="70"/>
      <c r="MXJ2" s="70"/>
      <c r="MXK2" s="70"/>
      <c r="MXL2" s="70"/>
      <c r="MXM2" s="70"/>
      <c r="MXN2" s="70"/>
      <c r="MXO2" s="70"/>
      <c r="MXP2" s="70"/>
      <c r="MXQ2" s="70"/>
      <c r="MXR2" s="70"/>
      <c r="MXS2" s="70"/>
      <c r="MXT2" s="70"/>
      <c r="MXU2" s="70"/>
      <c r="MXV2" s="70"/>
      <c r="MXW2" s="70"/>
      <c r="MXX2" s="70"/>
      <c r="MXY2" s="70"/>
      <c r="MXZ2" s="70"/>
      <c r="MYA2" s="70"/>
      <c r="MYB2" s="70"/>
      <c r="MYC2" s="70"/>
      <c r="MYD2" s="70"/>
      <c r="MYE2" s="70"/>
      <c r="MYF2" s="70"/>
      <c r="MYG2" s="70"/>
      <c r="MYH2" s="70"/>
      <c r="MYI2" s="70"/>
      <c r="MYJ2" s="70"/>
      <c r="MYK2" s="70"/>
      <c r="MYL2" s="70"/>
      <c r="MYM2" s="70"/>
      <c r="MYN2" s="70"/>
      <c r="MYO2" s="70"/>
      <c r="MYP2" s="70"/>
      <c r="MYQ2" s="70"/>
      <c r="MYR2" s="70"/>
      <c r="MYS2" s="70"/>
      <c r="MYT2" s="70"/>
      <c r="MYU2" s="70"/>
      <c r="MYV2" s="70"/>
      <c r="MYW2" s="70"/>
      <c r="MYX2" s="70"/>
      <c r="MYY2" s="70"/>
      <c r="MYZ2" s="70"/>
      <c r="MZA2" s="70"/>
      <c r="MZB2" s="70"/>
      <c r="MZC2" s="70"/>
      <c r="MZD2" s="70"/>
      <c r="MZE2" s="70"/>
      <c r="MZF2" s="70"/>
      <c r="MZG2" s="70"/>
      <c r="MZH2" s="70"/>
      <c r="MZI2" s="70"/>
      <c r="MZJ2" s="70"/>
      <c r="MZK2" s="70"/>
      <c r="MZL2" s="70"/>
      <c r="MZM2" s="70"/>
      <c r="MZN2" s="70"/>
      <c r="MZO2" s="70"/>
      <c r="MZP2" s="70"/>
      <c r="MZQ2" s="70"/>
      <c r="MZR2" s="70"/>
      <c r="MZS2" s="70"/>
      <c r="MZT2" s="70"/>
      <c r="MZU2" s="70"/>
      <c r="MZV2" s="70"/>
      <c r="MZW2" s="70"/>
      <c r="MZX2" s="70"/>
      <c r="MZY2" s="70"/>
      <c r="MZZ2" s="70"/>
      <c r="NAA2" s="70"/>
      <c r="NAB2" s="70"/>
      <c r="NAC2" s="70"/>
      <c r="NAD2" s="70"/>
      <c r="NAE2" s="70"/>
      <c r="NAF2" s="70"/>
      <c r="NAG2" s="70"/>
      <c r="NAH2" s="70"/>
      <c r="NAI2" s="70"/>
      <c r="NAJ2" s="70"/>
      <c r="NAK2" s="70"/>
      <c r="NAL2" s="70"/>
      <c r="NAM2" s="70"/>
      <c r="NAN2" s="70"/>
      <c r="NAO2" s="70"/>
      <c r="NAP2" s="70"/>
      <c r="NAQ2" s="70"/>
      <c r="NAR2" s="70"/>
      <c r="NAS2" s="70"/>
      <c r="NAT2" s="70"/>
      <c r="NAU2" s="70"/>
      <c r="NAV2" s="70"/>
      <c r="NAW2" s="70"/>
      <c r="NAX2" s="70"/>
      <c r="NAY2" s="70"/>
      <c r="NAZ2" s="70"/>
      <c r="NBA2" s="70"/>
      <c r="NBB2" s="70"/>
      <c r="NBC2" s="70"/>
      <c r="NBD2" s="70"/>
      <c r="NBE2" s="70"/>
      <c r="NBF2" s="70"/>
      <c r="NBG2" s="70"/>
      <c r="NBH2" s="70"/>
      <c r="NBI2" s="70"/>
      <c r="NBJ2" s="70"/>
      <c r="NBK2" s="70"/>
      <c r="NBL2" s="70"/>
      <c r="NBM2" s="70"/>
      <c r="NBN2" s="70"/>
      <c r="NBO2" s="70"/>
      <c r="NBP2" s="70"/>
      <c r="NBQ2" s="70"/>
      <c r="NBR2" s="70"/>
      <c r="NBS2" s="70"/>
      <c r="NBT2" s="70"/>
      <c r="NBU2" s="70"/>
      <c r="NBV2" s="70"/>
      <c r="NBW2" s="70"/>
      <c r="NBX2" s="70"/>
      <c r="NBY2" s="70"/>
      <c r="NBZ2" s="70"/>
      <c r="NCA2" s="70"/>
      <c r="NCB2" s="70"/>
      <c r="NCC2" s="70"/>
      <c r="NCD2" s="70"/>
      <c r="NCE2" s="70"/>
      <c r="NCF2" s="70"/>
      <c r="NCG2" s="70"/>
      <c r="NCH2" s="70"/>
      <c r="NCI2" s="70"/>
      <c r="NCJ2" s="70"/>
      <c r="NCK2" s="70"/>
      <c r="NCL2" s="70"/>
      <c r="NCM2" s="70"/>
      <c r="NCN2" s="70"/>
      <c r="NCO2" s="70"/>
      <c r="NCP2" s="70"/>
      <c r="NCQ2" s="70"/>
      <c r="NCR2" s="70"/>
      <c r="NCS2" s="70"/>
      <c r="NCT2" s="70"/>
      <c r="NCU2" s="70"/>
      <c r="NCV2" s="70"/>
      <c r="NCW2" s="70"/>
      <c r="NCX2" s="70"/>
      <c r="NCY2" s="70"/>
      <c r="NCZ2" s="70"/>
      <c r="NDA2" s="70"/>
      <c r="NDB2" s="70"/>
      <c r="NDC2" s="70"/>
      <c r="NDD2" s="70"/>
      <c r="NDE2" s="70"/>
      <c r="NDF2" s="70"/>
      <c r="NDG2" s="70"/>
      <c r="NDH2" s="70"/>
      <c r="NDI2" s="70"/>
      <c r="NDJ2" s="70"/>
      <c r="NDK2" s="70"/>
      <c r="NDL2" s="70"/>
      <c r="NDM2" s="70"/>
      <c r="NDN2" s="70"/>
      <c r="NDO2" s="70"/>
      <c r="NDP2" s="70"/>
      <c r="NDQ2" s="70"/>
      <c r="NDR2" s="70"/>
      <c r="NDS2" s="70"/>
      <c r="NDT2" s="70"/>
      <c r="NDU2" s="70"/>
      <c r="NDV2" s="70"/>
      <c r="NDW2" s="70"/>
      <c r="NDX2" s="70"/>
      <c r="NDY2" s="70"/>
      <c r="NDZ2" s="70"/>
      <c r="NEA2" s="70"/>
      <c r="NEB2" s="70"/>
      <c r="NEC2" s="70"/>
      <c r="NED2" s="70"/>
      <c r="NEE2" s="70"/>
      <c r="NEF2" s="70"/>
      <c r="NEG2" s="70"/>
      <c r="NEH2" s="70"/>
      <c r="NEI2" s="70"/>
      <c r="NEJ2" s="70"/>
      <c r="NEK2" s="70"/>
      <c r="NEL2" s="70"/>
      <c r="NEM2" s="70"/>
      <c r="NEN2" s="70"/>
      <c r="NEO2" s="70"/>
      <c r="NEP2" s="70"/>
      <c r="NEQ2" s="70"/>
      <c r="NER2" s="70"/>
      <c r="NES2" s="70"/>
      <c r="NET2" s="70"/>
      <c r="NEU2" s="70"/>
      <c r="NEV2" s="70"/>
      <c r="NEW2" s="70"/>
      <c r="NEX2" s="70"/>
      <c r="NEY2" s="70"/>
      <c r="NEZ2" s="70"/>
      <c r="NFA2" s="70"/>
      <c r="NFB2" s="70"/>
      <c r="NFC2" s="70"/>
      <c r="NFD2" s="70"/>
      <c r="NFE2" s="70"/>
      <c r="NFF2" s="70"/>
      <c r="NFG2" s="70"/>
      <c r="NFH2" s="70"/>
      <c r="NFI2" s="70"/>
      <c r="NFJ2" s="70"/>
      <c r="NFK2" s="70"/>
      <c r="NFL2" s="70"/>
      <c r="NFM2" s="70"/>
      <c r="NFN2" s="70"/>
      <c r="NFO2" s="70"/>
      <c r="NFP2" s="70"/>
      <c r="NFQ2" s="70"/>
      <c r="NFR2" s="70"/>
      <c r="NFS2" s="70"/>
      <c r="NFT2" s="70"/>
      <c r="NFU2" s="70"/>
      <c r="NFV2" s="70"/>
      <c r="NFW2" s="70"/>
      <c r="NFX2" s="70"/>
      <c r="NFY2" s="70"/>
      <c r="NFZ2" s="70"/>
      <c r="NGA2" s="70"/>
      <c r="NGB2" s="70"/>
      <c r="NGC2" s="70"/>
      <c r="NGD2" s="70"/>
      <c r="NGE2" s="70"/>
      <c r="NGF2" s="70"/>
      <c r="NGG2" s="70"/>
      <c r="NGH2" s="70"/>
      <c r="NGI2" s="70"/>
      <c r="NGJ2" s="70"/>
      <c r="NGK2" s="70"/>
      <c r="NGL2" s="70"/>
      <c r="NGM2" s="70"/>
      <c r="NGN2" s="70"/>
      <c r="NGO2" s="70"/>
      <c r="NGP2" s="70"/>
      <c r="NGQ2" s="70"/>
      <c r="NGR2" s="70"/>
      <c r="NGS2" s="70"/>
      <c r="NGT2" s="70"/>
      <c r="NGU2" s="70"/>
      <c r="NGV2" s="70"/>
      <c r="NGW2" s="70"/>
      <c r="NGX2" s="70"/>
      <c r="NGY2" s="70"/>
      <c r="NGZ2" s="70"/>
      <c r="NHA2" s="70"/>
      <c r="NHB2" s="70"/>
      <c r="NHC2" s="70"/>
      <c r="NHD2" s="70"/>
      <c r="NHE2" s="70"/>
      <c r="NHF2" s="70"/>
      <c r="NHG2" s="70"/>
      <c r="NHH2" s="70"/>
      <c r="NHI2" s="70"/>
      <c r="NHJ2" s="70"/>
      <c r="NHK2" s="70"/>
      <c r="NHL2" s="70"/>
      <c r="NHM2" s="70"/>
      <c r="NHN2" s="70"/>
      <c r="NHO2" s="70"/>
      <c r="NHP2" s="70"/>
      <c r="NHQ2" s="70"/>
      <c r="NHR2" s="70"/>
      <c r="NHS2" s="70"/>
      <c r="NHT2" s="70"/>
      <c r="NHU2" s="70"/>
      <c r="NHV2" s="70"/>
      <c r="NHW2" s="70"/>
      <c r="NHX2" s="70"/>
      <c r="NHY2" s="70"/>
      <c r="NHZ2" s="70"/>
      <c r="NIA2" s="70"/>
      <c r="NIB2" s="70"/>
      <c r="NIC2" s="70"/>
      <c r="NID2" s="70"/>
      <c r="NIE2" s="70"/>
      <c r="NIF2" s="70"/>
      <c r="NIG2" s="70"/>
      <c r="NIH2" s="70"/>
      <c r="NII2" s="70"/>
      <c r="NIJ2" s="70"/>
      <c r="NIK2" s="70"/>
      <c r="NIL2" s="70"/>
      <c r="NIM2" s="70"/>
      <c r="NIN2" s="70"/>
      <c r="NIO2" s="70"/>
      <c r="NIP2" s="70"/>
      <c r="NIQ2" s="70"/>
      <c r="NIR2" s="70"/>
      <c r="NIS2" s="70"/>
      <c r="NIT2" s="70"/>
      <c r="NIU2" s="70"/>
      <c r="NIV2" s="70"/>
      <c r="NIW2" s="70"/>
      <c r="NIX2" s="70"/>
      <c r="NIY2" s="70"/>
      <c r="NIZ2" s="70"/>
      <c r="NJA2" s="70"/>
      <c r="NJB2" s="70"/>
      <c r="NJC2" s="70"/>
      <c r="NJD2" s="70"/>
      <c r="NJE2" s="70"/>
      <c r="NJF2" s="70"/>
      <c r="NJG2" s="70"/>
      <c r="NJH2" s="70"/>
      <c r="NJI2" s="70"/>
      <c r="NJJ2" s="70"/>
      <c r="NJK2" s="70"/>
      <c r="NJL2" s="70"/>
      <c r="NJM2" s="70"/>
      <c r="NJN2" s="70"/>
      <c r="NJO2" s="70"/>
      <c r="NJP2" s="70"/>
      <c r="NJQ2" s="70"/>
      <c r="NJR2" s="70"/>
      <c r="NJS2" s="70"/>
      <c r="NJT2" s="70"/>
      <c r="NJU2" s="70"/>
      <c r="NJV2" s="70"/>
      <c r="NJW2" s="70"/>
      <c r="NJX2" s="70"/>
      <c r="NJY2" s="70"/>
      <c r="NJZ2" s="70"/>
      <c r="NKA2" s="70"/>
      <c r="NKB2" s="70"/>
      <c r="NKC2" s="70"/>
      <c r="NKD2" s="70"/>
      <c r="NKE2" s="70"/>
      <c r="NKF2" s="70"/>
      <c r="NKG2" s="70"/>
      <c r="NKH2" s="70"/>
      <c r="NKI2" s="70"/>
      <c r="NKJ2" s="70"/>
      <c r="NKK2" s="70"/>
      <c r="NKL2" s="70"/>
      <c r="NKM2" s="70"/>
      <c r="NKN2" s="70"/>
      <c r="NKO2" s="70"/>
      <c r="NKP2" s="70"/>
      <c r="NKQ2" s="70"/>
      <c r="NKR2" s="70"/>
      <c r="NKS2" s="70"/>
      <c r="NKT2" s="70"/>
      <c r="NKU2" s="70"/>
      <c r="NKV2" s="70"/>
      <c r="NKW2" s="70"/>
      <c r="NKX2" s="70"/>
      <c r="NKY2" s="70"/>
      <c r="NKZ2" s="70"/>
      <c r="NLA2" s="70"/>
      <c r="NLB2" s="70"/>
      <c r="NLC2" s="70"/>
      <c r="NLD2" s="70"/>
      <c r="NLE2" s="70"/>
      <c r="NLF2" s="70"/>
      <c r="NLG2" s="70"/>
      <c r="NLH2" s="70"/>
      <c r="NLI2" s="70"/>
      <c r="NLJ2" s="70"/>
      <c r="NLK2" s="70"/>
      <c r="NLL2" s="70"/>
      <c r="NLM2" s="70"/>
      <c r="NLN2" s="70"/>
      <c r="NLO2" s="70"/>
      <c r="NLP2" s="70"/>
      <c r="NLQ2" s="70"/>
      <c r="NLR2" s="70"/>
      <c r="NLS2" s="70"/>
      <c r="NLT2" s="70"/>
      <c r="NLU2" s="70"/>
      <c r="NLV2" s="70"/>
      <c r="NLW2" s="70"/>
      <c r="NLX2" s="70"/>
      <c r="NLY2" s="70"/>
      <c r="NLZ2" s="70"/>
      <c r="NMA2" s="70"/>
      <c r="NMB2" s="70"/>
      <c r="NMC2" s="70"/>
      <c r="NMD2" s="70"/>
      <c r="NME2" s="70"/>
      <c r="NMF2" s="70"/>
      <c r="NMG2" s="70"/>
      <c r="NMH2" s="70"/>
      <c r="NMI2" s="70"/>
      <c r="NMJ2" s="70"/>
      <c r="NMK2" s="70"/>
      <c r="NML2" s="70"/>
      <c r="NMM2" s="70"/>
      <c r="NMN2" s="70"/>
      <c r="NMO2" s="70"/>
      <c r="NMP2" s="70"/>
      <c r="NMQ2" s="70"/>
      <c r="NMR2" s="70"/>
      <c r="NMS2" s="70"/>
      <c r="NMT2" s="70"/>
      <c r="NMU2" s="70"/>
      <c r="NMV2" s="70"/>
      <c r="NMW2" s="70"/>
      <c r="NMX2" s="70"/>
      <c r="NMY2" s="70"/>
      <c r="NMZ2" s="70"/>
      <c r="NNA2" s="70"/>
      <c r="NNB2" s="70"/>
      <c r="NNC2" s="70"/>
      <c r="NND2" s="70"/>
      <c r="NNE2" s="70"/>
      <c r="NNF2" s="70"/>
      <c r="NNG2" s="70"/>
      <c r="NNH2" s="70"/>
      <c r="NNI2" s="70"/>
      <c r="NNJ2" s="70"/>
      <c r="NNK2" s="70"/>
      <c r="NNL2" s="70"/>
      <c r="NNM2" s="70"/>
      <c r="NNN2" s="70"/>
      <c r="NNO2" s="70"/>
      <c r="NNP2" s="70"/>
      <c r="NNQ2" s="70"/>
      <c r="NNR2" s="70"/>
      <c r="NNS2" s="70"/>
      <c r="NNT2" s="70"/>
      <c r="NNU2" s="70"/>
      <c r="NNV2" s="70"/>
      <c r="NNW2" s="70"/>
      <c r="NNX2" s="70"/>
      <c r="NNY2" s="70"/>
      <c r="NNZ2" s="70"/>
      <c r="NOA2" s="70"/>
      <c r="NOB2" s="70"/>
      <c r="NOC2" s="70"/>
      <c r="NOD2" s="70"/>
      <c r="NOE2" s="70"/>
      <c r="NOF2" s="70"/>
      <c r="NOG2" s="70"/>
      <c r="NOH2" s="70"/>
      <c r="NOI2" s="70"/>
      <c r="NOJ2" s="70"/>
      <c r="NOK2" s="70"/>
      <c r="NOL2" s="70"/>
      <c r="NOM2" s="70"/>
      <c r="NON2" s="70"/>
      <c r="NOO2" s="70"/>
      <c r="NOP2" s="70"/>
      <c r="NOQ2" s="70"/>
      <c r="NOR2" s="70"/>
      <c r="NOS2" s="70"/>
      <c r="NOT2" s="70"/>
      <c r="NOU2" s="70"/>
      <c r="NOV2" s="70"/>
      <c r="NOW2" s="70"/>
      <c r="NOX2" s="70"/>
      <c r="NOY2" s="70"/>
      <c r="NOZ2" s="70"/>
      <c r="NPA2" s="70"/>
      <c r="NPB2" s="70"/>
      <c r="NPC2" s="70"/>
      <c r="NPD2" s="70"/>
      <c r="NPE2" s="70"/>
      <c r="NPF2" s="70"/>
      <c r="NPG2" s="70"/>
      <c r="NPH2" s="70"/>
      <c r="NPI2" s="70"/>
      <c r="NPJ2" s="70"/>
      <c r="NPK2" s="70"/>
      <c r="NPL2" s="70"/>
      <c r="NPM2" s="70"/>
      <c r="NPN2" s="70"/>
      <c r="NPO2" s="70"/>
      <c r="NPP2" s="70"/>
      <c r="NPQ2" s="70"/>
      <c r="NPR2" s="70"/>
      <c r="NPS2" s="70"/>
      <c r="NPT2" s="70"/>
      <c r="NPU2" s="70"/>
      <c r="NPV2" s="70"/>
      <c r="NPW2" s="70"/>
      <c r="NPX2" s="70"/>
      <c r="NPY2" s="70"/>
      <c r="NPZ2" s="70"/>
      <c r="NQA2" s="70"/>
      <c r="NQB2" s="70"/>
      <c r="NQC2" s="70"/>
      <c r="NQD2" s="70"/>
      <c r="NQE2" s="70"/>
      <c r="NQF2" s="70"/>
      <c r="NQG2" s="70"/>
      <c r="NQH2" s="70"/>
      <c r="NQI2" s="70"/>
      <c r="NQJ2" s="70"/>
      <c r="NQK2" s="70"/>
      <c r="NQL2" s="70"/>
      <c r="NQM2" s="70"/>
      <c r="NQN2" s="70"/>
      <c r="NQO2" s="70"/>
      <c r="NQP2" s="70"/>
      <c r="NQQ2" s="70"/>
      <c r="NQR2" s="70"/>
      <c r="NQS2" s="70"/>
      <c r="NQT2" s="70"/>
      <c r="NQU2" s="70"/>
      <c r="NQV2" s="70"/>
      <c r="NQW2" s="70"/>
      <c r="NQX2" s="70"/>
      <c r="NQY2" s="70"/>
      <c r="NQZ2" s="70"/>
      <c r="NRA2" s="70"/>
      <c r="NRB2" s="70"/>
      <c r="NRC2" s="70"/>
      <c r="NRD2" s="70"/>
      <c r="NRE2" s="70"/>
      <c r="NRF2" s="70"/>
      <c r="NRG2" s="70"/>
      <c r="NRH2" s="70"/>
      <c r="NRI2" s="70"/>
      <c r="NRJ2" s="70"/>
      <c r="NRK2" s="70"/>
      <c r="NRL2" s="70"/>
      <c r="NRM2" s="70"/>
      <c r="NRN2" s="70"/>
      <c r="NRO2" s="70"/>
      <c r="NRP2" s="70"/>
      <c r="NRQ2" s="70"/>
      <c r="NRR2" s="70"/>
      <c r="NRS2" s="70"/>
      <c r="NRT2" s="70"/>
      <c r="NRU2" s="70"/>
      <c r="NRV2" s="70"/>
      <c r="NRW2" s="70"/>
      <c r="NRX2" s="70"/>
      <c r="NRY2" s="70"/>
      <c r="NRZ2" s="70"/>
      <c r="NSA2" s="70"/>
      <c r="NSB2" s="70"/>
      <c r="NSC2" s="70"/>
      <c r="NSD2" s="70"/>
      <c r="NSE2" s="70"/>
      <c r="NSF2" s="70"/>
      <c r="NSG2" s="70"/>
      <c r="NSH2" s="70"/>
      <c r="NSI2" s="70"/>
      <c r="NSJ2" s="70"/>
      <c r="NSK2" s="70"/>
      <c r="NSL2" s="70"/>
      <c r="NSM2" s="70"/>
      <c r="NSN2" s="70"/>
      <c r="NSO2" s="70"/>
      <c r="NSP2" s="70"/>
      <c r="NSQ2" s="70"/>
      <c r="NSR2" s="70"/>
      <c r="NSS2" s="70"/>
      <c r="NST2" s="70"/>
      <c r="NSU2" s="70"/>
      <c r="NSV2" s="70"/>
      <c r="NSW2" s="70"/>
      <c r="NSX2" s="70"/>
      <c r="NSY2" s="70"/>
      <c r="NSZ2" s="70"/>
      <c r="NTA2" s="70"/>
      <c r="NTB2" s="70"/>
      <c r="NTC2" s="70"/>
      <c r="NTD2" s="70"/>
      <c r="NTE2" s="70"/>
      <c r="NTF2" s="70"/>
      <c r="NTG2" s="70"/>
      <c r="NTH2" s="70"/>
      <c r="NTI2" s="70"/>
      <c r="NTJ2" s="70"/>
      <c r="NTK2" s="70"/>
      <c r="NTL2" s="70"/>
      <c r="NTM2" s="70"/>
      <c r="NTN2" s="70"/>
      <c r="NTO2" s="70"/>
      <c r="NTP2" s="70"/>
      <c r="NTQ2" s="70"/>
      <c r="NTR2" s="70"/>
      <c r="NTS2" s="70"/>
      <c r="NTT2" s="70"/>
      <c r="NTU2" s="70"/>
      <c r="NTV2" s="70"/>
      <c r="NTW2" s="70"/>
      <c r="NTX2" s="70"/>
      <c r="NTY2" s="70"/>
      <c r="NTZ2" s="70"/>
      <c r="NUA2" s="70"/>
      <c r="NUB2" s="70"/>
      <c r="NUC2" s="70"/>
      <c r="NUD2" s="70"/>
      <c r="NUE2" s="70"/>
      <c r="NUF2" s="70"/>
      <c r="NUG2" s="70"/>
      <c r="NUH2" s="70"/>
      <c r="NUI2" s="70"/>
      <c r="NUJ2" s="70"/>
      <c r="NUK2" s="70"/>
      <c r="NUL2" s="70"/>
      <c r="NUM2" s="70"/>
      <c r="NUN2" s="70"/>
      <c r="NUO2" s="70"/>
      <c r="NUP2" s="70"/>
      <c r="NUQ2" s="70"/>
      <c r="NUR2" s="70"/>
      <c r="NUS2" s="70"/>
      <c r="NUT2" s="70"/>
      <c r="NUU2" s="70"/>
      <c r="NUV2" s="70"/>
      <c r="NUW2" s="70"/>
      <c r="NUX2" s="70"/>
      <c r="NUY2" s="70"/>
      <c r="NUZ2" s="70"/>
      <c r="NVA2" s="70"/>
      <c r="NVB2" s="70"/>
      <c r="NVC2" s="70"/>
      <c r="NVD2" s="70"/>
      <c r="NVE2" s="70"/>
      <c r="NVF2" s="70"/>
      <c r="NVG2" s="70"/>
      <c r="NVH2" s="70"/>
      <c r="NVI2" s="70"/>
      <c r="NVJ2" s="70"/>
      <c r="NVK2" s="70"/>
      <c r="NVL2" s="70"/>
      <c r="NVM2" s="70"/>
      <c r="NVN2" s="70"/>
      <c r="NVO2" s="70"/>
      <c r="NVP2" s="70"/>
      <c r="NVQ2" s="70"/>
      <c r="NVR2" s="70"/>
      <c r="NVS2" s="70"/>
      <c r="NVT2" s="70"/>
      <c r="NVU2" s="70"/>
      <c r="NVV2" s="70"/>
      <c r="NVW2" s="70"/>
      <c r="NVX2" s="70"/>
      <c r="NVY2" s="70"/>
      <c r="NVZ2" s="70"/>
      <c r="NWA2" s="70"/>
      <c r="NWB2" s="70"/>
      <c r="NWC2" s="70"/>
      <c r="NWD2" s="70"/>
      <c r="NWE2" s="70"/>
      <c r="NWF2" s="70"/>
      <c r="NWG2" s="70"/>
      <c r="NWH2" s="70"/>
      <c r="NWI2" s="70"/>
      <c r="NWJ2" s="70"/>
      <c r="NWK2" s="70"/>
      <c r="NWL2" s="70"/>
      <c r="NWM2" s="70"/>
      <c r="NWN2" s="70"/>
      <c r="NWO2" s="70"/>
      <c r="NWP2" s="70"/>
      <c r="NWQ2" s="70"/>
      <c r="NWR2" s="70"/>
      <c r="NWS2" s="70"/>
      <c r="NWT2" s="70"/>
      <c r="NWU2" s="70"/>
      <c r="NWV2" s="70"/>
      <c r="NWW2" s="70"/>
      <c r="NWX2" s="70"/>
      <c r="NWY2" s="70"/>
      <c r="NWZ2" s="70"/>
      <c r="NXA2" s="70"/>
      <c r="NXB2" s="70"/>
      <c r="NXC2" s="70"/>
      <c r="NXD2" s="70"/>
      <c r="NXE2" s="70"/>
      <c r="NXF2" s="70"/>
      <c r="NXG2" s="70"/>
      <c r="NXH2" s="70"/>
      <c r="NXI2" s="70"/>
      <c r="NXJ2" s="70"/>
      <c r="NXK2" s="70"/>
      <c r="NXL2" s="70"/>
      <c r="NXM2" s="70"/>
      <c r="NXN2" s="70"/>
      <c r="NXO2" s="70"/>
      <c r="NXP2" s="70"/>
      <c r="NXQ2" s="70"/>
      <c r="NXR2" s="70"/>
      <c r="NXS2" s="70"/>
      <c r="NXT2" s="70"/>
      <c r="NXU2" s="70"/>
      <c r="NXV2" s="70"/>
      <c r="NXW2" s="70"/>
      <c r="NXX2" s="70"/>
      <c r="NXY2" s="70"/>
      <c r="NXZ2" s="70"/>
      <c r="NYA2" s="70"/>
      <c r="NYB2" s="70"/>
      <c r="NYC2" s="70"/>
      <c r="NYD2" s="70"/>
      <c r="NYE2" s="70"/>
      <c r="NYF2" s="70"/>
      <c r="NYG2" s="70"/>
      <c r="NYH2" s="70"/>
      <c r="NYI2" s="70"/>
      <c r="NYJ2" s="70"/>
      <c r="NYK2" s="70"/>
      <c r="NYL2" s="70"/>
      <c r="NYM2" s="70"/>
      <c r="NYN2" s="70"/>
      <c r="NYO2" s="70"/>
      <c r="NYP2" s="70"/>
      <c r="NYQ2" s="70"/>
      <c r="NYR2" s="70"/>
      <c r="NYS2" s="70"/>
      <c r="NYT2" s="70"/>
      <c r="NYU2" s="70"/>
      <c r="NYV2" s="70"/>
      <c r="NYW2" s="70"/>
      <c r="NYX2" s="70"/>
      <c r="NYY2" s="70"/>
      <c r="NYZ2" s="70"/>
      <c r="NZA2" s="70"/>
      <c r="NZB2" s="70"/>
      <c r="NZC2" s="70"/>
      <c r="NZD2" s="70"/>
      <c r="NZE2" s="70"/>
      <c r="NZF2" s="70"/>
      <c r="NZG2" s="70"/>
      <c r="NZH2" s="70"/>
      <c r="NZI2" s="70"/>
      <c r="NZJ2" s="70"/>
      <c r="NZK2" s="70"/>
      <c r="NZL2" s="70"/>
      <c r="NZM2" s="70"/>
      <c r="NZN2" s="70"/>
      <c r="NZO2" s="70"/>
      <c r="NZP2" s="70"/>
      <c r="NZQ2" s="70"/>
      <c r="NZR2" s="70"/>
      <c r="NZS2" s="70"/>
      <c r="NZT2" s="70"/>
      <c r="NZU2" s="70"/>
      <c r="NZV2" s="70"/>
      <c r="NZW2" s="70"/>
      <c r="NZX2" s="70"/>
      <c r="NZY2" s="70"/>
      <c r="NZZ2" s="70"/>
      <c r="OAA2" s="70"/>
      <c r="OAB2" s="70"/>
      <c r="OAC2" s="70"/>
      <c r="OAD2" s="70"/>
      <c r="OAE2" s="70"/>
      <c r="OAF2" s="70"/>
      <c r="OAG2" s="70"/>
      <c r="OAH2" s="70"/>
      <c r="OAI2" s="70"/>
      <c r="OAJ2" s="70"/>
      <c r="OAK2" s="70"/>
      <c r="OAL2" s="70"/>
      <c r="OAM2" s="70"/>
      <c r="OAN2" s="70"/>
      <c r="OAO2" s="70"/>
      <c r="OAP2" s="70"/>
      <c r="OAQ2" s="70"/>
      <c r="OAR2" s="70"/>
      <c r="OAS2" s="70"/>
      <c r="OAT2" s="70"/>
      <c r="OAU2" s="70"/>
      <c r="OAV2" s="70"/>
      <c r="OAW2" s="70"/>
      <c r="OAX2" s="70"/>
      <c r="OAY2" s="70"/>
      <c r="OAZ2" s="70"/>
      <c r="OBA2" s="70"/>
      <c r="OBB2" s="70"/>
      <c r="OBC2" s="70"/>
      <c r="OBD2" s="70"/>
      <c r="OBE2" s="70"/>
      <c r="OBF2" s="70"/>
      <c r="OBG2" s="70"/>
      <c r="OBH2" s="70"/>
      <c r="OBI2" s="70"/>
      <c r="OBJ2" s="70"/>
      <c r="OBK2" s="70"/>
      <c r="OBL2" s="70"/>
      <c r="OBM2" s="70"/>
      <c r="OBN2" s="70"/>
      <c r="OBO2" s="70"/>
      <c r="OBP2" s="70"/>
      <c r="OBQ2" s="70"/>
      <c r="OBR2" s="70"/>
      <c r="OBS2" s="70"/>
      <c r="OBT2" s="70"/>
      <c r="OBU2" s="70"/>
      <c r="OBV2" s="70"/>
      <c r="OBW2" s="70"/>
      <c r="OBX2" s="70"/>
      <c r="OBY2" s="70"/>
      <c r="OBZ2" s="70"/>
      <c r="OCA2" s="70"/>
      <c r="OCB2" s="70"/>
      <c r="OCC2" s="70"/>
      <c r="OCD2" s="70"/>
      <c r="OCE2" s="70"/>
      <c r="OCF2" s="70"/>
      <c r="OCG2" s="70"/>
      <c r="OCH2" s="70"/>
      <c r="OCI2" s="70"/>
      <c r="OCJ2" s="70"/>
      <c r="OCK2" s="70"/>
      <c r="OCL2" s="70"/>
      <c r="OCM2" s="70"/>
      <c r="OCN2" s="70"/>
      <c r="OCO2" s="70"/>
      <c r="OCP2" s="70"/>
      <c r="OCQ2" s="70"/>
      <c r="OCR2" s="70"/>
      <c r="OCS2" s="70"/>
      <c r="OCT2" s="70"/>
      <c r="OCU2" s="70"/>
      <c r="OCV2" s="70"/>
      <c r="OCW2" s="70"/>
      <c r="OCX2" s="70"/>
      <c r="OCY2" s="70"/>
      <c r="OCZ2" s="70"/>
      <c r="ODA2" s="70"/>
      <c r="ODB2" s="70"/>
      <c r="ODC2" s="70"/>
      <c r="ODD2" s="70"/>
      <c r="ODE2" s="70"/>
      <c r="ODF2" s="70"/>
      <c r="ODG2" s="70"/>
      <c r="ODH2" s="70"/>
      <c r="ODI2" s="70"/>
      <c r="ODJ2" s="70"/>
      <c r="ODK2" s="70"/>
      <c r="ODL2" s="70"/>
      <c r="ODM2" s="70"/>
      <c r="ODN2" s="70"/>
      <c r="ODO2" s="70"/>
      <c r="ODP2" s="70"/>
      <c r="ODQ2" s="70"/>
      <c r="ODR2" s="70"/>
      <c r="ODS2" s="70"/>
      <c r="ODT2" s="70"/>
      <c r="ODU2" s="70"/>
      <c r="ODV2" s="70"/>
      <c r="ODW2" s="70"/>
      <c r="ODX2" s="70"/>
      <c r="ODY2" s="70"/>
      <c r="ODZ2" s="70"/>
      <c r="OEA2" s="70"/>
      <c r="OEB2" s="70"/>
      <c r="OEC2" s="70"/>
      <c r="OED2" s="70"/>
      <c r="OEE2" s="70"/>
      <c r="OEF2" s="70"/>
      <c r="OEG2" s="70"/>
      <c r="OEH2" s="70"/>
      <c r="OEI2" s="70"/>
      <c r="OEJ2" s="70"/>
      <c r="OEK2" s="70"/>
      <c r="OEL2" s="70"/>
      <c r="OEM2" s="70"/>
      <c r="OEN2" s="70"/>
      <c r="OEO2" s="70"/>
      <c r="OEP2" s="70"/>
      <c r="OEQ2" s="70"/>
      <c r="OER2" s="70"/>
      <c r="OES2" s="70"/>
      <c r="OET2" s="70"/>
      <c r="OEU2" s="70"/>
      <c r="OEV2" s="70"/>
      <c r="OEW2" s="70"/>
      <c r="OEX2" s="70"/>
      <c r="OEY2" s="70"/>
      <c r="OEZ2" s="70"/>
      <c r="OFA2" s="70"/>
      <c r="OFB2" s="70"/>
      <c r="OFC2" s="70"/>
      <c r="OFD2" s="70"/>
      <c r="OFE2" s="70"/>
      <c r="OFF2" s="70"/>
      <c r="OFG2" s="70"/>
      <c r="OFH2" s="70"/>
      <c r="OFI2" s="70"/>
      <c r="OFJ2" s="70"/>
      <c r="OFK2" s="70"/>
      <c r="OFL2" s="70"/>
      <c r="OFM2" s="70"/>
      <c r="OFN2" s="70"/>
      <c r="OFO2" s="70"/>
      <c r="OFP2" s="70"/>
      <c r="OFQ2" s="70"/>
      <c r="OFR2" s="70"/>
      <c r="OFS2" s="70"/>
      <c r="OFT2" s="70"/>
      <c r="OFU2" s="70"/>
      <c r="OFV2" s="70"/>
      <c r="OFW2" s="70"/>
      <c r="OFX2" s="70"/>
      <c r="OFY2" s="70"/>
      <c r="OFZ2" s="70"/>
      <c r="OGA2" s="70"/>
      <c r="OGB2" s="70"/>
      <c r="OGC2" s="70"/>
      <c r="OGD2" s="70"/>
      <c r="OGE2" s="70"/>
      <c r="OGF2" s="70"/>
      <c r="OGG2" s="70"/>
      <c r="OGH2" s="70"/>
      <c r="OGI2" s="70"/>
      <c r="OGJ2" s="70"/>
      <c r="OGK2" s="70"/>
      <c r="OGL2" s="70"/>
      <c r="OGM2" s="70"/>
      <c r="OGN2" s="70"/>
      <c r="OGO2" s="70"/>
      <c r="OGP2" s="70"/>
      <c r="OGQ2" s="70"/>
      <c r="OGR2" s="70"/>
      <c r="OGS2" s="70"/>
      <c r="OGT2" s="70"/>
      <c r="OGU2" s="70"/>
      <c r="OGV2" s="70"/>
      <c r="OGW2" s="70"/>
      <c r="OGX2" s="70"/>
      <c r="OGY2" s="70"/>
      <c r="OGZ2" s="70"/>
      <c r="OHA2" s="70"/>
      <c r="OHB2" s="70"/>
      <c r="OHC2" s="70"/>
      <c r="OHD2" s="70"/>
      <c r="OHE2" s="70"/>
      <c r="OHF2" s="70"/>
      <c r="OHG2" s="70"/>
      <c r="OHH2" s="70"/>
      <c r="OHI2" s="70"/>
      <c r="OHJ2" s="70"/>
      <c r="OHK2" s="70"/>
      <c r="OHL2" s="70"/>
      <c r="OHM2" s="70"/>
      <c r="OHN2" s="70"/>
      <c r="OHO2" s="70"/>
      <c r="OHP2" s="70"/>
      <c r="OHQ2" s="70"/>
      <c r="OHR2" s="70"/>
      <c r="OHS2" s="70"/>
      <c r="OHT2" s="70"/>
      <c r="OHU2" s="70"/>
      <c r="OHV2" s="70"/>
      <c r="OHW2" s="70"/>
      <c r="OHX2" s="70"/>
      <c r="OHY2" s="70"/>
      <c r="OHZ2" s="70"/>
      <c r="OIA2" s="70"/>
      <c r="OIB2" s="70"/>
      <c r="OIC2" s="70"/>
      <c r="OID2" s="70"/>
      <c r="OIE2" s="70"/>
      <c r="OIF2" s="70"/>
      <c r="OIG2" s="70"/>
      <c r="OIH2" s="70"/>
      <c r="OII2" s="70"/>
      <c r="OIJ2" s="70"/>
      <c r="OIK2" s="70"/>
      <c r="OIL2" s="70"/>
      <c r="OIM2" s="70"/>
      <c r="OIN2" s="70"/>
      <c r="OIO2" s="70"/>
      <c r="OIP2" s="70"/>
      <c r="OIQ2" s="70"/>
      <c r="OIR2" s="70"/>
      <c r="OIS2" s="70"/>
      <c r="OIT2" s="70"/>
      <c r="OIU2" s="70"/>
      <c r="OIV2" s="70"/>
      <c r="OIW2" s="70"/>
      <c r="OIX2" s="70"/>
      <c r="OIY2" s="70"/>
      <c r="OIZ2" s="70"/>
      <c r="OJA2" s="70"/>
      <c r="OJB2" s="70"/>
      <c r="OJC2" s="70"/>
      <c r="OJD2" s="70"/>
      <c r="OJE2" s="70"/>
      <c r="OJF2" s="70"/>
      <c r="OJG2" s="70"/>
      <c r="OJH2" s="70"/>
      <c r="OJI2" s="70"/>
      <c r="OJJ2" s="70"/>
      <c r="OJK2" s="70"/>
      <c r="OJL2" s="70"/>
      <c r="OJM2" s="70"/>
      <c r="OJN2" s="70"/>
      <c r="OJO2" s="70"/>
      <c r="OJP2" s="70"/>
      <c r="OJQ2" s="70"/>
      <c r="OJR2" s="70"/>
      <c r="OJS2" s="70"/>
      <c r="OJT2" s="70"/>
      <c r="OJU2" s="70"/>
      <c r="OJV2" s="70"/>
      <c r="OJW2" s="70"/>
      <c r="OJX2" s="70"/>
      <c r="OJY2" s="70"/>
      <c r="OJZ2" s="70"/>
      <c r="OKA2" s="70"/>
      <c r="OKB2" s="70"/>
      <c r="OKC2" s="70"/>
      <c r="OKD2" s="70"/>
      <c r="OKE2" s="70"/>
      <c r="OKF2" s="70"/>
      <c r="OKG2" s="70"/>
      <c r="OKH2" s="70"/>
      <c r="OKI2" s="70"/>
      <c r="OKJ2" s="70"/>
      <c r="OKK2" s="70"/>
      <c r="OKL2" s="70"/>
      <c r="OKM2" s="70"/>
      <c r="OKN2" s="70"/>
      <c r="OKO2" s="70"/>
      <c r="OKP2" s="70"/>
      <c r="OKQ2" s="70"/>
      <c r="OKR2" s="70"/>
      <c r="OKS2" s="70"/>
      <c r="OKT2" s="70"/>
      <c r="OKU2" s="70"/>
      <c r="OKV2" s="70"/>
      <c r="OKW2" s="70"/>
      <c r="OKX2" s="70"/>
      <c r="OKY2" s="70"/>
      <c r="OKZ2" s="70"/>
      <c r="OLA2" s="70"/>
      <c r="OLB2" s="70"/>
      <c r="OLC2" s="70"/>
      <c r="OLD2" s="70"/>
      <c r="OLE2" s="70"/>
      <c r="OLF2" s="70"/>
      <c r="OLG2" s="70"/>
      <c r="OLH2" s="70"/>
      <c r="OLI2" s="70"/>
      <c r="OLJ2" s="70"/>
      <c r="OLK2" s="70"/>
      <c r="OLL2" s="70"/>
      <c r="OLM2" s="70"/>
      <c r="OLN2" s="70"/>
      <c r="OLO2" s="70"/>
      <c r="OLP2" s="70"/>
      <c r="OLQ2" s="70"/>
      <c r="OLR2" s="70"/>
      <c r="OLS2" s="70"/>
      <c r="OLT2" s="70"/>
      <c r="OLU2" s="70"/>
      <c r="OLV2" s="70"/>
      <c r="OLW2" s="70"/>
      <c r="OLX2" s="70"/>
      <c r="OLY2" s="70"/>
      <c r="OLZ2" s="70"/>
      <c r="OMA2" s="70"/>
      <c r="OMB2" s="70"/>
      <c r="OMC2" s="70"/>
      <c r="OMD2" s="70"/>
      <c r="OME2" s="70"/>
      <c r="OMF2" s="70"/>
      <c r="OMG2" s="70"/>
      <c r="OMH2" s="70"/>
      <c r="OMI2" s="70"/>
      <c r="OMJ2" s="70"/>
      <c r="OMK2" s="70"/>
      <c r="OML2" s="70"/>
      <c r="OMM2" s="70"/>
      <c r="OMN2" s="70"/>
      <c r="OMO2" s="70"/>
      <c r="OMP2" s="70"/>
      <c r="OMQ2" s="70"/>
      <c r="OMR2" s="70"/>
      <c r="OMS2" s="70"/>
      <c r="OMT2" s="70"/>
      <c r="OMU2" s="70"/>
      <c r="OMV2" s="70"/>
      <c r="OMW2" s="70"/>
      <c r="OMX2" s="70"/>
      <c r="OMY2" s="70"/>
      <c r="OMZ2" s="70"/>
      <c r="ONA2" s="70"/>
      <c r="ONB2" s="70"/>
      <c r="ONC2" s="70"/>
      <c r="OND2" s="70"/>
      <c r="ONE2" s="70"/>
      <c r="ONF2" s="70"/>
      <c r="ONG2" s="70"/>
      <c r="ONH2" s="70"/>
      <c r="ONI2" s="70"/>
      <c r="ONJ2" s="70"/>
      <c r="ONK2" s="70"/>
      <c r="ONL2" s="70"/>
      <c r="ONM2" s="70"/>
      <c r="ONN2" s="70"/>
      <c r="ONO2" s="70"/>
      <c r="ONP2" s="70"/>
      <c r="ONQ2" s="70"/>
      <c r="ONR2" s="70"/>
      <c r="ONS2" s="70"/>
      <c r="ONT2" s="70"/>
      <c r="ONU2" s="70"/>
      <c r="ONV2" s="70"/>
      <c r="ONW2" s="70"/>
      <c r="ONX2" s="70"/>
      <c r="ONY2" s="70"/>
      <c r="ONZ2" s="70"/>
      <c r="OOA2" s="70"/>
      <c r="OOB2" s="70"/>
      <c r="OOC2" s="70"/>
      <c r="OOD2" s="70"/>
      <c r="OOE2" s="70"/>
      <c r="OOF2" s="70"/>
      <c r="OOG2" s="70"/>
      <c r="OOH2" s="70"/>
      <c r="OOI2" s="70"/>
      <c r="OOJ2" s="70"/>
      <c r="OOK2" s="70"/>
      <c r="OOL2" s="70"/>
      <c r="OOM2" s="70"/>
      <c r="OON2" s="70"/>
      <c r="OOO2" s="70"/>
      <c r="OOP2" s="70"/>
      <c r="OOQ2" s="70"/>
      <c r="OOR2" s="70"/>
      <c r="OOS2" s="70"/>
      <c r="OOT2" s="70"/>
      <c r="OOU2" s="70"/>
      <c r="OOV2" s="70"/>
      <c r="OOW2" s="70"/>
      <c r="OOX2" s="70"/>
      <c r="OOY2" s="70"/>
      <c r="OOZ2" s="70"/>
      <c r="OPA2" s="70"/>
      <c r="OPB2" s="70"/>
      <c r="OPC2" s="70"/>
      <c r="OPD2" s="70"/>
      <c r="OPE2" s="70"/>
      <c r="OPF2" s="70"/>
      <c r="OPG2" s="70"/>
      <c r="OPH2" s="70"/>
      <c r="OPI2" s="70"/>
      <c r="OPJ2" s="70"/>
      <c r="OPK2" s="70"/>
      <c r="OPL2" s="70"/>
      <c r="OPM2" s="70"/>
      <c r="OPN2" s="70"/>
      <c r="OPO2" s="70"/>
      <c r="OPP2" s="70"/>
      <c r="OPQ2" s="70"/>
      <c r="OPR2" s="70"/>
      <c r="OPS2" s="70"/>
      <c r="OPT2" s="70"/>
      <c r="OPU2" s="70"/>
      <c r="OPV2" s="70"/>
      <c r="OPW2" s="70"/>
      <c r="OPX2" s="70"/>
      <c r="OPY2" s="70"/>
      <c r="OPZ2" s="70"/>
      <c r="OQA2" s="70"/>
      <c r="OQB2" s="70"/>
      <c r="OQC2" s="70"/>
      <c r="OQD2" s="70"/>
      <c r="OQE2" s="70"/>
      <c r="OQF2" s="70"/>
      <c r="OQG2" s="70"/>
      <c r="OQH2" s="70"/>
      <c r="OQI2" s="70"/>
      <c r="OQJ2" s="70"/>
      <c r="OQK2" s="70"/>
      <c r="OQL2" s="70"/>
      <c r="OQM2" s="70"/>
      <c r="OQN2" s="70"/>
      <c r="OQO2" s="70"/>
      <c r="OQP2" s="70"/>
      <c r="OQQ2" s="70"/>
      <c r="OQR2" s="70"/>
      <c r="OQS2" s="70"/>
      <c r="OQT2" s="70"/>
      <c r="OQU2" s="70"/>
      <c r="OQV2" s="70"/>
      <c r="OQW2" s="70"/>
      <c r="OQX2" s="70"/>
      <c r="OQY2" s="70"/>
      <c r="OQZ2" s="70"/>
      <c r="ORA2" s="70"/>
      <c r="ORB2" s="70"/>
      <c r="ORC2" s="70"/>
      <c r="ORD2" s="70"/>
      <c r="ORE2" s="70"/>
      <c r="ORF2" s="70"/>
      <c r="ORG2" s="70"/>
      <c r="ORH2" s="70"/>
      <c r="ORI2" s="70"/>
      <c r="ORJ2" s="70"/>
      <c r="ORK2" s="70"/>
      <c r="ORL2" s="70"/>
      <c r="ORM2" s="70"/>
      <c r="ORN2" s="70"/>
      <c r="ORO2" s="70"/>
      <c r="ORP2" s="70"/>
      <c r="ORQ2" s="70"/>
      <c r="ORR2" s="70"/>
      <c r="ORS2" s="70"/>
      <c r="ORT2" s="70"/>
      <c r="ORU2" s="70"/>
      <c r="ORV2" s="70"/>
      <c r="ORW2" s="70"/>
      <c r="ORX2" s="70"/>
      <c r="ORY2" s="70"/>
      <c r="ORZ2" s="70"/>
      <c r="OSA2" s="70"/>
      <c r="OSB2" s="70"/>
      <c r="OSC2" s="70"/>
      <c r="OSD2" s="70"/>
      <c r="OSE2" s="70"/>
      <c r="OSF2" s="70"/>
      <c r="OSG2" s="70"/>
      <c r="OSH2" s="70"/>
      <c r="OSI2" s="70"/>
      <c r="OSJ2" s="70"/>
      <c r="OSK2" s="70"/>
      <c r="OSL2" s="70"/>
      <c r="OSM2" s="70"/>
      <c r="OSN2" s="70"/>
      <c r="OSO2" s="70"/>
      <c r="OSP2" s="70"/>
      <c r="OSQ2" s="70"/>
      <c r="OSR2" s="70"/>
      <c r="OSS2" s="70"/>
      <c r="OST2" s="70"/>
      <c r="OSU2" s="70"/>
      <c r="OSV2" s="70"/>
      <c r="OSW2" s="70"/>
      <c r="OSX2" s="70"/>
      <c r="OSY2" s="70"/>
      <c r="OSZ2" s="70"/>
      <c r="OTA2" s="70"/>
      <c r="OTB2" s="70"/>
      <c r="OTC2" s="70"/>
      <c r="OTD2" s="70"/>
      <c r="OTE2" s="70"/>
      <c r="OTF2" s="70"/>
      <c r="OTG2" s="70"/>
      <c r="OTH2" s="70"/>
      <c r="OTI2" s="70"/>
      <c r="OTJ2" s="70"/>
      <c r="OTK2" s="70"/>
      <c r="OTL2" s="70"/>
      <c r="OTM2" s="70"/>
      <c r="OTN2" s="70"/>
      <c r="OTO2" s="70"/>
      <c r="OTP2" s="70"/>
      <c r="OTQ2" s="70"/>
      <c r="OTR2" s="70"/>
      <c r="OTS2" s="70"/>
      <c r="OTT2" s="70"/>
      <c r="OTU2" s="70"/>
      <c r="OTV2" s="70"/>
      <c r="OTW2" s="70"/>
      <c r="OTX2" s="70"/>
      <c r="OTY2" s="70"/>
      <c r="OTZ2" s="70"/>
      <c r="OUA2" s="70"/>
      <c r="OUB2" s="70"/>
      <c r="OUC2" s="70"/>
      <c r="OUD2" s="70"/>
      <c r="OUE2" s="70"/>
      <c r="OUF2" s="70"/>
      <c r="OUG2" s="70"/>
      <c r="OUH2" s="70"/>
      <c r="OUI2" s="70"/>
      <c r="OUJ2" s="70"/>
      <c r="OUK2" s="70"/>
      <c r="OUL2" s="70"/>
      <c r="OUM2" s="70"/>
      <c r="OUN2" s="70"/>
      <c r="OUO2" s="70"/>
      <c r="OUP2" s="70"/>
      <c r="OUQ2" s="70"/>
      <c r="OUR2" s="70"/>
      <c r="OUS2" s="70"/>
      <c r="OUT2" s="70"/>
      <c r="OUU2" s="70"/>
      <c r="OUV2" s="70"/>
      <c r="OUW2" s="70"/>
      <c r="OUX2" s="70"/>
      <c r="OUY2" s="70"/>
      <c r="OUZ2" s="70"/>
      <c r="OVA2" s="70"/>
      <c r="OVB2" s="70"/>
      <c r="OVC2" s="70"/>
      <c r="OVD2" s="70"/>
      <c r="OVE2" s="70"/>
      <c r="OVF2" s="70"/>
      <c r="OVG2" s="70"/>
      <c r="OVH2" s="70"/>
      <c r="OVI2" s="70"/>
      <c r="OVJ2" s="70"/>
      <c r="OVK2" s="70"/>
      <c r="OVL2" s="70"/>
      <c r="OVM2" s="70"/>
      <c r="OVN2" s="70"/>
      <c r="OVO2" s="70"/>
      <c r="OVP2" s="70"/>
      <c r="OVQ2" s="70"/>
      <c r="OVR2" s="70"/>
      <c r="OVS2" s="70"/>
      <c r="OVT2" s="70"/>
      <c r="OVU2" s="70"/>
      <c r="OVV2" s="70"/>
      <c r="OVW2" s="70"/>
      <c r="OVX2" s="70"/>
      <c r="OVY2" s="70"/>
      <c r="OVZ2" s="70"/>
      <c r="OWA2" s="70"/>
      <c r="OWB2" s="70"/>
      <c r="OWC2" s="70"/>
      <c r="OWD2" s="70"/>
      <c r="OWE2" s="70"/>
      <c r="OWF2" s="70"/>
      <c r="OWG2" s="70"/>
      <c r="OWH2" s="70"/>
      <c r="OWI2" s="70"/>
      <c r="OWJ2" s="70"/>
      <c r="OWK2" s="70"/>
      <c r="OWL2" s="70"/>
      <c r="OWM2" s="70"/>
      <c r="OWN2" s="70"/>
      <c r="OWO2" s="70"/>
      <c r="OWP2" s="70"/>
      <c r="OWQ2" s="70"/>
      <c r="OWR2" s="70"/>
      <c r="OWS2" s="70"/>
      <c r="OWT2" s="70"/>
      <c r="OWU2" s="70"/>
      <c r="OWV2" s="70"/>
      <c r="OWW2" s="70"/>
      <c r="OWX2" s="70"/>
      <c r="OWY2" s="70"/>
      <c r="OWZ2" s="70"/>
      <c r="OXA2" s="70"/>
      <c r="OXB2" s="70"/>
      <c r="OXC2" s="70"/>
      <c r="OXD2" s="70"/>
      <c r="OXE2" s="70"/>
      <c r="OXF2" s="70"/>
      <c r="OXG2" s="70"/>
      <c r="OXH2" s="70"/>
      <c r="OXI2" s="70"/>
      <c r="OXJ2" s="70"/>
      <c r="OXK2" s="70"/>
      <c r="OXL2" s="70"/>
      <c r="OXM2" s="70"/>
      <c r="OXN2" s="70"/>
      <c r="OXO2" s="70"/>
      <c r="OXP2" s="70"/>
      <c r="OXQ2" s="70"/>
      <c r="OXR2" s="70"/>
      <c r="OXS2" s="70"/>
      <c r="OXT2" s="70"/>
      <c r="OXU2" s="70"/>
      <c r="OXV2" s="70"/>
      <c r="OXW2" s="70"/>
      <c r="OXX2" s="70"/>
      <c r="OXY2" s="70"/>
      <c r="OXZ2" s="70"/>
      <c r="OYA2" s="70"/>
      <c r="OYB2" s="70"/>
      <c r="OYC2" s="70"/>
      <c r="OYD2" s="70"/>
      <c r="OYE2" s="70"/>
      <c r="OYF2" s="70"/>
      <c r="OYG2" s="70"/>
      <c r="OYH2" s="70"/>
      <c r="OYI2" s="70"/>
      <c r="OYJ2" s="70"/>
      <c r="OYK2" s="70"/>
      <c r="OYL2" s="70"/>
      <c r="OYM2" s="70"/>
      <c r="OYN2" s="70"/>
      <c r="OYO2" s="70"/>
      <c r="OYP2" s="70"/>
      <c r="OYQ2" s="70"/>
      <c r="OYR2" s="70"/>
      <c r="OYS2" s="70"/>
      <c r="OYT2" s="70"/>
      <c r="OYU2" s="70"/>
      <c r="OYV2" s="70"/>
      <c r="OYW2" s="70"/>
      <c r="OYX2" s="70"/>
      <c r="OYY2" s="70"/>
      <c r="OYZ2" s="70"/>
      <c r="OZA2" s="70"/>
      <c r="OZB2" s="70"/>
      <c r="OZC2" s="70"/>
      <c r="OZD2" s="70"/>
      <c r="OZE2" s="70"/>
      <c r="OZF2" s="70"/>
      <c r="OZG2" s="70"/>
      <c r="OZH2" s="70"/>
      <c r="OZI2" s="70"/>
      <c r="OZJ2" s="70"/>
      <c r="OZK2" s="70"/>
      <c r="OZL2" s="70"/>
      <c r="OZM2" s="70"/>
      <c r="OZN2" s="70"/>
      <c r="OZO2" s="70"/>
      <c r="OZP2" s="70"/>
      <c r="OZQ2" s="70"/>
      <c r="OZR2" s="70"/>
      <c r="OZS2" s="70"/>
      <c r="OZT2" s="70"/>
      <c r="OZU2" s="70"/>
      <c r="OZV2" s="70"/>
      <c r="OZW2" s="70"/>
      <c r="OZX2" s="70"/>
      <c r="OZY2" s="70"/>
      <c r="OZZ2" s="70"/>
      <c r="PAA2" s="70"/>
      <c r="PAB2" s="70"/>
      <c r="PAC2" s="70"/>
      <c r="PAD2" s="70"/>
      <c r="PAE2" s="70"/>
      <c r="PAF2" s="70"/>
      <c r="PAG2" s="70"/>
      <c r="PAH2" s="70"/>
      <c r="PAI2" s="70"/>
      <c r="PAJ2" s="70"/>
      <c r="PAK2" s="70"/>
      <c r="PAL2" s="70"/>
      <c r="PAM2" s="70"/>
      <c r="PAN2" s="70"/>
      <c r="PAO2" s="70"/>
      <c r="PAP2" s="70"/>
      <c r="PAQ2" s="70"/>
      <c r="PAR2" s="70"/>
      <c r="PAS2" s="70"/>
      <c r="PAT2" s="70"/>
      <c r="PAU2" s="70"/>
      <c r="PAV2" s="70"/>
      <c r="PAW2" s="70"/>
      <c r="PAX2" s="70"/>
      <c r="PAY2" s="70"/>
      <c r="PAZ2" s="70"/>
      <c r="PBA2" s="70"/>
      <c r="PBB2" s="70"/>
      <c r="PBC2" s="70"/>
      <c r="PBD2" s="70"/>
      <c r="PBE2" s="70"/>
      <c r="PBF2" s="70"/>
      <c r="PBG2" s="70"/>
      <c r="PBH2" s="70"/>
      <c r="PBI2" s="70"/>
      <c r="PBJ2" s="70"/>
      <c r="PBK2" s="70"/>
      <c r="PBL2" s="70"/>
      <c r="PBM2" s="70"/>
      <c r="PBN2" s="70"/>
      <c r="PBO2" s="70"/>
      <c r="PBP2" s="70"/>
      <c r="PBQ2" s="70"/>
      <c r="PBR2" s="70"/>
      <c r="PBS2" s="70"/>
      <c r="PBT2" s="70"/>
      <c r="PBU2" s="70"/>
      <c r="PBV2" s="70"/>
      <c r="PBW2" s="70"/>
      <c r="PBX2" s="70"/>
      <c r="PBY2" s="70"/>
      <c r="PBZ2" s="70"/>
      <c r="PCA2" s="70"/>
      <c r="PCB2" s="70"/>
      <c r="PCC2" s="70"/>
      <c r="PCD2" s="70"/>
      <c r="PCE2" s="70"/>
      <c r="PCF2" s="70"/>
      <c r="PCG2" s="70"/>
      <c r="PCH2" s="70"/>
      <c r="PCI2" s="70"/>
      <c r="PCJ2" s="70"/>
      <c r="PCK2" s="70"/>
      <c r="PCL2" s="70"/>
      <c r="PCM2" s="70"/>
      <c r="PCN2" s="70"/>
      <c r="PCO2" s="70"/>
      <c r="PCP2" s="70"/>
      <c r="PCQ2" s="70"/>
      <c r="PCR2" s="70"/>
      <c r="PCS2" s="70"/>
      <c r="PCT2" s="70"/>
      <c r="PCU2" s="70"/>
      <c r="PCV2" s="70"/>
      <c r="PCW2" s="70"/>
      <c r="PCX2" s="70"/>
      <c r="PCY2" s="70"/>
      <c r="PCZ2" s="70"/>
      <c r="PDA2" s="70"/>
      <c r="PDB2" s="70"/>
      <c r="PDC2" s="70"/>
      <c r="PDD2" s="70"/>
      <c r="PDE2" s="70"/>
      <c r="PDF2" s="70"/>
      <c r="PDG2" s="70"/>
      <c r="PDH2" s="70"/>
      <c r="PDI2" s="70"/>
      <c r="PDJ2" s="70"/>
      <c r="PDK2" s="70"/>
      <c r="PDL2" s="70"/>
      <c r="PDM2" s="70"/>
      <c r="PDN2" s="70"/>
      <c r="PDO2" s="70"/>
      <c r="PDP2" s="70"/>
      <c r="PDQ2" s="70"/>
      <c r="PDR2" s="70"/>
      <c r="PDS2" s="70"/>
      <c r="PDT2" s="70"/>
      <c r="PDU2" s="70"/>
      <c r="PDV2" s="70"/>
      <c r="PDW2" s="70"/>
      <c r="PDX2" s="70"/>
      <c r="PDY2" s="70"/>
      <c r="PDZ2" s="70"/>
      <c r="PEA2" s="70"/>
      <c r="PEB2" s="70"/>
      <c r="PEC2" s="70"/>
      <c r="PED2" s="70"/>
      <c r="PEE2" s="70"/>
      <c r="PEF2" s="70"/>
      <c r="PEG2" s="70"/>
      <c r="PEH2" s="70"/>
      <c r="PEI2" s="70"/>
      <c r="PEJ2" s="70"/>
      <c r="PEK2" s="70"/>
      <c r="PEL2" s="70"/>
      <c r="PEM2" s="70"/>
      <c r="PEN2" s="70"/>
      <c r="PEO2" s="70"/>
      <c r="PEP2" s="70"/>
      <c r="PEQ2" s="70"/>
      <c r="PER2" s="70"/>
      <c r="PES2" s="70"/>
      <c r="PET2" s="70"/>
      <c r="PEU2" s="70"/>
      <c r="PEV2" s="70"/>
      <c r="PEW2" s="70"/>
      <c r="PEX2" s="70"/>
      <c r="PEY2" s="70"/>
      <c r="PEZ2" s="70"/>
      <c r="PFA2" s="70"/>
      <c r="PFB2" s="70"/>
      <c r="PFC2" s="70"/>
      <c r="PFD2" s="70"/>
      <c r="PFE2" s="70"/>
      <c r="PFF2" s="70"/>
      <c r="PFG2" s="70"/>
      <c r="PFH2" s="70"/>
      <c r="PFI2" s="70"/>
      <c r="PFJ2" s="70"/>
      <c r="PFK2" s="70"/>
      <c r="PFL2" s="70"/>
      <c r="PFM2" s="70"/>
      <c r="PFN2" s="70"/>
      <c r="PFO2" s="70"/>
      <c r="PFP2" s="70"/>
      <c r="PFQ2" s="70"/>
      <c r="PFR2" s="70"/>
      <c r="PFS2" s="70"/>
      <c r="PFT2" s="70"/>
      <c r="PFU2" s="70"/>
      <c r="PFV2" s="70"/>
      <c r="PFW2" s="70"/>
      <c r="PFX2" s="70"/>
      <c r="PFY2" s="70"/>
      <c r="PFZ2" s="70"/>
      <c r="PGA2" s="70"/>
      <c r="PGB2" s="70"/>
      <c r="PGC2" s="70"/>
      <c r="PGD2" s="70"/>
      <c r="PGE2" s="70"/>
      <c r="PGF2" s="70"/>
      <c r="PGG2" s="70"/>
      <c r="PGH2" s="70"/>
      <c r="PGI2" s="70"/>
      <c r="PGJ2" s="70"/>
      <c r="PGK2" s="70"/>
      <c r="PGL2" s="70"/>
      <c r="PGM2" s="70"/>
      <c r="PGN2" s="70"/>
      <c r="PGO2" s="70"/>
      <c r="PGP2" s="70"/>
      <c r="PGQ2" s="70"/>
      <c r="PGR2" s="70"/>
      <c r="PGS2" s="70"/>
      <c r="PGT2" s="70"/>
      <c r="PGU2" s="70"/>
      <c r="PGV2" s="70"/>
      <c r="PGW2" s="70"/>
      <c r="PGX2" s="70"/>
      <c r="PGY2" s="70"/>
      <c r="PGZ2" s="70"/>
      <c r="PHA2" s="70"/>
      <c r="PHB2" s="70"/>
      <c r="PHC2" s="70"/>
      <c r="PHD2" s="70"/>
      <c r="PHE2" s="70"/>
      <c r="PHF2" s="70"/>
      <c r="PHG2" s="70"/>
      <c r="PHH2" s="70"/>
      <c r="PHI2" s="70"/>
      <c r="PHJ2" s="70"/>
      <c r="PHK2" s="70"/>
      <c r="PHL2" s="70"/>
      <c r="PHM2" s="70"/>
      <c r="PHN2" s="70"/>
      <c r="PHO2" s="70"/>
      <c r="PHP2" s="70"/>
      <c r="PHQ2" s="70"/>
      <c r="PHR2" s="70"/>
      <c r="PHS2" s="70"/>
      <c r="PHT2" s="70"/>
      <c r="PHU2" s="70"/>
      <c r="PHV2" s="70"/>
      <c r="PHW2" s="70"/>
      <c r="PHX2" s="70"/>
      <c r="PHY2" s="70"/>
      <c r="PHZ2" s="70"/>
      <c r="PIA2" s="70"/>
      <c r="PIB2" s="70"/>
      <c r="PIC2" s="70"/>
      <c r="PID2" s="70"/>
      <c r="PIE2" s="70"/>
      <c r="PIF2" s="70"/>
      <c r="PIG2" s="70"/>
      <c r="PIH2" s="70"/>
      <c r="PII2" s="70"/>
      <c r="PIJ2" s="70"/>
      <c r="PIK2" s="70"/>
      <c r="PIL2" s="70"/>
      <c r="PIM2" s="70"/>
      <c r="PIN2" s="70"/>
      <c r="PIO2" s="70"/>
      <c r="PIP2" s="70"/>
      <c r="PIQ2" s="70"/>
      <c r="PIR2" s="70"/>
      <c r="PIS2" s="70"/>
      <c r="PIT2" s="70"/>
      <c r="PIU2" s="70"/>
      <c r="PIV2" s="70"/>
      <c r="PIW2" s="70"/>
      <c r="PIX2" s="70"/>
      <c r="PIY2" s="70"/>
      <c r="PIZ2" s="70"/>
      <c r="PJA2" s="70"/>
      <c r="PJB2" s="70"/>
      <c r="PJC2" s="70"/>
      <c r="PJD2" s="70"/>
      <c r="PJE2" s="70"/>
      <c r="PJF2" s="70"/>
      <c r="PJG2" s="70"/>
      <c r="PJH2" s="70"/>
      <c r="PJI2" s="70"/>
      <c r="PJJ2" s="70"/>
      <c r="PJK2" s="70"/>
      <c r="PJL2" s="70"/>
      <c r="PJM2" s="70"/>
      <c r="PJN2" s="70"/>
      <c r="PJO2" s="70"/>
      <c r="PJP2" s="70"/>
      <c r="PJQ2" s="70"/>
      <c r="PJR2" s="70"/>
      <c r="PJS2" s="70"/>
      <c r="PJT2" s="70"/>
      <c r="PJU2" s="70"/>
      <c r="PJV2" s="70"/>
      <c r="PJW2" s="70"/>
      <c r="PJX2" s="70"/>
      <c r="PJY2" s="70"/>
      <c r="PJZ2" s="70"/>
      <c r="PKA2" s="70"/>
      <c r="PKB2" s="70"/>
      <c r="PKC2" s="70"/>
      <c r="PKD2" s="70"/>
      <c r="PKE2" s="70"/>
      <c r="PKF2" s="70"/>
      <c r="PKG2" s="70"/>
      <c r="PKH2" s="70"/>
      <c r="PKI2" s="70"/>
      <c r="PKJ2" s="70"/>
      <c r="PKK2" s="70"/>
      <c r="PKL2" s="70"/>
      <c r="PKM2" s="70"/>
      <c r="PKN2" s="70"/>
      <c r="PKO2" s="70"/>
      <c r="PKP2" s="70"/>
      <c r="PKQ2" s="70"/>
      <c r="PKR2" s="70"/>
      <c r="PKS2" s="70"/>
      <c r="PKT2" s="70"/>
      <c r="PKU2" s="70"/>
      <c r="PKV2" s="70"/>
      <c r="PKW2" s="70"/>
      <c r="PKX2" s="70"/>
      <c r="PKY2" s="70"/>
      <c r="PKZ2" s="70"/>
      <c r="PLA2" s="70"/>
      <c r="PLB2" s="70"/>
      <c r="PLC2" s="70"/>
      <c r="PLD2" s="70"/>
      <c r="PLE2" s="70"/>
      <c r="PLF2" s="70"/>
      <c r="PLG2" s="70"/>
      <c r="PLH2" s="70"/>
      <c r="PLI2" s="70"/>
      <c r="PLJ2" s="70"/>
      <c r="PLK2" s="70"/>
      <c r="PLL2" s="70"/>
      <c r="PLM2" s="70"/>
      <c r="PLN2" s="70"/>
      <c r="PLO2" s="70"/>
      <c r="PLP2" s="70"/>
      <c r="PLQ2" s="70"/>
      <c r="PLR2" s="70"/>
      <c r="PLS2" s="70"/>
      <c r="PLT2" s="70"/>
      <c r="PLU2" s="70"/>
      <c r="PLV2" s="70"/>
      <c r="PLW2" s="70"/>
      <c r="PLX2" s="70"/>
      <c r="PLY2" s="70"/>
      <c r="PLZ2" s="70"/>
      <c r="PMA2" s="70"/>
      <c r="PMB2" s="70"/>
      <c r="PMC2" s="70"/>
      <c r="PMD2" s="70"/>
      <c r="PME2" s="70"/>
      <c r="PMF2" s="70"/>
      <c r="PMG2" s="70"/>
      <c r="PMH2" s="70"/>
      <c r="PMI2" s="70"/>
      <c r="PMJ2" s="70"/>
      <c r="PMK2" s="70"/>
      <c r="PML2" s="70"/>
      <c r="PMM2" s="70"/>
      <c r="PMN2" s="70"/>
      <c r="PMO2" s="70"/>
      <c r="PMP2" s="70"/>
      <c r="PMQ2" s="70"/>
      <c r="PMR2" s="70"/>
      <c r="PMS2" s="70"/>
      <c r="PMT2" s="70"/>
      <c r="PMU2" s="70"/>
      <c r="PMV2" s="70"/>
      <c r="PMW2" s="70"/>
      <c r="PMX2" s="70"/>
      <c r="PMY2" s="70"/>
      <c r="PMZ2" s="70"/>
      <c r="PNA2" s="70"/>
      <c r="PNB2" s="70"/>
      <c r="PNC2" s="70"/>
      <c r="PND2" s="70"/>
      <c r="PNE2" s="70"/>
      <c r="PNF2" s="70"/>
      <c r="PNG2" s="70"/>
      <c r="PNH2" s="70"/>
      <c r="PNI2" s="70"/>
      <c r="PNJ2" s="70"/>
      <c r="PNK2" s="70"/>
      <c r="PNL2" s="70"/>
      <c r="PNM2" s="70"/>
      <c r="PNN2" s="70"/>
      <c r="PNO2" s="70"/>
      <c r="PNP2" s="70"/>
      <c r="PNQ2" s="70"/>
      <c r="PNR2" s="70"/>
      <c r="PNS2" s="70"/>
      <c r="PNT2" s="70"/>
      <c r="PNU2" s="70"/>
      <c r="PNV2" s="70"/>
      <c r="PNW2" s="70"/>
      <c r="PNX2" s="70"/>
      <c r="PNY2" s="70"/>
      <c r="PNZ2" s="70"/>
      <c r="POA2" s="70"/>
      <c r="POB2" s="70"/>
      <c r="POC2" s="70"/>
      <c r="POD2" s="70"/>
      <c r="POE2" s="70"/>
      <c r="POF2" s="70"/>
      <c r="POG2" s="70"/>
      <c r="POH2" s="70"/>
      <c r="POI2" s="70"/>
      <c r="POJ2" s="70"/>
      <c r="POK2" s="70"/>
      <c r="POL2" s="70"/>
      <c r="POM2" s="70"/>
      <c r="PON2" s="70"/>
      <c r="POO2" s="70"/>
      <c r="POP2" s="70"/>
      <c r="POQ2" s="70"/>
      <c r="POR2" s="70"/>
      <c r="POS2" s="70"/>
      <c r="POT2" s="70"/>
      <c r="POU2" s="70"/>
      <c r="POV2" s="70"/>
      <c r="POW2" s="70"/>
      <c r="POX2" s="70"/>
      <c r="POY2" s="70"/>
      <c r="POZ2" s="70"/>
      <c r="PPA2" s="70"/>
      <c r="PPB2" s="70"/>
      <c r="PPC2" s="70"/>
      <c r="PPD2" s="70"/>
      <c r="PPE2" s="70"/>
      <c r="PPF2" s="70"/>
      <c r="PPG2" s="70"/>
      <c r="PPH2" s="70"/>
      <c r="PPI2" s="70"/>
      <c r="PPJ2" s="70"/>
      <c r="PPK2" s="70"/>
      <c r="PPL2" s="70"/>
      <c r="PPM2" s="70"/>
      <c r="PPN2" s="70"/>
      <c r="PPO2" s="70"/>
      <c r="PPP2" s="70"/>
      <c r="PPQ2" s="70"/>
      <c r="PPR2" s="70"/>
      <c r="PPS2" s="70"/>
      <c r="PPT2" s="70"/>
      <c r="PPU2" s="70"/>
      <c r="PPV2" s="70"/>
      <c r="PPW2" s="70"/>
      <c r="PPX2" s="70"/>
      <c r="PPY2" s="70"/>
      <c r="PPZ2" s="70"/>
      <c r="PQA2" s="70"/>
      <c r="PQB2" s="70"/>
      <c r="PQC2" s="70"/>
      <c r="PQD2" s="70"/>
      <c r="PQE2" s="70"/>
      <c r="PQF2" s="70"/>
      <c r="PQG2" s="70"/>
      <c r="PQH2" s="70"/>
      <c r="PQI2" s="70"/>
      <c r="PQJ2" s="70"/>
      <c r="PQK2" s="70"/>
      <c r="PQL2" s="70"/>
      <c r="PQM2" s="70"/>
      <c r="PQN2" s="70"/>
      <c r="PQO2" s="70"/>
      <c r="PQP2" s="70"/>
      <c r="PQQ2" s="70"/>
      <c r="PQR2" s="70"/>
      <c r="PQS2" s="70"/>
      <c r="PQT2" s="70"/>
      <c r="PQU2" s="70"/>
      <c r="PQV2" s="70"/>
      <c r="PQW2" s="70"/>
      <c r="PQX2" s="70"/>
      <c r="PQY2" s="70"/>
      <c r="PQZ2" s="70"/>
      <c r="PRA2" s="70"/>
      <c r="PRB2" s="70"/>
      <c r="PRC2" s="70"/>
      <c r="PRD2" s="70"/>
      <c r="PRE2" s="70"/>
      <c r="PRF2" s="70"/>
      <c r="PRG2" s="70"/>
      <c r="PRH2" s="70"/>
      <c r="PRI2" s="70"/>
      <c r="PRJ2" s="70"/>
      <c r="PRK2" s="70"/>
      <c r="PRL2" s="70"/>
      <c r="PRM2" s="70"/>
      <c r="PRN2" s="70"/>
      <c r="PRO2" s="70"/>
      <c r="PRP2" s="70"/>
      <c r="PRQ2" s="70"/>
      <c r="PRR2" s="70"/>
      <c r="PRS2" s="70"/>
      <c r="PRT2" s="70"/>
      <c r="PRU2" s="70"/>
      <c r="PRV2" s="70"/>
      <c r="PRW2" s="70"/>
      <c r="PRX2" s="70"/>
      <c r="PRY2" s="70"/>
      <c r="PRZ2" s="70"/>
      <c r="PSA2" s="70"/>
      <c r="PSB2" s="70"/>
      <c r="PSC2" s="70"/>
      <c r="PSD2" s="70"/>
      <c r="PSE2" s="70"/>
      <c r="PSF2" s="70"/>
      <c r="PSG2" s="70"/>
      <c r="PSH2" s="70"/>
      <c r="PSI2" s="70"/>
      <c r="PSJ2" s="70"/>
      <c r="PSK2" s="70"/>
      <c r="PSL2" s="70"/>
      <c r="PSM2" s="70"/>
      <c r="PSN2" s="70"/>
      <c r="PSO2" s="70"/>
      <c r="PSP2" s="70"/>
      <c r="PSQ2" s="70"/>
      <c r="PSR2" s="70"/>
      <c r="PSS2" s="70"/>
      <c r="PST2" s="70"/>
      <c r="PSU2" s="70"/>
      <c r="PSV2" s="70"/>
      <c r="PSW2" s="70"/>
      <c r="PSX2" s="70"/>
      <c r="PSY2" s="70"/>
      <c r="PSZ2" s="70"/>
      <c r="PTA2" s="70"/>
      <c r="PTB2" s="70"/>
      <c r="PTC2" s="70"/>
      <c r="PTD2" s="70"/>
      <c r="PTE2" s="70"/>
      <c r="PTF2" s="70"/>
      <c r="PTG2" s="70"/>
      <c r="PTH2" s="70"/>
      <c r="PTI2" s="70"/>
      <c r="PTJ2" s="70"/>
      <c r="PTK2" s="70"/>
      <c r="PTL2" s="70"/>
      <c r="PTM2" s="70"/>
      <c r="PTN2" s="70"/>
      <c r="PTO2" s="70"/>
      <c r="PTP2" s="70"/>
      <c r="PTQ2" s="70"/>
      <c r="PTR2" s="70"/>
      <c r="PTS2" s="70"/>
      <c r="PTT2" s="70"/>
      <c r="PTU2" s="70"/>
      <c r="PTV2" s="70"/>
      <c r="PTW2" s="70"/>
      <c r="PTX2" s="70"/>
      <c r="PTY2" s="70"/>
      <c r="PTZ2" s="70"/>
      <c r="PUA2" s="70"/>
      <c r="PUB2" s="70"/>
      <c r="PUC2" s="70"/>
      <c r="PUD2" s="70"/>
      <c r="PUE2" s="70"/>
      <c r="PUF2" s="70"/>
      <c r="PUG2" s="70"/>
      <c r="PUH2" s="70"/>
      <c r="PUI2" s="70"/>
      <c r="PUJ2" s="70"/>
      <c r="PUK2" s="70"/>
      <c r="PUL2" s="70"/>
      <c r="PUM2" s="70"/>
      <c r="PUN2" s="70"/>
      <c r="PUO2" s="70"/>
      <c r="PUP2" s="70"/>
      <c r="PUQ2" s="70"/>
      <c r="PUR2" s="70"/>
      <c r="PUS2" s="70"/>
      <c r="PUT2" s="70"/>
      <c r="PUU2" s="70"/>
      <c r="PUV2" s="70"/>
      <c r="PUW2" s="70"/>
      <c r="PUX2" s="70"/>
      <c r="PUY2" s="70"/>
      <c r="PUZ2" s="70"/>
      <c r="PVA2" s="70"/>
      <c r="PVB2" s="70"/>
      <c r="PVC2" s="70"/>
      <c r="PVD2" s="70"/>
      <c r="PVE2" s="70"/>
      <c r="PVF2" s="70"/>
      <c r="PVG2" s="70"/>
      <c r="PVH2" s="70"/>
      <c r="PVI2" s="70"/>
      <c r="PVJ2" s="70"/>
      <c r="PVK2" s="70"/>
      <c r="PVL2" s="70"/>
      <c r="PVM2" s="70"/>
      <c r="PVN2" s="70"/>
      <c r="PVO2" s="70"/>
      <c r="PVP2" s="70"/>
      <c r="PVQ2" s="70"/>
      <c r="PVR2" s="70"/>
      <c r="PVS2" s="70"/>
      <c r="PVT2" s="70"/>
      <c r="PVU2" s="70"/>
      <c r="PVV2" s="70"/>
      <c r="PVW2" s="70"/>
      <c r="PVX2" s="70"/>
      <c r="PVY2" s="70"/>
      <c r="PVZ2" s="70"/>
      <c r="PWA2" s="70"/>
      <c r="PWB2" s="70"/>
      <c r="PWC2" s="70"/>
      <c r="PWD2" s="70"/>
      <c r="PWE2" s="70"/>
      <c r="PWF2" s="70"/>
      <c r="PWG2" s="70"/>
      <c r="PWH2" s="70"/>
      <c r="PWI2" s="70"/>
      <c r="PWJ2" s="70"/>
      <c r="PWK2" s="70"/>
      <c r="PWL2" s="70"/>
      <c r="PWM2" s="70"/>
      <c r="PWN2" s="70"/>
      <c r="PWO2" s="70"/>
      <c r="PWP2" s="70"/>
      <c r="PWQ2" s="70"/>
      <c r="PWR2" s="70"/>
      <c r="PWS2" s="70"/>
      <c r="PWT2" s="70"/>
      <c r="PWU2" s="70"/>
      <c r="PWV2" s="70"/>
      <c r="PWW2" s="70"/>
      <c r="PWX2" s="70"/>
      <c r="PWY2" s="70"/>
      <c r="PWZ2" s="70"/>
      <c r="PXA2" s="70"/>
      <c r="PXB2" s="70"/>
      <c r="PXC2" s="70"/>
      <c r="PXD2" s="70"/>
      <c r="PXE2" s="70"/>
      <c r="PXF2" s="70"/>
      <c r="PXG2" s="70"/>
      <c r="PXH2" s="70"/>
      <c r="PXI2" s="70"/>
      <c r="PXJ2" s="70"/>
      <c r="PXK2" s="70"/>
      <c r="PXL2" s="70"/>
      <c r="PXM2" s="70"/>
      <c r="PXN2" s="70"/>
      <c r="PXO2" s="70"/>
      <c r="PXP2" s="70"/>
      <c r="PXQ2" s="70"/>
      <c r="PXR2" s="70"/>
      <c r="PXS2" s="70"/>
      <c r="PXT2" s="70"/>
      <c r="PXU2" s="70"/>
      <c r="PXV2" s="70"/>
      <c r="PXW2" s="70"/>
      <c r="PXX2" s="70"/>
      <c r="PXY2" s="70"/>
      <c r="PXZ2" s="70"/>
      <c r="PYA2" s="70"/>
      <c r="PYB2" s="70"/>
      <c r="PYC2" s="70"/>
      <c r="PYD2" s="70"/>
      <c r="PYE2" s="70"/>
      <c r="PYF2" s="70"/>
      <c r="PYG2" s="70"/>
      <c r="PYH2" s="70"/>
      <c r="PYI2" s="70"/>
      <c r="PYJ2" s="70"/>
      <c r="PYK2" s="70"/>
      <c r="PYL2" s="70"/>
      <c r="PYM2" s="70"/>
      <c r="PYN2" s="70"/>
      <c r="PYO2" s="70"/>
      <c r="PYP2" s="70"/>
      <c r="PYQ2" s="70"/>
      <c r="PYR2" s="70"/>
      <c r="PYS2" s="70"/>
      <c r="PYT2" s="70"/>
      <c r="PYU2" s="70"/>
      <c r="PYV2" s="70"/>
      <c r="PYW2" s="70"/>
      <c r="PYX2" s="70"/>
      <c r="PYY2" s="70"/>
      <c r="PYZ2" s="70"/>
      <c r="PZA2" s="70"/>
      <c r="PZB2" s="70"/>
      <c r="PZC2" s="70"/>
      <c r="PZD2" s="70"/>
      <c r="PZE2" s="70"/>
      <c r="PZF2" s="70"/>
      <c r="PZG2" s="70"/>
      <c r="PZH2" s="70"/>
      <c r="PZI2" s="70"/>
      <c r="PZJ2" s="70"/>
      <c r="PZK2" s="70"/>
      <c r="PZL2" s="70"/>
      <c r="PZM2" s="70"/>
      <c r="PZN2" s="70"/>
      <c r="PZO2" s="70"/>
      <c r="PZP2" s="70"/>
      <c r="PZQ2" s="70"/>
      <c r="PZR2" s="70"/>
      <c r="PZS2" s="70"/>
      <c r="PZT2" s="70"/>
      <c r="PZU2" s="70"/>
      <c r="PZV2" s="70"/>
      <c r="PZW2" s="70"/>
      <c r="PZX2" s="70"/>
      <c r="PZY2" s="70"/>
      <c r="PZZ2" s="70"/>
      <c r="QAA2" s="70"/>
      <c r="QAB2" s="70"/>
      <c r="QAC2" s="70"/>
      <c r="QAD2" s="70"/>
      <c r="QAE2" s="70"/>
      <c r="QAF2" s="70"/>
      <c r="QAG2" s="70"/>
      <c r="QAH2" s="70"/>
      <c r="QAI2" s="70"/>
      <c r="QAJ2" s="70"/>
      <c r="QAK2" s="70"/>
      <c r="QAL2" s="70"/>
      <c r="QAM2" s="70"/>
      <c r="QAN2" s="70"/>
      <c r="QAO2" s="70"/>
      <c r="QAP2" s="70"/>
      <c r="QAQ2" s="70"/>
      <c r="QAR2" s="70"/>
      <c r="QAS2" s="70"/>
      <c r="QAT2" s="70"/>
      <c r="QAU2" s="70"/>
      <c r="QAV2" s="70"/>
      <c r="QAW2" s="70"/>
      <c r="QAX2" s="70"/>
      <c r="QAY2" s="70"/>
      <c r="QAZ2" s="70"/>
      <c r="QBA2" s="70"/>
      <c r="QBB2" s="70"/>
      <c r="QBC2" s="70"/>
      <c r="QBD2" s="70"/>
      <c r="QBE2" s="70"/>
      <c r="QBF2" s="70"/>
      <c r="QBG2" s="70"/>
      <c r="QBH2" s="70"/>
      <c r="QBI2" s="70"/>
      <c r="QBJ2" s="70"/>
      <c r="QBK2" s="70"/>
      <c r="QBL2" s="70"/>
      <c r="QBM2" s="70"/>
      <c r="QBN2" s="70"/>
      <c r="QBO2" s="70"/>
      <c r="QBP2" s="70"/>
      <c r="QBQ2" s="70"/>
      <c r="QBR2" s="70"/>
      <c r="QBS2" s="70"/>
      <c r="QBT2" s="70"/>
      <c r="QBU2" s="70"/>
      <c r="QBV2" s="70"/>
      <c r="QBW2" s="70"/>
      <c r="QBX2" s="70"/>
      <c r="QBY2" s="70"/>
      <c r="QBZ2" s="70"/>
      <c r="QCA2" s="70"/>
      <c r="QCB2" s="70"/>
      <c r="QCC2" s="70"/>
      <c r="QCD2" s="70"/>
      <c r="QCE2" s="70"/>
      <c r="QCF2" s="70"/>
      <c r="QCG2" s="70"/>
      <c r="QCH2" s="70"/>
      <c r="QCI2" s="70"/>
      <c r="QCJ2" s="70"/>
      <c r="QCK2" s="70"/>
      <c r="QCL2" s="70"/>
      <c r="QCM2" s="70"/>
      <c r="QCN2" s="70"/>
      <c r="QCO2" s="70"/>
      <c r="QCP2" s="70"/>
      <c r="QCQ2" s="70"/>
      <c r="QCR2" s="70"/>
      <c r="QCS2" s="70"/>
      <c r="QCT2" s="70"/>
      <c r="QCU2" s="70"/>
      <c r="QCV2" s="70"/>
      <c r="QCW2" s="70"/>
      <c r="QCX2" s="70"/>
      <c r="QCY2" s="70"/>
      <c r="QCZ2" s="70"/>
      <c r="QDA2" s="70"/>
      <c r="QDB2" s="70"/>
      <c r="QDC2" s="70"/>
      <c r="QDD2" s="70"/>
      <c r="QDE2" s="70"/>
      <c r="QDF2" s="70"/>
      <c r="QDG2" s="70"/>
      <c r="QDH2" s="70"/>
      <c r="QDI2" s="70"/>
      <c r="QDJ2" s="70"/>
      <c r="QDK2" s="70"/>
      <c r="QDL2" s="70"/>
      <c r="QDM2" s="70"/>
      <c r="QDN2" s="70"/>
      <c r="QDO2" s="70"/>
      <c r="QDP2" s="70"/>
      <c r="QDQ2" s="70"/>
      <c r="QDR2" s="70"/>
      <c r="QDS2" s="70"/>
      <c r="QDT2" s="70"/>
      <c r="QDU2" s="70"/>
      <c r="QDV2" s="70"/>
      <c r="QDW2" s="70"/>
      <c r="QDX2" s="70"/>
      <c r="QDY2" s="70"/>
      <c r="QDZ2" s="70"/>
      <c r="QEA2" s="70"/>
      <c r="QEB2" s="70"/>
      <c r="QEC2" s="70"/>
      <c r="QED2" s="70"/>
      <c r="QEE2" s="70"/>
      <c r="QEF2" s="70"/>
      <c r="QEG2" s="70"/>
      <c r="QEH2" s="70"/>
      <c r="QEI2" s="70"/>
      <c r="QEJ2" s="70"/>
      <c r="QEK2" s="70"/>
      <c r="QEL2" s="70"/>
      <c r="QEM2" s="70"/>
      <c r="QEN2" s="70"/>
      <c r="QEO2" s="70"/>
      <c r="QEP2" s="70"/>
      <c r="QEQ2" s="70"/>
      <c r="QER2" s="70"/>
      <c r="QES2" s="70"/>
      <c r="QET2" s="70"/>
      <c r="QEU2" s="70"/>
      <c r="QEV2" s="70"/>
      <c r="QEW2" s="70"/>
      <c r="QEX2" s="70"/>
      <c r="QEY2" s="70"/>
      <c r="QEZ2" s="70"/>
      <c r="QFA2" s="70"/>
      <c r="QFB2" s="70"/>
      <c r="QFC2" s="70"/>
      <c r="QFD2" s="70"/>
      <c r="QFE2" s="70"/>
      <c r="QFF2" s="70"/>
      <c r="QFG2" s="70"/>
      <c r="QFH2" s="70"/>
      <c r="QFI2" s="70"/>
      <c r="QFJ2" s="70"/>
      <c r="QFK2" s="70"/>
      <c r="QFL2" s="70"/>
      <c r="QFM2" s="70"/>
      <c r="QFN2" s="70"/>
      <c r="QFO2" s="70"/>
      <c r="QFP2" s="70"/>
      <c r="QFQ2" s="70"/>
      <c r="QFR2" s="70"/>
      <c r="QFS2" s="70"/>
      <c r="QFT2" s="70"/>
      <c r="QFU2" s="70"/>
      <c r="QFV2" s="70"/>
      <c r="QFW2" s="70"/>
      <c r="QFX2" s="70"/>
      <c r="QFY2" s="70"/>
      <c r="QFZ2" s="70"/>
      <c r="QGA2" s="70"/>
      <c r="QGB2" s="70"/>
      <c r="QGC2" s="70"/>
      <c r="QGD2" s="70"/>
      <c r="QGE2" s="70"/>
      <c r="QGF2" s="70"/>
      <c r="QGG2" s="70"/>
      <c r="QGH2" s="70"/>
      <c r="QGI2" s="70"/>
      <c r="QGJ2" s="70"/>
      <c r="QGK2" s="70"/>
      <c r="QGL2" s="70"/>
      <c r="QGM2" s="70"/>
      <c r="QGN2" s="70"/>
      <c r="QGO2" s="70"/>
      <c r="QGP2" s="70"/>
      <c r="QGQ2" s="70"/>
      <c r="QGR2" s="70"/>
      <c r="QGS2" s="70"/>
      <c r="QGT2" s="70"/>
      <c r="QGU2" s="70"/>
      <c r="QGV2" s="70"/>
      <c r="QGW2" s="70"/>
      <c r="QGX2" s="70"/>
      <c r="QGY2" s="70"/>
      <c r="QGZ2" s="70"/>
      <c r="QHA2" s="70"/>
      <c r="QHB2" s="70"/>
      <c r="QHC2" s="70"/>
      <c r="QHD2" s="70"/>
      <c r="QHE2" s="70"/>
      <c r="QHF2" s="70"/>
      <c r="QHG2" s="70"/>
      <c r="QHH2" s="70"/>
      <c r="QHI2" s="70"/>
      <c r="QHJ2" s="70"/>
      <c r="QHK2" s="70"/>
      <c r="QHL2" s="70"/>
      <c r="QHM2" s="70"/>
      <c r="QHN2" s="70"/>
      <c r="QHO2" s="70"/>
      <c r="QHP2" s="70"/>
      <c r="QHQ2" s="70"/>
      <c r="QHR2" s="70"/>
      <c r="QHS2" s="70"/>
      <c r="QHT2" s="70"/>
      <c r="QHU2" s="70"/>
      <c r="QHV2" s="70"/>
      <c r="QHW2" s="70"/>
      <c r="QHX2" s="70"/>
      <c r="QHY2" s="70"/>
      <c r="QHZ2" s="70"/>
      <c r="QIA2" s="70"/>
      <c r="QIB2" s="70"/>
      <c r="QIC2" s="70"/>
      <c r="QID2" s="70"/>
      <c r="QIE2" s="70"/>
      <c r="QIF2" s="70"/>
      <c r="QIG2" s="70"/>
      <c r="QIH2" s="70"/>
      <c r="QII2" s="70"/>
      <c r="QIJ2" s="70"/>
      <c r="QIK2" s="70"/>
      <c r="QIL2" s="70"/>
      <c r="QIM2" s="70"/>
      <c r="QIN2" s="70"/>
      <c r="QIO2" s="70"/>
      <c r="QIP2" s="70"/>
      <c r="QIQ2" s="70"/>
      <c r="QIR2" s="70"/>
      <c r="QIS2" s="70"/>
      <c r="QIT2" s="70"/>
      <c r="QIU2" s="70"/>
      <c r="QIV2" s="70"/>
      <c r="QIW2" s="70"/>
      <c r="QIX2" s="70"/>
      <c r="QIY2" s="70"/>
      <c r="QIZ2" s="70"/>
      <c r="QJA2" s="70"/>
      <c r="QJB2" s="70"/>
      <c r="QJC2" s="70"/>
      <c r="QJD2" s="70"/>
      <c r="QJE2" s="70"/>
      <c r="QJF2" s="70"/>
      <c r="QJG2" s="70"/>
      <c r="QJH2" s="70"/>
      <c r="QJI2" s="70"/>
      <c r="QJJ2" s="70"/>
      <c r="QJK2" s="70"/>
      <c r="QJL2" s="70"/>
      <c r="QJM2" s="70"/>
      <c r="QJN2" s="70"/>
      <c r="QJO2" s="70"/>
      <c r="QJP2" s="70"/>
      <c r="QJQ2" s="70"/>
      <c r="QJR2" s="70"/>
      <c r="QJS2" s="70"/>
      <c r="QJT2" s="70"/>
      <c r="QJU2" s="70"/>
      <c r="QJV2" s="70"/>
      <c r="QJW2" s="70"/>
      <c r="QJX2" s="70"/>
      <c r="QJY2" s="70"/>
      <c r="QJZ2" s="70"/>
      <c r="QKA2" s="70"/>
      <c r="QKB2" s="70"/>
      <c r="QKC2" s="70"/>
      <c r="QKD2" s="70"/>
      <c r="QKE2" s="70"/>
      <c r="QKF2" s="70"/>
      <c r="QKG2" s="70"/>
      <c r="QKH2" s="70"/>
      <c r="QKI2" s="70"/>
      <c r="QKJ2" s="70"/>
      <c r="QKK2" s="70"/>
      <c r="QKL2" s="70"/>
      <c r="QKM2" s="70"/>
      <c r="QKN2" s="70"/>
      <c r="QKO2" s="70"/>
      <c r="QKP2" s="70"/>
      <c r="QKQ2" s="70"/>
      <c r="QKR2" s="70"/>
      <c r="QKS2" s="70"/>
      <c r="QKT2" s="70"/>
      <c r="QKU2" s="70"/>
      <c r="QKV2" s="70"/>
      <c r="QKW2" s="70"/>
      <c r="QKX2" s="70"/>
      <c r="QKY2" s="70"/>
      <c r="QKZ2" s="70"/>
      <c r="QLA2" s="70"/>
      <c r="QLB2" s="70"/>
      <c r="QLC2" s="70"/>
      <c r="QLD2" s="70"/>
      <c r="QLE2" s="70"/>
      <c r="QLF2" s="70"/>
      <c r="QLG2" s="70"/>
      <c r="QLH2" s="70"/>
      <c r="QLI2" s="70"/>
      <c r="QLJ2" s="70"/>
      <c r="QLK2" s="70"/>
      <c r="QLL2" s="70"/>
      <c r="QLM2" s="70"/>
      <c r="QLN2" s="70"/>
      <c r="QLO2" s="70"/>
      <c r="QLP2" s="70"/>
      <c r="QLQ2" s="70"/>
      <c r="QLR2" s="70"/>
      <c r="QLS2" s="70"/>
      <c r="QLT2" s="70"/>
      <c r="QLU2" s="70"/>
      <c r="QLV2" s="70"/>
      <c r="QLW2" s="70"/>
      <c r="QLX2" s="70"/>
      <c r="QLY2" s="70"/>
      <c r="QLZ2" s="70"/>
      <c r="QMA2" s="70"/>
      <c r="QMB2" s="70"/>
      <c r="QMC2" s="70"/>
      <c r="QMD2" s="70"/>
      <c r="QME2" s="70"/>
      <c r="QMF2" s="70"/>
      <c r="QMG2" s="70"/>
      <c r="QMH2" s="70"/>
      <c r="QMI2" s="70"/>
      <c r="QMJ2" s="70"/>
      <c r="QMK2" s="70"/>
      <c r="QML2" s="70"/>
      <c r="QMM2" s="70"/>
      <c r="QMN2" s="70"/>
      <c r="QMO2" s="70"/>
      <c r="QMP2" s="70"/>
      <c r="QMQ2" s="70"/>
      <c r="QMR2" s="70"/>
      <c r="QMS2" s="70"/>
      <c r="QMT2" s="70"/>
      <c r="QMU2" s="70"/>
      <c r="QMV2" s="70"/>
      <c r="QMW2" s="70"/>
      <c r="QMX2" s="70"/>
      <c r="QMY2" s="70"/>
      <c r="QMZ2" s="70"/>
      <c r="QNA2" s="70"/>
      <c r="QNB2" s="70"/>
      <c r="QNC2" s="70"/>
      <c r="QND2" s="70"/>
      <c r="QNE2" s="70"/>
      <c r="QNF2" s="70"/>
      <c r="QNG2" s="70"/>
      <c r="QNH2" s="70"/>
      <c r="QNI2" s="70"/>
      <c r="QNJ2" s="70"/>
      <c r="QNK2" s="70"/>
      <c r="QNL2" s="70"/>
      <c r="QNM2" s="70"/>
      <c r="QNN2" s="70"/>
      <c r="QNO2" s="70"/>
      <c r="QNP2" s="70"/>
      <c r="QNQ2" s="70"/>
      <c r="QNR2" s="70"/>
      <c r="QNS2" s="70"/>
      <c r="QNT2" s="70"/>
      <c r="QNU2" s="70"/>
      <c r="QNV2" s="70"/>
      <c r="QNW2" s="70"/>
      <c r="QNX2" s="70"/>
      <c r="QNY2" s="70"/>
      <c r="QNZ2" s="70"/>
      <c r="QOA2" s="70"/>
      <c r="QOB2" s="70"/>
      <c r="QOC2" s="70"/>
      <c r="QOD2" s="70"/>
      <c r="QOE2" s="70"/>
      <c r="QOF2" s="70"/>
      <c r="QOG2" s="70"/>
      <c r="QOH2" s="70"/>
      <c r="QOI2" s="70"/>
      <c r="QOJ2" s="70"/>
      <c r="QOK2" s="70"/>
      <c r="QOL2" s="70"/>
      <c r="QOM2" s="70"/>
      <c r="QON2" s="70"/>
      <c r="QOO2" s="70"/>
      <c r="QOP2" s="70"/>
      <c r="QOQ2" s="70"/>
      <c r="QOR2" s="70"/>
      <c r="QOS2" s="70"/>
      <c r="QOT2" s="70"/>
      <c r="QOU2" s="70"/>
      <c r="QOV2" s="70"/>
      <c r="QOW2" s="70"/>
      <c r="QOX2" s="70"/>
      <c r="QOY2" s="70"/>
      <c r="QOZ2" s="70"/>
      <c r="QPA2" s="70"/>
      <c r="QPB2" s="70"/>
      <c r="QPC2" s="70"/>
      <c r="QPD2" s="70"/>
      <c r="QPE2" s="70"/>
      <c r="QPF2" s="70"/>
      <c r="QPG2" s="70"/>
      <c r="QPH2" s="70"/>
      <c r="QPI2" s="70"/>
      <c r="QPJ2" s="70"/>
      <c r="QPK2" s="70"/>
      <c r="QPL2" s="70"/>
      <c r="QPM2" s="70"/>
      <c r="QPN2" s="70"/>
      <c r="QPO2" s="70"/>
      <c r="QPP2" s="70"/>
      <c r="QPQ2" s="70"/>
      <c r="QPR2" s="70"/>
      <c r="QPS2" s="70"/>
      <c r="QPT2" s="70"/>
      <c r="QPU2" s="70"/>
      <c r="QPV2" s="70"/>
      <c r="QPW2" s="70"/>
      <c r="QPX2" s="70"/>
      <c r="QPY2" s="70"/>
      <c r="QPZ2" s="70"/>
      <c r="QQA2" s="70"/>
      <c r="QQB2" s="70"/>
      <c r="QQC2" s="70"/>
      <c r="QQD2" s="70"/>
      <c r="QQE2" s="70"/>
      <c r="QQF2" s="70"/>
      <c r="QQG2" s="70"/>
      <c r="QQH2" s="70"/>
      <c r="QQI2" s="70"/>
      <c r="QQJ2" s="70"/>
      <c r="QQK2" s="70"/>
      <c r="QQL2" s="70"/>
      <c r="QQM2" s="70"/>
      <c r="QQN2" s="70"/>
      <c r="QQO2" s="70"/>
      <c r="QQP2" s="70"/>
      <c r="QQQ2" s="70"/>
      <c r="QQR2" s="70"/>
      <c r="QQS2" s="70"/>
      <c r="QQT2" s="70"/>
      <c r="QQU2" s="70"/>
      <c r="QQV2" s="70"/>
      <c r="QQW2" s="70"/>
      <c r="QQX2" s="70"/>
      <c r="QQY2" s="70"/>
      <c r="QQZ2" s="70"/>
      <c r="QRA2" s="70"/>
      <c r="QRB2" s="70"/>
      <c r="QRC2" s="70"/>
      <c r="QRD2" s="70"/>
      <c r="QRE2" s="70"/>
      <c r="QRF2" s="70"/>
      <c r="QRG2" s="70"/>
      <c r="QRH2" s="70"/>
      <c r="QRI2" s="70"/>
      <c r="QRJ2" s="70"/>
      <c r="QRK2" s="70"/>
      <c r="QRL2" s="70"/>
      <c r="QRM2" s="70"/>
      <c r="QRN2" s="70"/>
      <c r="QRO2" s="70"/>
      <c r="QRP2" s="70"/>
      <c r="QRQ2" s="70"/>
      <c r="QRR2" s="70"/>
      <c r="QRS2" s="70"/>
      <c r="QRT2" s="70"/>
      <c r="QRU2" s="70"/>
      <c r="QRV2" s="70"/>
      <c r="QRW2" s="70"/>
      <c r="QRX2" s="70"/>
      <c r="QRY2" s="70"/>
      <c r="QRZ2" s="70"/>
      <c r="QSA2" s="70"/>
      <c r="QSB2" s="70"/>
      <c r="QSC2" s="70"/>
      <c r="QSD2" s="70"/>
      <c r="QSE2" s="70"/>
      <c r="QSF2" s="70"/>
      <c r="QSG2" s="70"/>
      <c r="QSH2" s="70"/>
      <c r="QSI2" s="70"/>
      <c r="QSJ2" s="70"/>
      <c r="QSK2" s="70"/>
      <c r="QSL2" s="70"/>
      <c r="QSM2" s="70"/>
      <c r="QSN2" s="70"/>
      <c r="QSO2" s="70"/>
      <c r="QSP2" s="70"/>
      <c r="QSQ2" s="70"/>
      <c r="QSR2" s="70"/>
      <c r="QSS2" s="70"/>
      <c r="QST2" s="70"/>
      <c r="QSU2" s="70"/>
      <c r="QSV2" s="70"/>
      <c r="QSW2" s="70"/>
      <c r="QSX2" s="70"/>
      <c r="QSY2" s="70"/>
      <c r="QSZ2" s="70"/>
      <c r="QTA2" s="70"/>
      <c r="QTB2" s="70"/>
      <c r="QTC2" s="70"/>
      <c r="QTD2" s="70"/>
      <c r="QTE2" s="70"/>
      <c r="QTF2" s="70"/>
      <c r="QTG2" s="70"/>
      <c r="QTH2" s="70"/>
      <c r="QTI2" s="70"/>
      <c r="QTJ2" s="70"/>
      <c r="QTK2" s="70"/>
      <c r="QTL2" s="70"/>
      <c r="QTM2" s="70"/>
      <c r="QTN2" s="70"/>
      <c r="QTO2" s="70"/>
      <c r="QTP2" s="70"/>
      <c r="QTQ2" s="70"/>
      <c r="QTR2" s="70"/>
      <c r="QTS2" s="70"/>
      <c r="QTT2" s="70"/>
      <c r="QTU2" s="70"/>
      <c r="QTV2" s="70"/>
      <c r="QTW2" s="70"/>
      <c r="QTX2" s="70"/>
      <c r="QTY2" s="70"/>
      <c r="QTZ2" s="70"/>
      <c r="QUA2" s="70"/>
      <c r="QUB2" s="70"/>
      <c r="QUC2" s="70"/>
      <c r="QUD2" s="70"/>
      <c r="QUE2" s="70"/>
      <c r="QUF2" s="70"/>
      <c r="QUG2" s="70"/>
      <c r="QUH2" s="70"/>
      <c r="QUI2" s="70"/>
      <c r="QUJ2" s="70"/>
      <c r="QUK2" s="70"/>
      <c r="QUL2" s="70"/>
      <c r="QUM2" s="70"/>
      <c r="QUN2" s="70"/>
      <c r="QUO2" s="70"/>
      <c r="QUP2" s="70"/>
      <c r="QUQ2" s="70"/>
      <c r="QUR2" s="70"/>
      <c r="QUS2" s="70"/>
      <c r="QUT2" s="70"/>
      <c r="QUU2" s="70"/>
      <c r="QUV2" s="70"/>
      <c r="QUW2" s="70"/>
      <c r="QUX2" s="70"/>
      <c r="QUY2" s="70"/>
      <c r="QUZ2" s="70"/>
      <c r="QVA2" s="70"/>
      <c r="QVB2" s="70"/>
      <c r="QVC2" s="70"/>
      <c r="QVD2" s="70"/>
      <c r="QVE2" s="70"/>
      <c r="QVF2" s="70"/>
      <c r="QVG2" s="70"/>
      <c r="QVH2" s="70"/>
      <c r="QVI2" s="70"/>
      <c r="QVJ2" s="70"/>
      <c r="QVK2" s="70"/>
      <c r="QVL2" s="70"/>
      <c r="QVM2" s="70"/>
      <c r="QVN2" s="70"/>
      <c r="QVO2" s="70"/>
      <c r="QVP2" s="70"/>
      <c r="QVQ2" s="70"/>
      <c r="QVR2" s="70"/>
      <c r="QVS2" s="70"/>
      <c r="QVT2" s="70"/>
      <c r="QVU2" s="70"/>
      <c r="QVV2" s="70"/>
      <c r="QVW2" s="70"/>
      <c r="QVX2" s="70"/>
      <c r="QVY2" s="70"/>
      <c r="QVZ2" s="70"/>
      <c r="QWA2" s="70"/>
      <c r="QWB2" s="70"/>
      <c r="QWC2" s="70"/>
      <c r="QWD2" s="70"/>
      <c r="QWE2" s="70"/>
      <c r="QWF2" s="70"/>
      <c r="QWG2" s="70"/>
      <c r="QWH2" s="70"/>
      <c r="QWI2" s="70"/>
      <c r="QWJ2" s="70"/>
      <c r="QWK2" s="70"/>
      <c r="QWL2" s="70"/>
      <c r="QWM2" s="70"/>
      <c r="QWN2" s="70"/>
      <c r="QWO2" s="70"/>
      <c r="QWP2" s="70"/>
      <c r="QWQ2" s="70"/>
      <c r="QWR2" s="70"/>
      <c r="QWS2" s="70"/>
      <c r="QWT2" s="70"/>
      <c r="QWU2" s="70"/>
      <c r="QWV2" s="70"/>
      <c r="QWW2" s="70"/>
      <c r="QWX2" s="70"/>
      <c r="QWY2" s="70"/>
      <c r="QWZ2" s="70"/>
      <c r="QXA2" s="70"/>
      <c r="QXB2" s="70"/>
      <c r="QXC2" s="70"/>
      <c r="QXD2" s="70"/>
      <c r="QXE2" s="70"/>
      <c r="QXF2" s="70"/>
      <c r="QXG2" s="70"/>
      <c r="QXH2" s="70"/>
      <c r="QXI2" s="70"/>
      <c r="QXJ2" s="70"/>
      <c r="QXK2" s="70"/>
      <c r="QXL2" s="70"/>
      <c r="QXM2" s="70"/>
      <c r="QXN2" s="70"/>
      <c r="QXO2" s="70"/>
      <c r="QXP2" s="70"/>
      <c r="QXQ2" s="70"/>
      <c r="QXR2" s="70"/>
      <c r="QXS2" s="70"/>
      <c r="QXT2" s="70"/>
      <c r="QXU2" s="70"/>
      <c r="QXV2" s="70"/>
      <c r="QXW2" s="70"/>
      <c r="QXX2" s="70"/>
      <c r="QXY2" s="70"/>
      <c r="QXZ2" s="70"/>
      <c r="QYA2" s="70"/>
      <c r="QYB2" s="70"/>
      <c r="QYC2" s="70"/>
      <c r="QYD2" s="70"/>
      <c r="QYE2" s="70"/>
      <c r="QYF2" s="70"/>
      <c r="QYG2" s="70"/>
      <c r="QYH2" s="70"/>
      <c r="QYI2" s="70"/>
      <c r="QYJ2" s="70"/>
      <c r="QYK2" s="70"/>
      <c r="QYL2" s="70"/>
      <c r="QYM2" s="70"/>
      <c r="QYN2" s="70"/>
      <c r="QYO2" s="70"/>
      <c r="QYP2" s="70"/>
      <c r="QYQ2" s="70"/>
      <c r="QYR2" s="70"/>
      <c r="QYS2" s="70"/>
      <c r="QYT2" s="70"/>
      <c r="QYU2" s="70"/>
      <c r="QYV2" s="70"/>
      <c r="QYW2" s="70"/>
      <c r="QYX2" s="70"/>
      <c r="QYY2" s="70"/>
      <c r="QYZ2" s="70"/>
      <c r="QZA2" s="70"/>
      <c r="QZB2" s="70"/>
      <c r="QZC2" s="70"/>
      <c r="QZD2" s="70"/>
      <c r="QZE2" s="70"/>
      <c r="QZF2" s="70"/>
      <c r="QZG2" s="70"/>
      <c r="QZH2" s="70"/>
      <c r="QZI2" s="70"/>
      <c r="QZJ2" s="70"/>
      <c r="QZK2" s="70"/>
      <c r="QZL2" s="70"/>
      <c r="QZM2" s="70"/>
      <c r="QZN2" s="70"/>
      <c r="QZO2" s="70"/>
      <c r="QZP2" s="70"/>
      <c r="QZQ2" s="70"/>
      <c r="QZR2" s="70"/>
      <c r="QZS2" s="70"/>
      <c r="QZT2" s="70"/>
      <c r="QZU2" s="70"/>
      <c r="QZV2" s="70"/>
      <c r="QZW2" s="70"/>
      <c r="QZX2" s="70"/>
      <c r="QZY2" s="70"/>
      <c r="QZZ2" s="70"/>
      <c r="RAA2" s="70"/>
      <c r="RAB2" s="70"/>
      <c r="RAC2" s="70"/>
      <c r="RAD2" s="70"/>
      <c r="RAE2" s="70"/>
      <c r="RAF2" s="70"/>
      <c r="RAG2" s="70"/>
      <c r="RAH2" s="70"/>
      <c r="RAI2" s="70"/>
      <c r="RAJ2" s="70"/>
      <c r="RAK2" s="70"/>
      <c r="RAL2" s="70"/>
      <c r="RAM2" s="70"/>
      <c r="RAN2" s="70"/>
      <c r="RAO2" s="70"/>
      <c r="RAP2" s="70"/>
      <c r="RAQ2" s="70"/>
      <c r="RAR2" s="70"/>
      <c r="RAS2" s="70"/>
      <c r="RAT2" s="70"/>
      <c r="RAU2" s="70"/>
      <c r="RAV2" s="70"/>
      <c r="RAW2" s="70"/>
      <c r="RAX2" s="70"/>
      <c r="RAY2" s="70"/>
      <c r="RAZ2" s="70"/>
      <c r="RBA2" s="70"/>
      <c r="RBB2" s="70"/>
      <c r="RBC2" s="70"/>
      <c r="RBD2" s="70"/>
      <c r="RBE2" s="70"/>
      <c r="RBF2" s="70"/>
      <c r="RBG2" s="70"/>
      <c r="RBH2" s="70"/>
      <c r="RBI2" s="70"/>
      <c r="RBJ2" s="70"/>
      <c r="RBK2" s="70"/>
      <c r="RBL2" s="70"/>
      <c r="RBM2" s="70"/>
      <c r="RBN2" s="70"/>
      <c r="RBO2" s="70"/>
      <c r="RBP2" s="70"/>
      <c r="RBQ2" s="70"/>
      <c r="RBR2" s="70"/>
      <c r="RBS2" s="70"/>
      <c r="RBT2" s="70"/>
      <c r="RBU2" s="70"/>
      <c r="RBV2" s="70"/>
      <c r="RBW2" s="70"/>
      <c r="RBX2" s="70"/>
      <c r="RBY2" s="70"/>
      <c r="RBZ2" s="70"/>
      <c r="RCA2" s="70"/>
      <c r="RCB2" s="70"/>
      <c r="RCC2" s="70"/>
      <c r="RCD2" s="70"/>
      <c r="RCE2" s="70"/>
      <c r="RCF2" s="70"/>
      <c r="RCG2" s="70"/>
      <c r="RCH2" s="70"/>
      <c r="RCI2" s="70"/>
      <c r="RCJ2" s="70"/>
      <c r="RCK2" s="70"/>
      <c r="RCL2" s="70"/>
      <c r="RCM2" s="70"/>
      <c r="RCN2" s="70"/>
      <c r="RCO2" s="70"/>
      <c r="RCP2" s="70"/>
      <c r="RCQ2" s="70"/>
      <c r="RCR2" s="70"/>
      <c r="RCS2" s="70"/>
      <c r="RCT2" s="70"/>
      <c r="RCU2" s="70"/>
      <c r="RCV2" s="70"/>
      <c r="RCW2" s="70"/>
      <c r="RCX2" s="70"/>
      <c r="RCY2" s="70"/>
      <c r="RCZ2" s="70"/>
      <c r="RDA2" s="70"/>
      <c r="RDB2" s="70"/>
      <c r="RDC2" s="70"/>
      <c r="RDD2" s="70"/>
      <c r="RDE2" s="70"/>
      <c r="RDF2" s="70"/>
      <c r="RDG2" s="70"/>
      <c r="RDH2" s="70"/>
      <c r="RDI2" s="70"/>
      <c r="RDJ2" s="70"/>
      <c r="RDK2" s="70"/>
      <c r="RDL2" s="70"/>
      <c r="RDM2" s="70"/>
      <c r="RDN2" s="70"/>
      <c r="RDO2" s="70"/>
      <c r="RDP2" s="70"/>
      <c r="RDQ2" s="70"/>
      <c r="RDR2" s="70"/>
      <c r="RDS2" s="70"/>
      <c r="RDT2" s="70"/>
      <c r="RDU2" s="70"/>
      <c r="RDV2" s="70"/>
      <c r="RDW2" s="70"/>
      <c r="RDX2" s="70"/>
      <c r="RDY2" s="70"/>
      <c r="RDZ2" s="70"/>
      <c r="REA2" s="70"/>
      <c r="REB2" s="70"/>
      <c r="REC2" s="70"/>
      <c r="RED2" s="70"/>
      <c r="REE2" s="70"/>
      <c r="REF2" s="70"/>
      <c r="REG2" s="70"/>
      <c r="REH2" s="70"/>
      <c r="REI2" s="70"/>
      <c r="REJ2" s="70"/>
      <c r="REK2" s="70"/>
      <c r="REL2" s="70"/>
      <c r="REM2" s="70"/>
      <c r="REN2" s="70"/>
      <c r="REO2" s="70"/>
      <c r="REP2" s="70"/>
      <c r="REQ2" s="70"/>
      <c r="RER2" s="70"/>
      <c r="RES2" s="70"/>
      <c r="RET2" s="70"/>
      <c r="REU2" s="70"/>
      <c r="REV2" s="70"/>
      <c r="REW2" s="70"/>
      <c r="REX2" s="70"/>
      <c r="REY2" s="70"/>
      <c r="REZ2" s="70"/>
      <c r="RFA2" s="70"/>
      <c r="RFB2" s="70"/>
      <c r="RFC2" s="70"/>
      <c r="RFD2" s="70"/>
      <c r="RFE2" s="70"/>
      <c r="RFF2" s="70"/>
      <c r="RFG2" s="70"/>
      <c r="RFH2" s="70"/>
      <c r="RFI2" s="70"/>
      <c r="RFJ2" s="70"/>
      <c r="RFK2" s="70"/>
      <c r="RFL2" s="70"/>
      <c r="RFM2" s="70"/>
      <c r="RFN2" s="70"/>
      <c r="RFO2" s="70"/>
      <c r="RFP2" s="70"/>
      <c r="RFQ2" s="70"/>
      <c r="RFR2" s="70"/>
      <c r="RFS2" s="70"/>
      <c r="RFT2" s="70"/>
      <c r="RFU2" s="70"/>
      <c r="RFV2" s="70"/>
      <c r="RFW2" s="70"/>
      <c r="RFX2" s="70"/>
      <c r="RFY2" s="70"/>
      <c r="RFZ2" s="70"/>
      <c r="RGA2" s="70"/>
      <c r="RGB2" s="70"/>
      <c r="RGC2" s="70"/>
      <c r="RGD2" s="70"/>
      <c r="RGE2" s="70"/>
      <c r="RGF2" s="70"/>
      <c r="RGG2" s="70"/>
      <c r="RGH2" s="70"/>
      <c r="RGI2" s="70"/>
      <c r="RGJ2" s="70"/>
      <c r="RGK2" s="70"/>
      <c r="RGL2" s="70"/>
      <c r="RGM2" s="70"/>
      <c r="RGN2" s="70"/>
      <c r="RGO2" s="70"/>
      <c r="RGP2" s="70"/>
      <c r="RGQ2" s="70"/>
      <c r="RGR2" s="70"/>
      <c r="RGS2" s="70"/>
      <c r="RGT2" s="70"/>
      <c r="RGU2" s="70"/>
      <c r="RGV2" s="70"/>
      <c r="RGW2" s="70"/>
      <c r="RGX2" s="70"/>
      <c r="RGY2" s="70"/>
      <c r="RGZ2" s="70"/>
      <c r="RHA2" s="70"/>
      <c r="RHB2" s="70"/>
      <c r="RHC2" s="70"/>
      <c r="RHD2" s="70"/>
      <c r="RHE2" s="70"/>
      <c r="RHF2" s="70"/>
      <c r="RHG2" s="70"/>
      <c r="RHH2" s="70"/>
      <c r="RHI2" s="70"/>
      <c r="RHJ2" s="70"/>
      <c r="RHK2" s="70"/>
      <c r="RHL2" s="70"/>
      <c r="RHM2" s="70"/>
      <c r="RHN2" s="70"/>
      <c r="RHO2" s="70"/>
      <c r="RHP2" s="70"/>
      <c r="RHQ2" s="70"/>
      <c r="RHR2" s="70"/>
      <c r="RHS2" s="70"/>
      <c r="RHT2" s="70"/>
      <c r="RHU2" s="70"/>
      <c r="RHV2" s="70"/>
      <c r="RHW2" s="70"/>
      <c r="RHX2" s="70"/>
      <c r="RHY2" s="70"/>
      <c r="RHZ2" s="70"/>
      <c r="RIA2" s="70"/>
      <c r="RIB2" s="70"/>
      <c r="RIC2" s="70"/>
      <c r="RID2" s="70"/>
      <c r="RIE2" s="70"/>
      <c r="RIF2" s="70"/>
      <c r="RIG2" s="70"/>
      <c r="RIH2" s="70"/>
      <c r="RII2" s="70"/>
      <c r="RIJ2" s="70"/>
      <c r="RIK2" s="70"/>
      <c r="RIL2" s="70"/>
      <c r="RIM2" s="70"/>
      <c r="RIN2" s="70"/>
      <c r="RIO2" s="70"/>
      <c r="RIP2" s="70"/>
      <c r="RIQ2" s="70"/>
      <c r="RIR2" s="70"/>
      <c r="RIS2" s="70"/>
      <c r="RIT2" s="70"/>
      <c r="RIU2" s="70"/>
      <c r="RIV2" s="70"/>
      <c r="RIW2" s="70"/>
      <c r="RIX2" s="70"/>
      <c r="RIY2" s="70"/>
      <c r="RIZ2" s="70"/>
      <c r="RJA2" s="70"/>
      <c r="RJB2" s="70"/>
      <c r="RJC2" s="70"/>
      <c r="RJD2" s="70"/>
      <c r="RJE2" s="70"/>
      <c r="RJF2" s="70"/>
      <c r="RJG2" s="70"/>
      <c r="RJH2" s="70"/>
      <c r="RJI2" s="70"/>
      <c r="RJJ2" s="70"/>
      <c r="RJK2" s="70"/>
      <c r="RJL2" s="70"/>
      <c r="RJM2" s="70"/>
      <c r="RJN2" s="70"/>
      <c r="RJO2" s="70"/>
      <c r="RJP2" s="70"/>
      <c r="RJQ2" s="70"/>
      <c r="RJR2" s="70"/>
      <c r="RJS2" s="70"/>
      <c r="RJT2" s="70"/>
      <c r="RJU2" s="70"/>
      <c r="RJV2" s="70"/>
      <c r="RJW2" s="70"/>
      <c r="RJX2" s="70"/>
      <c r="RJY2" s="70"/>
      <c r="RJZ2" s="70"/>
      <c r="RKA2" s="70"/>
      <c r="RKB2" s="70"/>
      <c r="RKC2" s="70"/>
      <c r="RKD2" s="70"/>
      <c r="RKE2" s="70"/>
      <c r="RKF2" s="70"/>
      <c r="RKG2" s="70"/>
      <c r="RKH2" s="70"/>
      <c r="RKI2" s="70"/>
      <c r="RKJ2" s="70"/>
      <c r="RKK2" s="70"/>
      <c r="RKL2" s="70"/>
      <c r="RKM2" s="70"/>
      <c r="RKN2" s="70"/>
      <c r="RKO2" s="70"/>
      <c r="RKP2" s="70"/>
      <c r="RKQ2" s="70"/>
      <c r="RKR2" s="70"/>
      <c r="RKS2" s="70"/>
      <c r="RKT2" s="70"/>
      <c r="RKU2" s="70"/>
      <c r="RKV2" s="70"/>
      <c r="RKW2" s="70"/>
      <c r="RKX2" s="70"/>
      <c r="RKY2" s="70"/>
      <c r="RKZ2" s="70"/>
      <c r="RLA2" s="70"/>
      <c r="RLB2" s="70"/>
      <c r="RLC2" s="70"/>
      <c r="RLD2" s="70"/>
      <c r="RLE2" s="70"/>
      <c r="RLF2" s="70"/>
      <c r="RLG2" s="70"/>
      <c r="RLH2" s="70"/>
      <c r="RLI2" s="70"/>
      <c r="RLJ2" s="70"/>
      <c r="RLK2" s="70"/>
      <c r="RLL2" s="70"/>
      <c r="RLM2" s="70"/>
      <c r="RLN2" s="70"/>
      <c r="RLO2" s="70"/>
      <c r="RLP2" s="70"/>
      <c r="RLQ2" s="70"/>
      <c r="RLR2" s="70"/>
      <c r="RLS2" s="70"/>
      <c r="RLT2" s="70"/>
      <c r="RLU2" s="70"/>
      <c r="RLV2" s="70"/>
      <c r="RLW2" s="70"/>
      <c r="RLX2" s="70"/>
      <c r="RLY2" s="70"/>
      <c r="RLZ2" s="70"/>
      <c r="RMA2" s="70"/>
      <c r="RMB2" s="70"/>
      <c r="RMC2" s="70"/>
      <c r="RMD2" s="70"/>
      <c r="RME2" s="70"/>
      <c r="RMF2" s="70"/>
      <c r="RMG2" s="70"/>
      <c r="RMH2" s="70"/>
      <c r="RMI2" s="70"/>
      <c r="RMJ2" s="70"/>
      <c r="RMK2" s="70"/>
      <c r="RML2" s="70"/>
      <c r="RMM2" s="70"/>
      <c r="RMN2" s="70"/>
      <c r="RMO2" s="70"/>
      <c r="RMP2" s="70"/>
      <c r="RMQ2" s="70"/>
      <c r="RMR2" s="70"/>
      <c r="RMS2" s="70"/>
      <c r="RMT2" s="70"/>
      <c r="RMU2" s="70"/>
      <c r="RMV2" s="70"/>
      <c r="RMW2" s="70"/>
      <c r="RMX2" s="70"/>
      <c r="RMY2" s="70"/>
      <c r="RMZ2" s="70"/>
      <c r="RNA2" s="70"/>
      <c r="RNB2" s="70"/>
      <c r="RNC2" s="70"/>
      <c r="RND2" s="70"/>
      <c r="RNE2" s="70"/>
      <c r="RNF2" s="70"/>
      <c r="RNG2" s="70"/>
      <c r="RNH2" s="70"/>
      <c r="RNI2" s="70"/>
      <c r="RNJ2" s="70"/>
      <c r="RNK2" s="70"/>
      <c r="RNL2" s="70"/>
      <c r="RNM2" s="70"/>
      <c r="RNN2" s="70"/>
      <c r="RNO2" s="70"/>
      <c r="RNP2" s="70"/>
      <c r="RNQ2" s="70"/>
      <c r="RNR2" s="70"/>
      <c r="RNS2" s="70"/>
      <c r="RNT2" s="70"/>
      <c r="RNU2" s="70"/>
      <c r="RNV2" s="70"/>
      <c r="RNW2" s="70"/>
      <c r="RNX2" s="70"/>
      <c r="RNY2" s="70"/>
      <c r="RNZ2" s="70"/>
      <c r="ROA2" s="70"/>
      <c r="ROB2" s="70"/>
      <c r="ROC2" s="70"/>
      <c r="ROD2" s="70"/>
      <c r="ROE2" s="70"/>
      <c r="ROF2" s="70"/>
      <c r="ROG2" s="70"/>
      <c r="ROH2" s="70"/>
      <c r="ROI2" s="70"/>
      <c r="ROJ2" s="70"/>
      <c r="ROK2" s="70"/>
      <c r="ROL2" s="70"/>
      <c r="ROM2" s="70"/>
      <c r="RON2" s="70"/>
      <c r="ROO2" s="70"/>
      <c r="ROP2" s="70"/>
      <c r="ROQ2" s="70"/>
      <c r="ROR2" s="70"/>
      <c r="ROS2" s="70"/>
      <c r="ROT2" s="70"/>
      <c r="ROU2" s="70"/>
      <c r="ROV2" s="70"/>
      <c r="ROW2" s="70"/>
      <c r="ROX2" s="70"/>
      <c r="ROY2" s="70"/>
      <c r="ROZ2" s="70"/>
      <c r="RPA2" s="70"/>
      <c r="RPB2" s="70"/>
      <c r="RPC2" s="70"/>
      <c r="RPD2" s="70"/>
      <c r="RPE2" s="70"/>
      <c r="RPF2" s="70"/>
      <c r="RPG2" s="70"/>
      <c r="RPH2" s="70"/>
      <c r="RPI2" s="70"/>
      <c r="RPJ2" s="70"/>
      <c r="RPK2" s="70"/>
      <c r="RPL2" s="70"/>
      <c r="RPM2" s="70"/>
      <c r="RPN2" s="70"/>
      <c r="RPO2" s="70"/>
      <c r="RPP2" s="70"/>
      <c r="RPQ2" s="70"/>
      <c r="RPR2" s="70"/>
      <c r="RPS2" s="70"/>
      <c r="RPT2" s="70"/>
      <c r="RPU2" s="70"/>
      <c r="RPV2" s="70"/>
      <c r="RPW2" s="70"/>
      <c r="RPX2" s="70"/>
      <c r="RPY2" s="70"/>
      <c r="RPZ2" s="70"/>
      <c r="RQA2" s="70"/>
      <c r="RQB2" s="70"/>
      <c r="RQC2" s="70"/>
      <c r="RQD2" s="70"/>
      <c r="RQE2" s="70"/>
      <c r="RQF2" s="70"/>
      <c r="RQG2" s="70"/>
      <c r="RQH2" s="70"/>
      <c r="RQI2" s="70"/>
      <c r="RQJ2" s="70"/>
      <c r="RQK2" s="70"/>
      <c r="RQL2" s="70"/>
      <c r="RQM2" s="70"/>
      <c r="RQN2" s="70"/>
      <c r="RQO2" s="70"/>
      <c r="RQP2" s="70"/>
      <c r="RQQ2" s="70"/>
      <c r="RQR2" s="70"/>
      <c r="RQS2" s="70"/>
      <c r="RQT2" s="70"/>
      <c r="RQU2" s="70"/>
      <c r="RQV2" s="70"/>
      <c r="RQW2" s="70"/>
      <c r="RQX2" s="70"/>
      <c r="RQY2" s="70"/>
      <c r="RQZ2" s="70"/>
      <c r="RRA2" s="70"/>
      <c r="RRB2" s="70"/>
      <c r="RRC2" s="70"/>
      <c r="RRD2" s="70"/>
      <c r="RRE2" s="70"/>
      <c r="RRF2" s="70"/>
      <c r="RRG2" s="70"/>
      <c r="RRH2" s="70"/>
      <c r="RRI2" s="70"/>
      <c r="RRJ2" s="70"/>
      <c r="RRK2" s="70"/>
      <c r="RRL2" s="70"/>
      <c r="RRM2" s="70"/>
      <c r="RRN2" s="70"/>
      <c r="RRO2" s="70"/>
      <c r="RRP2" s="70"/>
      <c r="RRQ2" s="70"/>
      <c r="RRR2" s="70"/>
      <c r="RRS2" s="70"/>
      <c r="RRT2" s="70"/>
      <c r="RRU2" s="70"/>
      <c r="RRV2" s="70"/>
      <c r="RRW2" s="70"/>
      <c r="RRX2" s="70"/>
      <c r="RRY2" s="70"/>
      <c r="RRZ2" s="70"/>
      <c r="RSA2" s="70"/>
      <c r="RSB2" s="70"/>
      <c r="RSC2" s="70"/>
      <c r="RSD2" s="70"/>
      <c r="RSE2" s="70"/>
      <c r="RSF2" s="70"/>
      <c r="RSG2" s="70"/>
      <c r="RSH2" s="70"/>
      <c r="RSI2" s="70"/>
      <c r="RSJ2" s="70"/>
      <c r="RSK2" s="70"/>
      <c r="RSL2" s="70"/>
      <c r="RSM2" s="70"/>
      <c r="RSN2" s="70"/>
      <c r="RSO2" s="70"/>
      <c r="RSP2" s="70"/>
      <c r="RSQ2" s="70"/>
      <c r="RSR2" s="70"/>
      <c r="RSS2" s="70"/>
      <c r="RST2" s="70"/>
      <c r="RSU2" s="70"/>
      <c r="RSV2" s="70"/>
      <c r="RSW2" s="70"/>
      <c r="RSX2" s="70"/>
      <c r="RSY2" s="70"/>
      <c r="RSZ2" s="70"/>
      <c r="RTA2" s="70"/>
      <c r="RTB2" s="70"/>
      <c r="RTC2" s="70"/>
      <c r="RTD2" s="70"/>
      <c r="RTE2" s="70"/>
      <c r="RTF2" s="70"/>
      <c r="RTG2" s="70"/>
      <c r="RTH2" s="70"/>
      <c r="RTI2" s="70"/>
      <c r="RTJ2" s="70"/>
      <c r="RTK2" s="70"/>
      <c r="RTL2" s="70"/>
      <c r="RTM2" s="70"/>
      <c r="RTN2" s="70"/>
      <c r="RTO2" s="70"/>
      <c r="RTP2" s="70"/>
      <c r="RTQ2" s="70"/>
      <c r="RTR2" s="70"/>
      <c r="RTS2" s="70"/>
      <c r="RTT2" s="70"/>
      <c r="RTU2" s="70"/>
      <c r="RTV2" s="70"/>
      <c r="RTW2" s="70"/>
      <c r="RTX2" s="70"/>
      <c r="RTY2" s="70"/>
      <c r="RTZ2" s="70"/>
      <c r="RUA2" s="70"/>
      <c r="RUB2" s="70"/>
      <c r="RUC2" s="70"/>
      <c r="RUD2" s="70"/>
      <c r="RUE2" s="70"/>
      <c r="RUF2" s="70"/>
      <c r="RUG2" s="70"/>
      <c r="RUH2" s="70"/>
      <c r="RUI2" s="70"/>
      <c r="RUJ2" s="70"/>
      <c r="RUK2" s="70"/>
      <c r="RUL2" s="70"/>
      <c r="RUM2" s="70"/>
      <c r="RUN2" s="70"/>
      <c r="RUO2" s="70"/>
      <c r="RUP2" s="70"/>
      <c r="RUQ2" s="70"/>
      <c r="RUR2" s="70"/>
      <c r="RUS2" s="70"/>
      <c r="RUT2" s="70"/>
      <c r="RUU2" s="70"/>
      <c r="RUV2" s="70"/>
      <c r="RUW2" s="70"/>
      <c r="RUX2" s="70"/>
      <c r="RUY2" s="70"/>
      <c r="RUZ2" s="70"/>
      <c r="RVA2" s="70"/>
      <c r="RVB2" s="70"/>
      <c r="RVC2" s="70"/>
      <c r="RVD2" s="70"/>
      <c r="RVE2" s="70"/>
      <c r="RVF2" s="70"/>
      <c r="RVG2" s="70"/>
      <c r="RVH2" s="70"/>
      <c r="RVI2" s="70"/>
      <c r="RVJ2" s="70"/>
      <c r="RVK2" s="70"/>
      <c r="RVL2" s="70"/>
      <c r="RVM2" s="70"/>
      <c r="RVN2" s="70"/>
      <c r="RVO2" s="70"/>
      <c r="RVP2" s="70"/>
      <c r="RVQ2" s="70"/>
      <c r="RVR2" s="70"/>
      <c r="RVS2" s="70"/>
      <c r="RVT2" s="70"/>
      <c r="RVU2" s="70"/>
      <c r="RVV2" s="70"/>
      <c r="RVW2" s="70"/>
      <c r="RVX2" s="70"/>
      <c r="RVY2" s="70"/>
      <c r="RVZ2" s="70"/>
      <c r="RWA2" s="70"/>
      <c r="RWB2" s="70"/>
      <c r="RWC2" s="70"/>
      <c r="RWD2" s="70"/>
      <c r="RWE2" s="70"/>
      <c r="RWF2" s="70"/>
      <c r="RWG2" s="70"/>
      <c r="RWH2" s="70"/>
      <c r="RWI2" s="70"/>
      <c r="RWJ2" s="70"/>
      <c r="RWK2" s="70"/>
      <c r="RWL2" s="70"/>
      <c r="RWM2" s="70"/>
      <c r="RWN2" s="70"/>
      <c r="RWO2" s="70"/>
      <c r="RWP2" s="70"/>
      <c r="RWQ2" s="70"/>
      <c r="RWR2" s="70"/>
      <c r="RWS2" s="70"/>
      <c r="RWT2" s="70"/>
      <c r="RWU2" s="70"/>
      <c r="RWV2" s="70"/>
      <c r="RWW2" s="70"/>
      <c r="RWX2" s="70"/>
      <c r="RWY2" s="70"/>
      <c r="RWZ2" s="70"/>
      <c r="RXA2" s="70"/>
      <c r="RXB2" s="70"/>
      <c r="RXC2" s="70"/>
      <c r="RXD2" s="70"/>
      <c r="RXE2" s="70"/>
      <c r="RXF2" s="70"/>
      <c r="RXG2" s="70"/>
      <c r="RXH2" s="70"/>
      <c r="RXI2" s="70"/>
      <c r="RXJ2" s="70"/>
      <c r="RXK2" s="70"/>
      <c r="RXL2" s="70"/>
      <c r="RXM2" s="70"/>
      <c r="RXN2" s="70"/>
      <c r="RXO2" s="70"/>
      <c r="RXP2" s="70"/>
      <c r="RXQ2" s="70"/>
      <c r="RXR2" s="70"/>
      <c r="RXS2" s="70"/>
      <c r="RXT2" s="70"/>
      <c r="RXU2" s="70"/>
      <c r="RXV2" s="70"/>
      <c r="RXW2" s="70"/>
      <c r="RXX2" s="70"/>
      <c r="RXY2" s="70"/>
      <c r="RXZ2" s="70"/>
      <c r="RYA2" s="70"/>
      <c r="RYB2" s="70"/>
      <c r="RYC2" s="70"/>
      <c r="RYD2" s="70"/>
      <c r="RYE2" s="70"/>
      <c r="RYF2" s="70"/>
      <c r="RYG2" s="70"/>
      <c r="RYH2" s="70"/>
      <c r="RYI2" s="70"/>
      <c r="RYJ2" s="70"/>
      <c r="RYK2" s="70"/>
      <c r="RYL2" s="70"/>
      <c r="RYM2" s="70"/>
      <c r="RYN2" s="70"/>
      <c r="RYO2" s="70"/>
      <c r="RYP2" s="70"/>
      <c r="RYQ2" s="70"/>
      <c r="RYR2" s="70"/>
      <c r="RYS2" s="70"/>
      <c r="RYT2" s="70"/>
      <c r="RYU2" s="70"/>
      <c r="RYV2" s="70"/>
      <c r="RYW2" s="70"/>
      <c r="RYX2" s="70"/>
      <c r="RYY2" s="70"/>
      <c r="RYZ2" s="70"/>
      <c r="RZA2" s="70"/>
      <c r="RZB2" s="70"/>
      <c r="RZC2" s="70"/>
      <c r="RZD2" s="70"/>
      <c r="RZE2" s="70"/>
      <c r="RZF2" s="70"/>
      <c r="RZG2" s="70"/>
      <c r="RZH2" s="70"/>
      <c r="RZI2" s="70"/>
      <c r="RZJ2" s="70"/>
      <c r="RZK2" s="70"/>
      <c r="RZL2" s="70"/>
      <c r="RZM2" s="70"/>
      <c r="RZN2" s="70"/>
      <c r="RZO2" s="70"/>
      <c r="RZP2" s="70"/>
      <c r="RZQ2" s="70"/>
      <c r="RZR2" s="70"/>
      <c r="RZS2" s="70"/>
      <c r="RZT2" s="70"/>
      <c r="RZU2" s="70"/>
      <c r="RZV2" s="70"/>
      <c r="RZW2" s="70"/>
      <c r="RZX2" s="70"/>
      <c r="RZY2" s="70"/>
      <c r="RZZ2" s="70"/>
      <c r="SAA2" s="70"/>
      <c r="SAB2" s="70"/>
      <c r="SAC2" s="70"/>
      <c r="SAD2" s="70"/>
      <c r="SAE2" s="70"/>
      <c r="SAF2" s="70"/>
      <c r="SAG2" s="70"/>
      <c r="SAH2" s="70"/>
      <c r="SAI2" s="70"/>
      <c r="SAJ2" s="70"/>
      <c r="SAK2" s="70"/>
      <c r="SAL2" s="70"/>
      <c r="SAM2" s="70"/>
      <c r="SAN2" s="70"/>
      <c r="SAO2" s="70"/>
      <c r="SAP2" s="70"/>
      <c r="SAQ2" s="70"/>
      <c r="SAR2" s="70"/>
      <c r="SAS2" s="70"/>
      <c r="SAT2" s="70"/>
      <c r="SAU2" s="70"/>
      <c r="SAV2" s="70"/>
      <c r="SAW2" s="70"/>
      <c r="SAX2" s="70"/>
      <c r="SAY2" s="70"/>
      <c r="SAZ2" s="70"/>
      <c r="SBA2" s="70"/>
      <c r="SBB2" s="70"/>
      <c r="SBC2" s="70"/>
      <c r="SBD2" s="70"/>
      <c r="SBE2" s="70"/>
      <c r="SBF2" s="70"/>
      <c r="SBG2" s="70"/>
      <c r="SBH2" s="70"/>
      <c r="SBI2" s="70"/>
      <c r="SBJ2" s="70"/>
      <c r="SBK2" s="70"/>
      <c r="SBL2" s="70"/>
      <c r="SBM2" s="70"/>
      <c r="SBN2" s="70"/>
      <c r="SBO2" s="70"/>
      <c r="SBP2" s="70"/>
      <c r="SBQ2" s="70"/>
      <c r="SBR2" s="70"/>
      <c r="SBS2" s="70"/>
      <c r="SBT2" s="70"/>
      <c r="SBU2" s="70"/>
      <c r="SBV2" s="70"/>
      <c r="SBW2" s="70"/>
      <c r="SBX2" s="70"/>
      <c r="SBY2" s="70"/>
      <c r="SBZ2" s="70"/>
      <c r="SCA2" s="70"/>
      <c r="SCB2" s="70"/>
      <c r="SCC2" s="70"/>
      <c r="SCD2" s="70"/>
      <c r="SCE2" s="70"/>
      <c r="SCF2" s="70"/>
      <c r="SCG2" s="70"/>
      <c r="SCH2" s="70"/>
      <c r="SCI2" s="70"/>
      <c r="SCJ2" s="70"/>
      <c r="SCK2" s="70"/>
      <c r="SCL2" s="70"/>
      <c r="SCM2" s="70"/>
      <c r="SCN2" s="70"/>
      <c r="SCO2" s="70"/>
      <c r="SCP2" s="70"/>
      <c r="SCQ2" s="70"/>
      <c r="SCR2" s="70"/>
      <c r="SCS2" s="70"/>
      <c r="SCT2" s="70"/>
      <c r="SCU2" s="70"/>
      <c r="SCV2" s="70"/>
      <c r="SCW2" s="70"/>
      <c r="SCX2" s="70"/>
      <c r="SCY2" s="70"/>
      <c r="SCZ2" s="70"/>
      <c r="SDA2" s="70"/>
      <c r="SDB2" s="70"/>
      <c r="SDC2" s="70"/>
      <c r="SDD2" s="70"/>
      <c r="SDE2" s="70"/>
      <c r="SDF2" s="70"/>
      <c r="SDG2" s="70"/>
      <c r="SDH2" s="70"/>
      <c r="SDI2" s="70"/>
      <c r="SDJ2" s="70"/>
      <c r="SDK2" s="70"/>
      <c r="SDL2" s="70"/>
      <c r="SDM2" s="70"/>
      <c r="SDN2" s="70"/>
      <c r="SDO2" s="70"/>
      <c r="SDP2" s="70"/>
      <c r="SDQ2" s="70"/>
      <c r="SDR2" s="70"/>
      <c r="SDS2" s="70"/>
      <c r="SDT2" s="70"/>
      <c r="SDU2" s="70"/>
      <c r="SDV2" s="70"/>
      <c r="SDW2" s="70"/>
      <c r="SDX2" s="70"/>
      <c r="SDY2" s="70"/>
      <c r="SDZ2" s="70"/>
      <c r="SEA2" s="70"/>
      <c r="SEB2" s="70"/>
      <c r="SEC2" s="70"/>
      <c r="SED2" s="70"/>
      <c r="SEE2" s="70"/>
      <c r="SEF2" s="70"/>
      <c r="SEG2" s="70"/>
      <c r="SEH2" s="70"/>
      <c r="SEI2" s="70"/>
      <c r="SEJ2" s="70"/>
      <c r="SEK2" s="70"/>
      <c r="SEL2" s="70"/>
      <c r="SEM2" s="70"/>
      <c r="SEN2" s="70"/>
      <c r="SEO2" s="70"/>
      <c r="SEP2" s="70"/>
      <c r="SEQ2" s="70"/>
      <c r="SER2" s="70"/>
      <c r="SES2" s="70"/>
      <c r="SET2" s="70"/>
      <c r="SEU2" s="70"/>
      <c r="SEV2" s="70"/>
      <c r="SEW2" s="70"/>
      <c r="SEX2" s="70"/>
      <c r="SEY2" s="70"/>
      <c r="SEZ2" s="70"/>
      <c r="SFA2" s="70"/>
      <c r="SFB2" s="70"/>
      <c r="SFC2" s="70"/>
      <c r="SFD2" s="70"/>
      <c r="SFE2" s="70"/>
      <c r="SFF2" s="70"/>
      <c r="SFG2" s="70"/>
      <c r="SFH2" s="70"/>
      <c r="SFI2" s="70"/>
      <c r="SFJ2" s="70"/>
      <c r="SFK2" s="70"/>
      <c r="SFL2" s="70"/>
      <c r="SFM2" s="70"/>
      <c r="SFN2" s="70"/>
      <c r="SFO2" s="70"/>
      <c r="SFP2" s="70"/>
      <c r="SFQ2" s="70"/>
      <c r="SFR2" s="70"/>
      <c r="SFS2" s="70"/>
      <c r="SFT2" s="70"/>
      <c r="SFU2" s="70"/>
      <c r="SFV2" s="70"/>
      <c r="SFW2" s="70"/>
      <c r="SFX2" s="70"/>
      <c r="SFY2" s="70"/>
      <c r="SFZ2" s="70"/>
      <c r="SGA2" s="70"/>
      <c r="SGB2" s="70"/>
      <c r="SGC2" s="70"/>
      <c r="SGD2" s="70"/>
      <c r="SGE2" s="70"/>
      <c r="SGF2" s="70"/>
      <c r="SGG2" s="70"/>
      <c r="SGH2" s="70"/>
      <c r="SGI2" s="70"/>
      <c r="SGJ2" s="70"/>
      <c r="SGK2" s="70"/>
      <c r="SGL2" s="70"/>
      <c r="SGM2" s="70"/>
      <c r="SGN2" s="70"/>
      <c r="SGO2" s="70"/>
      <c r="SGP2" s="70"/>
      <c r="SGQ2" s="70"/>
      <c r="SGR2" s="70"/>
      <c r="SGS2" s="70"/>
      <c r="SGT2" s="70"/>
      <c r="SGU2" s="70"/>
      <c r="SGV2" s="70"/>
      <c r="SGW2" s="70"/>
      <c r="SGX2" s="70"/>
      <c r="SGY2" s="70"/>
      <c r="SGZ2" s="70"/>
      <c r="SHA2" s="70"/>
      <c r="SHB2" s="70"/>
      <c r="SHC2" s="70"/>
      <c r="SHD2" s="70"/>
      <c r="SHE2" s="70"/>
      <c r="SHF2" s="70"/>
      <c r="SHG2" s="70"/>
      <c r="SHH2" s="70"/>
      <c r="SHI2" s="70"/>
      <c r="SHJ2" s="70"/>
      <c r="SHK2" s="70"/>
      <c r="SHL2" s="70"/>
      <c r="SHM2" s="70"/>
      <c r="SHN2" s="70"/>
      <c r="SHO2" s="70"/>
      <c r="SHP2" s="70"/>
      <c r="SHQ2" s="70"/>
      <c r="SHR2" s="70"/>
      <c r="SHS2" s="70"/>
      <c r="SHT2" s="70"/>
      <c r="SHU2" s="70"/>
      <c r="SHV2" s="70"/>
      <c r="SHW2" s="70"/>
      <c r="SHX2" s="70"/>
      <c r="SHY2" s="70"/>
      <c r="SHZ2" s="70"/>
      <c r="SIA2" s="70"/>
      <c r="SIB2" s="70"/>
      <c r="SIC2" s="70"/>
      <c r="SID2" s="70"/>
      <c r="SIE2" s="70"/>
      <c r="SIF2" s="70"/>
      <c r="SIG2" s="70"/>
      <c r="SIH2" s="70"/>
      <c r="SII2" s="70"/>
      <c r="SIJ2" s="70"/>
      <c r="SIK2" s="70"/>
      <c r="SIL2" s="70"/>
      <c r="SIM2" s="70"/>
      <c r="SIN2" s="70"/>
      <c r="SIO2" s="70"/>
      <c r="SIP2" s="70"/>
      <c r="SIQ2" s="70"/>
      <c r="SIR2" s="70"/>
      <c r="SIS2" s="70"/>
      <c r="SIT2" s="70"/>
      <c r="SIU2" s="70"/>
      <c r="SIV2" s="70"/>
      <c r="SIW2" s="70"/>
      <c r="SIX2" s="70"/>
      <c r="SIY2" s="70"/>
      <c r="SIZ2" s="70"/>
      <c r="SJA2" s="70"/>
      <c r="SJB2" s="70"/>
      <c r="SJC2" s="70"/>
      <c r="SJD2" s="70"/>
      <c r="SJE2" s="70"/>
      <c r="SJF2" s="70"/>
      <c r="SJG2" s="70"/>
      <c r="SJH2" s="70"/>
      <c r="SJI2" s="70"/>
      <c r="SJJ2" s="70"/>
      <c r="SJK2" s="70"/>
      <c r="SJL2" s="70"/>
      <c r="SJM2" s="70"/>
      <c r="SJN2" s="70"/>
      <c r="SJO2" s="70"/>
      <c r="SJP2" s="70"/>
      <c r="SJQ2" s="70"/>
      <c r="SJR2" s="70"/>
      <c r="SJS2" s="70"/>
      <c r="SJT2" s="70"/>
      <c r="SJU2" s="70"/>
      <c r="SJV2" s="70"/>
      <c r="SJW2" s="70"/>
      <c r="SJX2" s="70"/>
      <c r="SJY2" s="70"/>
      <c r="SJZ2" s="70"/>
      <c r="SKA2" s="70"/>
      <c r="SKB2" s="70"/>
      <c r="SKC2" s="70"/>
      <c r="SKD2" s="70"/>
      <c r="SKE2" s="70"/>
      <c r="SKF2" s="70"/>
      <c r="SKG2" s="70"/>
      <c r="SKH2" s="70"/>
      <c r="SKI2" s="70"/>
      <c r="SKJ2" s="70"/>
      <c r="SKK2" s="70"/>
      <c r="SKL2" s="70"/>
      <c r="SKM2" s="70"/>
      <c r="SKN2" s="70"/>
      <c r="SKO2" s="70"/>
      <c r="SKP2" s="70"/>
      <c r="SKQ2" s="70"/>
      <c r="SKR2" s="70"/>
      <c r="SKS2" s="70"/>
      <c r="SKT2" s="70"/>
      <c r="SKU2" s="70"/>
      <c r="SKV2" s="70"/>
      <c r="SKW2" s="70"/>
      <c r="SKX2" s="70"/>
      <c r="SKY2" s="70"/>
      <c r="SKZ2" s="70"/>
      <c r="SLA2" s="70"/>
      <c r="SLB2" s="70"/>
      <c r="SLC2" s="70"/>
      <c r="SLD2" s="70"/>
      <c r="SLE2" s="70"/>
      <c r="SLF2" s="70"/>
      <c r="SLG2" s="70"/>
      <c r="SLH2" s="70"/>
      <c r="SLI2" s="70"/>
      <c r="SLJ2" s="70"/>
      <c r="SLK2" s="70"/>
      <c r="SLL2" s="70"/>
      <c r="SLM2" s="70"/>
      <c r="SLN2" s="70"/>
      <c r="SLO2" s="70"/>
      <c r="SLP2" s="70"/>
      <c r="SLQ2" s="70"/>
      <c r="SLR2" s="70"/>
      <c r="SLS2" s="70"/>
      <c r="SLT2" s="70"/>
      <c r="SLU2" s="70"/>
      <c r="SLV2" s="70"/>
      <c r="SLW2" s="70"/>
      <c r="SLX2" s="70"/>
      <c r="SLY2" s="70"/>
      <c r="SLZ2" s="70"/>
      <c r="SMA2" s="70"/>
      <c r="SMB2" s="70"/>
      <c r="SMC2" s="70"/>
      <c r="SMD2" s="70"/>
      <c r="SME2" s="70"/>
      <c r="SMF2" s="70"/>
      <c r="SMG2" s="70"/>
      <c r="SMH2" s="70"/>
      <c r="SMI2" s="70"/>
      <c r="SMJ2" s="70"/>
      <c r="SMK2" s="70"/>
      <c r="SML2" s="70"/>
      <c r="SMM2" s="70"/>
      <c r="SMN2" s="70"/>
      <c r="SMO2" s="70"/>
      <c r="SMP2" s="70"/>
      <c r="SMQ2" s="70"/>
      <c r="SMR2" s="70"/>
      <c r="SMS2" s="70"/>
      <c r="SMT2" s="70"/>
      <c r="SMU2" s="70"/>
      <c r="SMV2" s="70"/>
      <c r="SMW2" s="70"/>
      <c r="SMX2" s="70"/>
      <c r="SMY2" s="70"/>
      <c r="SMZ2" s="70"/>
      <c r="SNA2" s="70"/>
      <c r="SNB2" s="70"/>
      <c r="SNC2" s="70"/>
      <c r="SND2" s="70"/>
      <c r="SNE2" s="70"/>
      <c r="SNF2" s="70"/>
      <c r="SNG2" s="70"/>
      <c r="SNH2" s="70"/>
      <c r="SNI2" s="70"/>
      <c r="SNJ2" s="70"/>
      <c r="SNK2" s="70"/>
      <c r="SNL2" s="70"/>
      <c r="SNM2" s="70"/>
      <c r="SNN2" s="70"/>
      <c r="SNO2" s="70"/>
      <c r="SNP2" s="70"/>
      <c r="SNQ2" s="70"/>
      <c r="SNR2" s="70"/>
      <c r="SNS2" s="70"/>
      <c r="SNT2" s="70"/>
      <c r="SNU2" s="70"/>
      <c r="SNV2" s="70"/>
      <c r="SNW2" s="70"/>
      <c r="SNX2" s="70"/>
      <c r="SNY2" s="70"/>
      <c r="SNZ2" s="70"/>
      <c r="SOA2" s="70"/>
      <c r="SOB2" s="70"/>
      <c r="SOC2" s="70"/>
      <c r="SOD2" s="70"/>
      <c r="SOE2" s="70"/>
      <c r="SOF2" s="70"/>
      <c r="SOG2" s="70"/>
      <c r="SOH2" s="70"/>
      <c r="SOI2" s="70"/>
      <c r="SOJ2" s="70"/>
      <c r="SOK2" s="70"/>
      <c r="SOL2" s="70"/>
      <c r="SOM2" s="70"/>
      <c r="SON2" s="70"/>
      <c r="SOO2" s="70"/>
      <c r="SOP2" s="70"/>
      <c r="SOQ2" s="70"/>
      <c r="SOR2" s="70"/>
      <c r="SOS2" s="70"/>
      <c r="SOT2" s="70"/>
      <c r="SOU2" s="70"/>
      <c r="SOV2" s="70"/>
      <c r="SOW2" s="70"/>
      <c r="SOX2" s="70"/>
      <c r="SOY2" s="70"/>
      <c r="SOZ2" s="70"/>
      <c r="SPA2" s="70"/>
      <c r="SPB2" s="70"/>
      <c r="SPC2" s="70"/>
      <c r="SPD2" s="70"/>
      <c r="SPE2" s="70"/>
      <c r="SPF2" s="70"/>
      <c r="SPG2" s="70"/>
      <c r="SPH2" s="70"/>
      <c r="SPI2" s="70"/>
      <c r="SPJ2" s="70"/>
      <c r="SPK2" s="70"/>
      <c r="SPL2" s="70"/>
      <c r="SPM2" s="70"/>
      <c r="SPN2" s="70"/>
      <c r="SPO2" s="70"/>
      <c r="SPP2" s="70"/>
      <c r="SPQ2" s="70"/>
      <c r="SPR2" s="70"/>
      <c r="SPS2" s="70"/>
      <c r="SPT2" s="70"/>
      <c r="SPU2" s="70"/>
      <c r="SPV2" s="70"/>
      <c r="SPW2" s="70"/>
      <c r="SPX2" s="70"/>
      <c r="SPY2" s="70"/>
      <c r="SPZ2" s="70"/>
      <c r="SQA2" s="70"/>
      <c r="SQB2" s="70"/>
      <c r="SQC2" s="70"/>
      <c r="SQD2" s="70"/>
      <c r="SQE2" s="70"/>
      <c r="SQF2" s="70"/>
      <c r="SQG2" s="70"/>
      <c r="SQH2" s="70"/>
      <c r="SQI2" s="70"/>
      <c r="SQJ2" s="70"/>
      <c r="SQK2" s="70"/>
      <c r="SQL2" s="70"/>
      <c r="SQM2" s="70"/>
      <c r="SQN2" s="70"/>
      <c r="SQO2" s="70"/>
      <c r="SQP2" s="70"/>
      <c r="SQQ2" s="70"/>
      <c r="SQR2" s="70"/>
      <c r="SQS2" s="70"/>
      <c r="SQT2" s="70"/>
      <c r="SQU2" s="70"/>
      <c r="SQV2" s="70"/>
      <c r="SQW2" s="70"/>
      <c r="SQX2" s="70"/>
      <c r="SQY2" s="70"/>
      <c r="SQZ2" s="70"/>
      <c r="SRA2" s="70"/>
      <c r="SRB2" s="70"/>
      <c r="SRC2" s="70"/>
      <c r="SRD2" s="70"/>
      <c r="SRE2" s="70"/>
      <c r="SRF2" s="70"/>
      <c r="SRG2" s="70"/>
      <c r="SRH2" s="70"/>
      <c r="SRI2" s="70"/>
      <c r="SRJ2" s="70"/>
      <c r="SRK2" s="70"/>
      <c r="SRL2" s="70"/>
      <c r="SRM2" s="70"/>
      <c r="SRN2" s="70"/>
      <c r="SRO2" s="70"/>
      <c r="SRP2" s="70"/>
      <c r="SRQ2" s="70"/>
      <c r="SRR2" s="70"/>
      <c r="SRS2" s="70"/>
      <c r="SRT2" s="70"/>
      <c r="SRU2" s="70"/>
      <c r="SRV2" s="70"/>
      <c r="SRW2" s="70"/>
      <c r="SRX2" s="70"/>
      <c r="SRY2" s="70"/>
      <c r="SRZ2" s="70"/>
      <c r="SSA2" s="70"/>
      <c r="SSB2" s="70"/>
      <c r="SSC2" s="70"/>
      <c r="SSD2" s="70"/>
      <c r="SSE2" s="70"/>
      <c r="SSF2" s="70"/>
      <c r="SSG2" s="70"/>
      <c r="SSH2" s="70"/>
      <c r="SSI2" s="70"/>
      <c r="SSJ2" s="70"/>
      <c r="SSK2" s="70"/>
      <c r="SSL2" s="70"/>
      <c r="SSM2" s="70"/>
      <c r="SSN2" s="70"/>
      <c r="SSO2" s="70"/>
      <c r="SSP2" s="70"/>
      <c r="SSQ2" s="70"/>
      <c r="SSR2" s="70"/>
      <c r="SSS2" s="70"/>
      <c r="SST2" s="70"/>
      <c r="SSU2" s="70"/>
      <c r="SSV2" s="70"/>
      <c r="SSW2" s="70"/>
      <c r="SSX2" s="70"/>
      <c r="SSY2" s="70"/>
      <c r="SSZ2" s="70"/>
      <c r="STA2" s="70"/>
      <c r="STB2" s="70"/>
      <c r="STC2" s="70"/>
      <c r="STD2" s="70"/>
      <c r="STE2" s="70"/>
      <c r="STF2" s="70"/>
      <c r="STG2" s="70"/>
      <c r="STH2" s="70"/>
      <c r="STI2" s="70"/>
      <c r="STJ2" s="70"/>
      <c r="STK2" s="70"/>
      <c r="STL2" s="70"/>
      <c r="STM2" s="70"/>
      <c r="STN2" s="70"/>
      <c r="STO2" s="70"/>
      <c r="STP2" s="70"/>
      <c r="STQ2" s="70"/>
      <c r="STR2" s="70"/>
      <c r="STS2" s="70"/>
      <c r="STT2" s="70"/>
      <c r="STU2" s="70"/>
      <c r="STV2" s="70"/>
      <c r="STW2" s="70"/>
      <c r="STX2" s="70"/>
      <c r="STY2" s="70"/>
      <c r="STZ2" s="70"/>
      <c r="SUA2" s="70"/>
      <c r="SUB2" s="70"/>
      <c r="SUC2" s="70"/>
      <c r="SUD2" s="70"/>
      <c r="SUE2" s="70"/>
      <c r="SUF2" s="70"/>
      <c r="SUG2" s="70"/>
      <c r="SUH2" s="70"/>
      <c r="SUI2" s="70"/>
      <c r="SUJ2" s="70"/>
      <c r="SUK2" s="70"/>
      <c r="SUL2" s="70"/>
      <c r="SUM2" s="70"/>
      <c r="SUN2" s="70"/>
      <c r="SUO2" s="70"/>
      <c r="SUP2" s="70"/>
      <c r="SUQ2" s="70"/>
      <c r="SUR2" s="70"/>
      <c r="SUS2" s="70"/>
      <c r="SUT2" s="70"/>
      <c r="SUU2" s="70"/>
      <c r="SUV2" s="70"/>
      <c r="SUW2" s="70"/>
      <c r="SUX2" s="70"/>
      <c r="SUY2" s="70"/>
      <c r="SUZ2" s="70"/>
      <c r="SVA2" s="70"/>
      <c r="SVB2" s="70"/>
      <c r="SVC2" s="70"/>
      <c r="SVD2" s="70"/>
      <c r="SVE2" s="70"/>
      <c r="SVF2" s="70"/>
      <c r="SVG2" s="70"/>
      <c r="SVH2" s="70"/>
      <c r="SVI2" s="70"/>
      <c r="SVJ2" s="70"/>
      <c r="SVK2" s="70"/>
      <c r="SVL2" s="70"/>
      <c r="SVM2" s="70"/>
      <c r="SVN2" s="70"/>
      <c r="SVO2" s="70"/>
      <c r="SVP2" s="70"/>
      <c r="SVQ2" s="70"/>
      <c r="SVR2" s="70"/>
      <c r="SVS2" s="70"/>
      <c r="SVT2" s="70"/>
      <c r="SVU2" s="70"/>
      <c r="SVV2" s="70"/>
      <c r="SVW2" s="70"/>
      <c r="SVX2" s="70"/>
      <c r="SVY2" s="70"/>
      <c r="SVZ2" s="70"/>
      <c r="SWA2" s="70"/>
      <c r="SWB2" s="70"/>
      <c r="SWC2" s="70"/>
      <c r="SWD2" s="70"/>
      <c r="SWE2" s="70"/>
      <c r="SWF2" s="70"/>
      <c r="SWG2" s="70"/>
      <c r="SWH2" s="70"/>
      <c r="SWI2" s="70"/>
      <c r="SWJ2" s="70"/>
      <c r="SWK2" s="70"/>
      <c r="SWL2" s="70"/>
      <c r="SWM2" s="70"/>
      <c r="SWN2" s="70"/>
      <c r="SWO2" s="70"/>
      <c r="SWP2" s="70"/>
      <c r="SWQ2" s="70"/>
      <c r="SWR2" s="70"/>
      <c r="SWS2" s="70"/>
      <c r="SWT2" s="70"/>
      <c r="SWU2" s="70"/>
      <c r="SWV2" s="70"/>
      <c r="SWW2" s="70"/>
      <c r="SWX2" s="70"/>
      <c r="SWY2" s="70"/>
      <c r="SWZ2" s="70"/>
      <c r="SXA2" s="70"/>
      <c r="SXB2" s="70"/>
      <c r="SXC2" s="70"/>
      <c r="SXD2" s="70"/>
      <c r="SXE2" s="70"/>
      <c r="SXF2" s="70"/>
      <c r="SXG2" s="70"/>
      <c r="SXH2" s="70"/>
      <c r="SXI2" s="70"/>
      <c r="SXJ2" s="70"/>
      <c r="SXK2" s="70"/>
      <c r="SXL2" s="70"/>
      <c r="SXM2" s="70"/>
      <c r="SXN2" s="70"/>
      <c r="SXO2" s="70"/>
      <c r="SXP2" s="70"/>
      <c r="SXQ2" s="70"/>
      <c r="SXR2" s="70"/>
      <c r="SXS2" s="70"/>
      <c r="SXT2" s="70"/>
      <c r="SXU2" s="70"/>
      <c r="SXV2" s="70"/>
      <c r="SXW2" s="70"/>
      <c r="SXX2" s="70"/>
      <c r="SXY2" s="70"/>
      <c r="SXZ2" s="70"/>
      <c r="SYA2" s="70"/>
      <c r="SYB2" s="70"/>
      <c r="SYC2" s="70"/>
      <c r="SYD2" s="70"/>
      <c r="SYE2" s="70"/>
      <c r="SYF2" s="70"/>
      <c r="SYG2" s="70"/>
      <c r="SYH2" s="70"/>
      <c r="SYI2" s="70"/>
      <c r="SYJ2" s="70"/>
      <c r="SYK2" s="70"/>
      <c r="SYL2" s="70"/>
      <c r="SYM2" s="70"/>
      <c r="SYN2" s="70"/>
      <c r="SYO2" s="70"/>
      <c r="SYP2" s="70"/>
      <c r="SYQ2" s="70"/>
      <c r="SYR2" s="70"/>
      <c r="SYS2" s="70"/>
      <c r="SYT2" s="70"/>
      <c r="SYU2" s="70"/>
      <c r="SYV2" s="70"/>
      <c r="SYW2" s="70"/>
      <c r="SYX2" s="70"/>
      <c r="SYY2" s="70"/>
      <c r="SYZ2" s="70"/>
      <c r="SZA2" s="70"/>
      <c r="SZB2" s="70"/>
      <c r="SZC2" s="70"/>
      <c r="SZD2" s="70"/>
      <c r="SZE2" s="70"/>
      <c r="SZF2" s="70"/>
      <c r="SZG2" s="70"/>
      <c r="SZH2" s="70"/>
      <c r="SZI2" s="70"/>
      <c r="SZJ2" s="70"/>
      <c r="SZK2" s="70"/>
      <c r="SZL2" s="70"/>
      <c r="SZM2" s="70"/>
      <c r="SZN2" s="70"/>
      <c r="SZO2" s="70"/>
      <c r="SZP2" s="70"/>
      <c r="SZQ2" s="70"/>
      <c r="SZR2" s="70"/>
      <c r="SZS2" s="70"/>
      <c r="SZT2" s="70"/>
      <c r="SZU2" s="70"/>
      <c r="SZV2" s="70"/>
      <c r="SZW2" s="70"/>
      <c r="SZX2" s="70"/>
      <c r="SZY2" s="70"/>
      <c r="SZZ2" s="70"/>
      <c r="TAA2" s="70"/>
      <c r="TAB2" s="70"/>
      <c r="TAC2" s="70"/>
      <c r="TAD2" s="70"/>
      <c r="TAE2" s="70"/>
      <c r="TAF2" s="70"/>
      <c r="TAG2" s="70"/>
      <c r="TAH2" s="70"/>
      <c r="TAI2" s="70"/>
      <c r="TAJ2" s="70"/>
      <c r="TAK2" s="70"/>
      <c r="TAL2" s="70"/>
      <c r="TAM2" s="70"/>
      <c r="TAN2" s="70"/>
      <c r="TAO2" s="70"/>
      <c r="TAP2" s="70"/>
      <c r="TAQ2" s="70"/>
      <c r="TAR2" s="70"/>
      <c r="TAS2" s="70"/>
      <c r="TAT2" s="70"/>
      <c r="TAU2" s="70"/>
      <c r="TAV2" s="70"/>
      <c r="TAW2" s="70"/>
      <c r="TAX2" s="70"/>
      <c r="TAY2" s="70"/>
      <c r="TAZ2" s="70"/>
      <c r="TBA2" s="70"/>
      <c r="TBB2" s="70"/>
      <c r="TBC2" s="70"/>
      <c r="TBD2" s="70"/>
      <c r="TBE2" s="70"/>
      <c r="TBF2" s="70"/>
      <c r="TBG2" s="70"/>
      <c r="TBH2" s="70"/>
      <c r="TBI2" s="70"/>
      <c r="TBJ2" s="70"/>
      <c r="TBK2" s="70"/>
      <c r="TBL2" s="70"/>
      <c r="TBM2" s="70"/>
      <c r="TBN2" s="70"/>
      <c r="TBO2" s="70"/>
      <c r="TBP2" s="70"/>
      <c r="TBQ2" s="70"/>
      <c r="TBR2" s="70"/>
      <c r="TBS2" s="70"/>
      <c r="TBT2" s="70"/>
      <c r="TBU2" s="70"/>
      <c r="TBV2" s="70"/>
      <c r="TBW2" s="70"/>
      <c r="TBX2" s="70"/>
      <c r="TBY2" s="70"/>
      <c r="TBZ2" s="70"/>
      <c r="TCA2" s="70"/>
      <c r="TCB2" s="70"/>
      <c r="TCC2" s="70"/>
      <c r="TCD2" s="70"/>
      <c r="TCE2" s="70"/>
      <c r="TCF2" s="70"/>
      <c r="TCG2" s="70"/>
      <c r="TCH2" s="70"/>
      <c r="TCI2" s="70"/>
      <c r="TCJ2" s="70"/>
      <c r="TCK2" s="70"/>
      <c r="TCL2" s="70"/>
      <c r="TCM2" s="70"/>
      <c r="TCN2" s="70"/>
      <c r="TCO2" s="70"/>
      <c r="TCP2" s="70"/>
      <c r="TCQ2" s="70"/>
      <c r="TCR2" s="70"/>
      <c r="TCS2" s="70"/>
      <c r="TCT2" s="70"/>
      <c r="TCU2" s="70"/>
      <c r="TCV2" s="70"/>
      <c r="TCW2" s="70"/>
      <c r="TCX2" s="70"/>
      <c r="TCY2" s="70"/>
      <c r="TCZ2" s="70"/>
      <c r="TDA2" s="70"/>
      <c r="TDB2" s="70"/>
      <c r="TDC2" s="70"/>
      <c r="TDD2" s="70"/>
      <c r="TDE2" s="70"/>
      <c r="TDF2" s="70"/>
      <c r="TDG2" s="70"/>
      <c r="TDH2" s="70"/>
      <c r="TDI2" s="70"/>
      <c r="TDJ2" s="70"/>
      <c r="TDK2" s="70"/>
      <c r="TDL2" s="70"/>
      <c r="TDM2" s="70"/>
      <c r="TDN2" s="70"/>
      <c r="TDO2" s="70"/>
      <c r="TDP2" s="70"/>
      <c r="TDQ2" s="70"/>
      <c r="TDR2" s="70"/>
      <c r="TDS2" s="70"/>
      <c r="TDT2" s="70"/>
      <c r="TDU2" s="70"/>
      <c r="TDV2" s="70"/>
      <c r="TDW2" s="70"/>
      <c r="TDX2" s="70"/>
      <c r="TDY2" s="70"/>
      <c r="TDZ2" s="70"/>
      <c r="TEA2" s="70"/>
      <c r="TEB2" s="70"/>
      <c r="TEC2" s="70"/>
      <c r="TED2" s="70"/>
      <c r="TEE2" s="70"/>
      <c r="TEF2" s="70"/>
      <c r="TEG2" s="70"/>
      <c r="TEH2" s="70"/>
      <c r="TEI2" s="70"/>
      <c r="TEJ2" s="70"/>
      <c r="TEK2" s="70"/>
      <c r="TEL2" s="70"/>
      <c r="TEM2" s="70"/>
      <c r="TEN2" s="70"/>
      <c r="TEO2" s="70"/>
      <c r="TEP2" s="70"/>
      <c r="TEQ2" s="70"/>
      <c r="TER2" s="70"/>
      <c r="TES2" s="70"/>
      <c r="TET2" s="70"/>
      <c r="TEU2" s="70"/>
      <c r="TEV2" s="70"/>
      <c r="TEW2" s="70"/>
      <c r="TEX2" s="70"/>
      <c r="TEY2" s="70"/>
      <c r="TEZ2" s="70"/>
      <c r="TFA2" s="70"/>
      <c r="TFB2" s="70"/>
      <c r="TFC2" s="70"/>
      <c r="TFD2" s="70"/>
      <c r="TFE2" s="70"/>
      <c r="TFF2" s="70"/>
      <c r="TFG2" s="70"/>
      <c r="TFH2" s="70"/>
      <c r="TFI2" s="70"/>
      <c r="TFJ2" s="70"/>
      <c r="TFK2" s="70"/>
      <c r="TFL2" s="70"/>
      <c r="TFM2" s="70"/>
      <c r="TFN2" s="70"/>
      <c r="TFO2" s="70"/>
      <c r="TFP2" s="70"/>
      <c r="TFQ2" s="70"/>
      <c r="TFR2" s="70"/>
      <c r="TFS2" s="70"/>
      <c r="TFT2" s="70"/>
      <c r="TFU2" s="70"/>
      <c r="TFV2" s="70"/>
      <c r="TFW2" s="70"/>
      <c r="TFX2" s="70"/>
      <c r="TFY2" s="70"/>
      <c r="TFZ2" s="70"/>
      <c r="TGA2" s="70"/>
      <c r="TGB2" s="70"/>
      <c r="TGC2" s="70"/>
      <c r="TGD2" s="70"/>
      <c r="TGE2" s="70"/>
      <c r="TGF2" s="70"/>
      <c r="TGG2" s="70"/>
      <c r="TGH2" s="70"/>
      <c r="TGI2" s="70"/>
      <c r="TGJ2" s="70"/>
      <c r="TGK2" s="70"/>
      <c r="TGL2" s="70"/>
      <c r="TGM2" s="70"/>
      <c r="TGN2" s="70"/>
      <c r="TGO2" s="70"/>
      <c r="TGP2" s="70"/>
      <c r="TGQ2" s="70"/>
      <c r="TGR2" s="70"/>
      <c r="TGS2" s="70"/>
      <c r="TGT2" s="70"/>
      <c r="TGU2" s="70"/>
      <c r="TGV2" s="70"/>
      <c r="TGW2" s="70"/>
      <c r="TGX2" s="70"/>
      <c r="TGY2" s="70"/>
      <c r="TGZ2" s="70"/>
      <c r="THA2" s="70"/>
      <c r="THB2" s="70"/>
      <c r="THC2" s="70"/>
      <c r="THD2" s="70"/>
      <c r="THE2" s="70"/>
      <c r="THF2" s="70"/>
      <c r="THG2" s="70"/>
      <c r="THH2" s="70"/>
      <c r="THI2" s="70"/>
      <c r="THJ2" s="70"/>
      <c r="THK2" s="70"/>
      <c r="THL2" s="70"/>
      <c r="THM2" s="70"/>
      <c r="THN2" s="70"/>
      <c r="THO2" s="70"/>
      <c r="THP2" s="70"/>
      <c r="THQ2" s="70"/>
      <c r="THR2" s="70"/>
      <c r="THS2" s="70"/>
      <c r="THT2" s="70"/>
      <c r="THU2" s="70"/>
      <c r="THV2" s="70"/>
      <c r="THW2" s="70"/>
      <c r="THX2" s="70"/>
      <c r="THY2" s="70"/>
      <c r="THZ2" s="70"/>
      <c r="TIA2" s="70"/>
      <c r="TIB2" s="70"/>
      <c r="TIC2" s="70"/>
      <c r="TID2" s="70"/>
      <c r="TIE2" s="70"/>
      <c r="TIF2" s="70"/>
      <c r="TIG2" s="70"/>
      <c r="TIH2" s="70"/>
      <c r="TII2" s="70"/>
      <c r="TIJ2" s="70"/>
      <c r="TIK2" s="70"/>
      <c r="TIL2" s="70"/>
      <c r="TIM2" s="70"/>
      <c r="TIN2" s="70"/>
      <c r="TIO2" s="70"/>
      <c r="TIP2" s="70"/>
      <c r="TIQ2" s="70"/>
      <c r="TIR2" s="70"/>
      <c r="TIS2" s="70"/>
      <c r="TIT2" s="70"/>
      <c r="TIU2" s="70"/>
      <c r="TIV2" s="70"/>
      <c r="TIW2" s="70"/>
      <c r="TIX2" s="70"/>
      <c r="TIY2" s="70"/>
      <c r="TIZ2" s="70"/>
      <c r="TJA2" s="70"/>
      <c r="TJB2" s="70"/>
      <c r="TJC2" s="70"/>
      <c r="TJD2" s="70"/>
      <c r="TJE2" s="70"/>
      <c r="TJF2" s="70"/>
      <c r="TJG2" s="70"/>
      <c r="TJH2" s="70"/>
      <c r="TJI2" s="70"/>
      <c r="TJJ2" s="70"/>
      <c r="TJK2" s="70"/>
      <c r="TJL2" s="70"/>
      <c r="TJM2" s="70"/>
      <c r="TJN2" s="70"/>
      <c r="TJO2" s="70"/>
      <c r="TJP2" s="70"/>
      <c r="TJQ2" s="70"/>
      <c r="TJR2" s="70"/>
      <c r="TJS2" s="70"/>
      <c r="TJT2" s="70"/>
      <c r="TJU2" s="70"/>
      <c r="TJV2" s="70"/>
      <c r="TJW2" s="70"/>
      <c r="TJX2" s="70"/>
      <c r="TJY2" s="70"/>
      <c r="TJZ2" s="70"/>
      <c r="TKA2" s="70"/>
      <c r="TKB2" s="70"/>
      <c r="TKC2" s="70"/>
      <c r="TKD2" s="70"/>
      <c r="TKE2" s="70"/>
      <c r="TKF2" s="70"/>
      <c r="TKG2" s="70"/>
      <c r="TKH2" s="70"/>
      <c r="TKI2" s="70"/>
      <c r="TKJ2" s="70"/>
      <c r="TKK2" s="70"/>
      <c r="TKL2" s="70"/>
      <c r="TKM2" s="70"/>
      <c r="TKN2" s="70"/>
      <c r="TKO2" s="70"/>
      <c r="TKP2" s="70"/>
      <c r="TKQ2" s="70"/>
      <c r="TKR2" s="70"/>
      <c r="TKS2" s="70"/>
      <c r="TKT2" s="70"/>
      <c r="TKU2" s="70"/>
      <c r="TKV2" s="70"/>
      <c r="TKW2" s="70"/>
      <c r="TKX2" s="70"/>
      <c r="TKY2" s="70"/>
      <c r="TKZ2" s="70"/>
      <c r="TLA2" s="70"/>
      <c r="TLB2" s="70"/>
      <c r="TLC2" s="70"/>
      <c r="TLD2" s="70"/>
      <c r="TLE2" s="70"/>
      <c r="TLF2" s="70"/>
      <c r="TLG2" s="70"/>
      <c r="TLH2" s="70"/>
      <c r="TLI2" s="70"/>
      <c r="TLJ2" s="70"/>
      <c r="TLK2" s="70"/>
      <c r="TLL2" s="70"/>
      <c r="TLM2" s="70"/>
      <c r="TLN2" s="70"/>
      <c r="TLO2" s="70"/>
      <c r="TLP2" s="70"/>
      <c r="TLQ2" s="70"/>
      <c r="TLR2" s="70"/>
      <c r="TLS2" s="70"/>
      <c r="TLT2" s="70"/>
      <c r="TLU2" s="70"/>
      <c r="TLV2" s="70"/>
      <c r="TLW2" s="70"/>
      <c r="TLX2" s="70"/>
      <c r="TLY2" s="70"/>
      <c r="TLZ2" s="70"/>
      <c r="TMA2" s="70"/>
      <c r="TMB2" s="70"/>
      <c r="TMC2" s="70"/>
      <c r="TMD2" s="70"/>
      <c r="TME2" s="70"/>
      <c r="TMF2" s="70"/>
      <c r="TMG2" s="70"/>
      <c r="TMH2" s="70"/>
      <c r="TMI2" s="70"/>
      <c r="TMJ2" s="70"/>
      <c r="TMK2" s="70"/>
      <c r="TML2" s="70"/>
      <c r="TMM2" s="70"/>
      <c r="TMN2" s="70"/>
      <c r="TMO2" s="70"/>
      <c r="TMP2" s="70"/>
      <c r="TMQ2" s="70"/>
      <c r="TMR2" s="70"/>
      <c r="TMS2" s="70"/>
      <c r="TMT2" s="70"/>
      <c r="TMU2" s="70"/>
      <c r="TMV2" s="70"/>
      <c r="TMW2" s="70"/>
      <c r="TMX2" s="70"/>
      <c r="TMY2" s="70"/>
      <c r="TMZ2" s="70"/>
      <c r="TNA2" s="70"/>
      <c r="TNB2" s="70"/>
      <c r="TNC2" s="70"/>
      <c r="TND2" s="70"/>
      <c r="TNE2" s="70"/>
      <c r="TNF2" s="70"/>
      <c r="TNG2" s="70"/>
      <c r="TNH2" s="70"/>
      <c r="TNI2" s="70"/>
      <c r="TNJ2" s="70"/>
      <c r="TNK2" s="70"/>
      <c r="TNL2" s="70"/>
      <c r="TNM2" s="70"/>
      <c r="TNN2" s="70"/>
      <c r="TNO2" s="70"/>
      <c r="TNP2" s="70"/>
      <c r="TNQ2" s="70"/>
      <c r="TNR2" s="70"/>
      <c r="TNS2" s="70"/>
      <c r="TNT2" s="70"/>
      <c r="TNU2" s="70"/>
      <c r="TNV2" s="70"/>
      <c r="TNW2" s="70"/>
      <c r="TNX2" s="70"/>
      <c r="TNY2" s="70"/>
      <c r="TNZ2" s="70"/>
      <c r="TOA2" s="70"/>
      <c r="TOB2" s="70"/>
      <c r="TOC2" s="70"/>
      <c r="TOD2" s="70"/>
      <c r="TOE2" s="70"/>
      <c r="TOF2" s="70"/>
      <c r="TOG2" s="70"/>
      <c r="TOH2" s="70"/>
      <c r="TOI2" s="70"/>
      <c r="TOJ2" s="70"/>
      <c r="TOK2" s="70"/>
      <c r="TOL2" s="70"/>
      <c r="TOM2" s="70"/>
      <c r="TON2" s="70"/>
      <c r="TOO2" s="70"/>
      <c r="TOP2" s="70"/>
      <c r="TOQ2" s="70"/>
      <c r="TOR2" s="70"/>
      <c r="TOS2" s="70"/>
      <c r="TOT2" s="70"/>
      <c r="TOU2" s="70"/>
      <c r="TOV2" s="70"/>
      <c r="TOW2" s="70"/>
      <c r="TOX2" s="70"/>
      <c r="TOY2" s="70"/>
      <c r="TOZ2" s="70"/>
      <c r="TPA2" s="70"/>
      <c r="TPB2" s="70"/>
      <c r="TPC2" s="70"/>
      <c r="TPD2" s="70"/>
      <c r="TPE2" s="70"/>
      <c r="TPF2" s="70"/>
      <c r="TPG2" s="70"/>
      <c r="TPH2" s="70"/>
      <c r="TPI2" s="70"/>
      <c r="TPJ2" s="70"/>
      <c r="TPK2" s="70"/>
      <c r="TPL2" s="70"/>
      <c r="TPM2" s="70"/>
      <c r="TPN2" s="70"/>
      <c r="TPO2" s="70"/>
      <c r="TPP2" s="70"/>
      <c r="TPQ2" s="70"/>
      <c r="TPR2" s="70"/>
      <c r="TPS2" s="70"/>
      <c r="TPT2" s="70"/>
      <c r="TPU2" s="70"/>
      <c r="TPV2" s="70"/>
      <c r="TPW2" s="70"/>
      <c r="TPX2" s="70"/>
      <c r="TPY2" s="70"/>
      <c r="TPZ2" s="70"/>
      <c r="TQA2" s="70"/>
      <c r="TQB2" s="70"/>
      <c r="TQC2" s="70"/>
      <c r="TQD2" s="70"/>
      <c r="TQE2" s="70"/>
      <c r="TQF2" s="70"/>
      <c r="TQG2" s="70"/>
      <c r="TQH2" s="70"/>
      <c r="TQI2" s="70"/>
      <c r="TQJ2" s="70"/>
      <c r="TQK2" s="70"/>
      <c r="TQL2" s="70"/>
      <c r="TQM2" s="70"/>
      <c r="TQN2" s="70"/>
      <c r="TQO2" s="70"/>
      <c r="TQP2" s="70"/>
      <c r="TQQ2" s="70"/>
      <c r="TQR2" s="70"/>
      <c r="TQS2" s="70"/>
      <c r="TQT2" s="70"/>
      <c r="TQU2" s="70"/>
      <c r="TQV2" s="70"/>
      <c r="TQW2" s="70"/>
      <c r="TQX2" s="70"/>
      <c r="TQY2" s="70"/>
      <c r="TQZ2" s="70"/>
      <c r="TRA2" s="70"/>
      <c r="TRB2" s="70"/>
      <c r="TRC2" s="70"/>
      <c r="TRD2" s="70"/>
      <c r="TRE2" s="70"/>
      <c r="TRF2" s="70"/>
      <c r="TRG2" s="70"/>
      <c r="TRH2" s="70"/>
      <c r="TRI2" s="70"/>
      <c r="TRJ2" s="70"/>
      <c r="TRK2" s="70"/>
      <c r="TRL2" s="70"/>
      <c r="TRM2" s="70"/>
      <c r="TRN2" s="70"/>
      <c r="TRO2" s="70"/>
      <c r="TRP2" s="70"/>
      <c r="TRQ2" s="70"/>
      <c r="TRR2" s="70"/>
      <c r="TRS2" s="70"/>
      <c r="TRT2" s="70"/>
      <c r="TRU2" s="70"/>
      <c r="TRV2" s="70"/>
      <c r="TRW2" s="70"/>
      <c r="TRX2" s="70"/>
      <c r="TRY2" s="70"/>
      <c r="TRZ2" s="70"/>
      <c r="TSA2" s="70"/>
      <c r="TSB2" s="70"/>
      <c r="TSC2" s="70"/>
      <c r="TSD2" s="70"/>
      <c r="TSE2" s="70"/>
      <c r="TSF2" s="70"/>
      <c r="TSG2" s="70"/>
      <c r="TSH2" s="70"/>
      <c r="TSI2" s="70"/>
      <c r="TSJ2" s="70"/>
      <c r="TSK2" s="70"/>
      <c r="TSL2" s="70"/>
      <c r="TSM2" s="70"/>
      <c r="TSN2" s="70"/>
      <c r="TSO2" s="70"/>
      <c r="TSP2" s="70"/>
      <c r="TSQ2" s="70"/>
      <c r="TSR2" s="70"/>
      <c r="TSS2" s="70"/>
      <c r="TST2" s="70"/>
      <c r="TSU2" s="70"/>
      <c r="TSV2" s="70"/>
      <c r="TSW2" s="70"/>
      <c r="TSX2" s="70"/>
      <c r="TSY2" s="70"/>
      <c r="TSZ2" s="70"/>
      <c r="TTA2" s="70"/>
      <c r="TTB2" s="70"/>
      <c r="TTC2" s="70"/>
      <c r="TTD2" s="70"/>
      <c r="TTE2" s="70"/>
      <c r="TTF2" s="70"/>
      <c r="TTG2" s="70"/>
      <c r="TTH2" s="70"/>
      <c r="TTI2" s="70"/>
      <c r="TTJ2" s="70"/>
      <c r="TTK2" s="70"/>
      <c r="TTL2" s="70"/>
      <c r="TTM2" s="70"/>
      <c r="TTN2" s="70"/>
      <c r="TTO2" s="70"/>
      <c r="TTP2" s="70"/>
      <c r="TTQ2" s="70"/>
      <c r="TTR2" s="70"/>
      <c r="TTS2" s="70"/>
      <c r="TTT2" s="70"/>
      <c r="TTU2" s="70"/>
      <c r="TTV2" s="70"/>
      <c r="TTW2" s="70"/>
      <c r="TTX2" s="70"/>
      <c r="TTY2" s="70"/>
      <c r="TTZ2" s="70"/>
      <c r="TUA2" s="70"/>
      <c r="TUB2" s="70"/>
      <c r="TUC2" s="70"/>
      <c r="TUD2" s="70"/>
      <c r="TUE2" s="70"/>
      <c r="TUF2" s="70"/>
      <c r="TUG2" s="70"/>
      <c r="TUH2" s="70"/>
      <c r="TUI2" s="70"/>
      <c r="TUJ2" s="70"/>
      <c r="TUK2" s="70"/>
      <c r="TUL2" s="70"/>
      <c r="TUM2" s="70"/>
      <c r="TUN2" s="70"/>
      <c r="TUO2" s="70"/>
      <c r="TUP2" s="70"/>
      <c r="TUQ2" s="70"/>
      <c r="TUR2" s="70"/>
      <c r="TUS2" s="70"/>
      <c r="TUT2" s="70"/>
      <c r="TUU2" s="70"/>
      <c r="TUV2" s="70"/>
      <c r="TUW2" s="70"/>
      <c r="TUX2" s="70"/>
      <c r="TUY2" s="70"/>
      <c r="TUZ2" s="70"/>
      <c r="TVA2" s="70"/>
      <c r="TVB2" s="70"/>
      <c r="TVC2" s="70"/>
      <c r="TVD2" s="70"/>
      <c r="TVE2" s="70"/>
      <c r="TVF2" s="70"/>
      <c r="TVG2" s="70"/>
      <c r="TVH2" s="70"/>
      <c r="TVI2" s="70"/>
      <c r="TVJ2" s="70"/>
      <c r="TVK2" s="70"/>
      <c r="TVL2" s="70"/>
      <c r="TVM2" s="70"/>
      <c r="TVN2" s="70"/>
      <c r="TVO2" s="70"/>
      <c r="TVP2" s="70"/>
      <c r="TVQ2" s="70"/>
      <c r="TVR2" s="70"/>
      <c r="TVS2" s="70"/>
      <c r="TVT2" s="70"/>
      <c r="TVU2" s="70"/>
      <c r="TVV2" s="70"/>
      <c r="TVW2" s="70"/>
      <c r="TVX2" s="70"/>
      <c r="TVY2" s="70"/>
      <c r="TVZ2" s="70"/>
      <c r="TWA2" s="70"/>
      <c r="TWB2" s="70"/>
      <c r="TWC2" s="70"/>
      <c r="TWD2" s="70"/>
      <c r="TWE2" s="70"/>
      <c r="TWF2" s="70"/>
      <c r="TWG2" s="70"/>
      <c r="TWH2" s="70"/>
      <c r="TWI2" s="70"/>
      <c r="TWJ2" s="70"/>
      <c r="TWK2" s="70"/>
      <c r="TWL2" s="70"/>
      <c r="TWM2" s="70"/>
      <c r="TWN2" s="70"/>
      <c r="TWO2" s="70"/>
      <c r="TWP2" s="70"/>
      <c r="TWQ2" s="70"/>
      <c r="TWR2" s="70"/>
      <c r="TWS2" s="70"/>
      <c r="TWT2" s="70"/>
      <c r="TWU2" s="70"/>
      <c r="TWV2" s="70"/>
      <c r="TWW2" s="70"/>
      <c r="TWX2" s="70"/>
      <c r="TWY2" s="70"/>
      <c r="TWZ2" s="70"/>
      <c r="TXA2" s="70"/>
      <c r="TXB2" s="70"/>
      <c r="TXC2" s="70"/>
      <c r="TXD2" s="70"/>
      <c r="TXE2" s="70"/>
      <c r="TXF2" s="70"/>
      <c r="TXG2" s="70"/>
      <c r="TXH2" s="70"/>
      <c r="TXI2" s="70"/>
      <c r="TXJ2" s="70"/>
      <c r="TXK2" s="70"/>
      <c r="TXL2" s="70"/>
      <c r="TXM2" s="70"/>
      <c r="TXN2" s="70"/>
      <c r="TXO2" s="70"/>
      <c r="TXP2" s="70"/>
      <c r="TXQ2" s="70"/>
      <c r="TXR2" s="70"/>
      <c r="TXS2" s="70"/>
      <c r="TXT2" s="70"/>
      <c r="TXU2" s="70"/>
      <c r="TXV2" s="70"/>
      <c r="TXW2" s="70"/>
      <c r="TXX2" s="70"/>
      <c r="TXY2" s="70"/>
      <c r="TXZ2" s="70"/>
      <c r="TYA2" s="70"/>
      <c r="TYB2" s="70"/>
      <c r="TYC2" s="70"/>
      <c r="TYD2" s="70"/>
      <c r="TYE2" s="70"/>
      <c r="TYF2" s="70"/>
      <c r="TYG2" s="70"/>
      <c r="TYH2" s="70"/>
      <c r="TYI2" s="70"/>
      <c r="TYJ2" s="70"/>
      <c r="TYK2" s="70"/>
      <c r="TYL2" s="70"/>
      <c r="TYM2" s="70"/>
      <c r="TYN2" s="70"/>
      <c r="TYO2" s="70"/>
      <c r="TYP2" s="70"/>
      <c r="TYQ2" s="70"/>
      <c r="TYR2" s="70"/>
      <c r="TYS2" s="70"/>
      <c r="TYT2" s="70"/>
      <c r="TYU2" s="70"/>
      <c r="TYV2" s="70"/>
      <c r="TYW2" s="70"/>
      <c r="TYX2" s="70"/>
      <c r="TYY2" s="70"/>
      <c r="TYZ2" s="70"/>
      <c r="TZA2" s="70"/>
      <c r="TZB2" s="70"/>
      <c r="TZC2" s="70"/>
      <c r="TZD2" s="70"/>
      <c r="TZE2" s="70"/>
      <c r="TZF2" s="70"/>
      <c r="TZG2" s="70"/>
      <c r="TZH2" s="70"/>
      <c r="TZI2" s="70"/>
      <c r="TZJ2" s="70"/>
      <c r="TZK2" s="70"/>
      <c r="TZL2" s="70"/>
      <c r="TZM2" s="70"/>
      <c r="TZN2" s="70"/>
      <c r="TZO2" s="70"/>
      <c r="TZP2" s="70"/>
      <c r="TZQ2" s="70"/>
      <c r="TZR2" s="70"/>
      <c r="TZS2" s="70"/>
      <c r="TZT2" s="70"/>
      <c r="TZU2" s="70"/>
      <c r="TZV2" s="70"/>
      <c r="TZW2" s="70"/>
      <c r="TZX2" s="70"/>
      <c r="TZY2" s="70"/>
      <c r="TZZ2" s="70"/>
      <c r="UAA2" s="70"/>
      <c r="UAB2" s="70"/>
      <c r="UAC2" s="70"/>
      <c r="UAD2" s="70"/>
      <c r="UAE2" s="70"/>
      <c r="UAF2" s="70"/>
      <c r="UAG2" s="70"/>
      <c r="UAH2" s="70"/>
      <c r="UAI2" s="70"/>
      <c r="UAJ2" s="70"/>
      <c r="UAK2" s="70"/>
      <c r="UAL2" s="70"/>
      <c r="UAM2" s="70"/>
      <c r="UAN2" s="70"/>
      <c r="UAO2" s="70"/>
      <c r="UAP2" s="70"/>
      <c r="UAQ2" s="70"/>
      <c r="UAR2" s="70"/>
      <c r="UAS2" s="70"/>
      <c r="UAT2" s="70"/>
      <c r="UAU2" s="70"/>
      <c r="UAV2" s="70"/>
      <c r="UAW2" s="70"/>
      <c r="UAX2" s="70"/>
      <c r="UAY2" s="70"/>
      <c r="UAZ2" s="70"/>
      <c r="UBA2" s="70"/>
      <c r="UBB2" s="70"/>
      <c r="UBC2" s="70"/>
      <c r="UBD2" s="70"/>
      <c r="UBE2" s="70"/>
      <c r="UBF2" s="70"/>
      <c r="UBG2" s="70"/>
      <c r="UBH2" s="70"/>
      <c r="UBI2" s="70"/>
      <c r="UBJ2" s="70"/>
      <c r="UBK2" s="70"/>
      <c r="UBL2" s="70"/>
      <c r="UBM2" s="70"/>
      <c r="UBN2" s="70"/>
      <c r="UBO2" s="70"/>
      <c r="UBP2" s="70"/>
      <c r="UBQ2" s="70"/>
      <c r="UBR2" s="70"/>
      <c r="UBS2" s="70"/>
      <c r="UBT2" s="70"/>
      <c r="UBU2" s="70"/>
      <c r="UBV2" s="70"/>
      <c r="UBW2" s="70"/>
      <c r="UBX2" s="70"/>
      <c r="UBY2" s="70"/>
      <c r="UBZ2" s="70"/>
      <c r="UCA2" s="70"/>
      <c r="UCB2" s="70"/>
      <c r="UCC2" s="70"/>
      <c r="UCD2" s="70"/>
      <c r="UCE2" s="70"/>
      <c r="UCF2" s="70"/>
      <c r="UCG2" s="70"/>
      <c r="UCH2" s="70"/>
      <c r="UCI2" s="70"/>
      <c r="UCJ2" s="70"/>
      <c r="UCK2" s="70"/>
      <c r="UCL2" s="70"/>
      <c r="UCM2" s="70"/>
      <c r="UCN2" s="70"/>
      <c r="UCO2" s="70"/>
      <c r="UCP2" s="70"/>
      <c r="UCQ2" s="70"/>
      <c r="UCR2" s="70"/>
      <c r="UCS2" s="70"/>
      <c r="UCT2" s="70"/>
      <c r="UCU2" s="70"/>
      <c r="UCV2" s="70"/>
      <c r="UCW2" s="70"/>
      <c r="UCX2" s="70"/>
      <c r="UCY2" s="70"/>
      <c r="UCZ2" s="70"/>
      <c r="UDA2" s="70"/>
      <c r="UDB2" s="70"/>
      <c r="UDC2" s="70"/>
      <c r="UDD2" s="70"/>
      <c r="UDE2" s="70"/>
      <c r="UDF2" s="70"/>
      <c r="UDG2" s="70"/>
      <c r="UDH2" s="70"/>
      <c r="UDI2" s="70"/>
      <c r="UDJ2" s="70"/>
      <c r="UDK2" s="70"/>
      <c r="UDL2" s="70"/>
      <c r="UDM2" s="70"/>
      <c r="UDN2" s="70"/>
      <c r="UDO2" s="70"/>
      <c r="UDP2" s="70"/>
      <c r="UDQ2" s="70"/>
      <c r="UDR2" s="70"/>
      <c r="UDS2" s="70"/>
      <c r="UDT2" s="70"/>
      <c r="UDU2" s="70"/>
      <c r="UDV2" s="70"/>
      <c r="UDW2" s="70"/>
      <c r="UDX2" s="70"/>
      <c r="UDY2" s="70"/>
      <c r="UDZ2" s="70"/>
      <c r="UEA2" s="70"/>
      <c r="UEB2" s="70"/>
      <c r="UEC2" s="70"/>
      <c r="UED2" s="70"/>
      <c r="UEE2" s="70"/>
      <c r="UEF2" s="70"/>
      <c r="UEG2" s="70"/>
      <c r="UEH2" s="70"/>
      <c r="UEI2" s="70"/>
      <c r="UEJ2" s="70"/>
      <c r="UEK2" s="70"/>
      <c r="UEL2" s="70"/>
      <c r="UEM2" s="70"/>
      <c r="UEN2" s="70"/>
      <c r="UEO2" s="70"/>
      <c r="UEP2" s="70"/>
      <c r="UEQ2" s="70"/>
      <c r="UER2" s="70"/>
      <c r="UES2" s="70"/>
      <c r="UET2" s="70"/>
      <c r="UEU2" s="70"/>
      <c r="UEV2" s="70"/>
      <c r="UEW2" s="70"/>
      <c r="UEX2" s="70"/>
      <c r="UEY2" s="70"/>
      <c r="UEZ2" s="70"/>
      <c r="UFA2" s="70"/>
      <c r="UFB2" s="70"/>
      <c r="UFC2" s="70"/>
      <c r="UFD2" s="70"/>
      <c r="UFE2" s="70"/>
      <c r="UFF2" s="70"/>
      <c r="UFG2" s="70"/>
      <c r="UFH2" s="70"/>
      <c r="UFI2" s="70"/>
      <c r="UFJ2" s="70"/>
      <c r="UFK2" s="70"/>
      <c r="UFL2" s="70"/>
      <c r="UFM2" s="70"/>
      <c r="UFN2" s="70"/>
      <c r="UFO2" s="70"/>
      <c r="UFP2" s="70"/>
      <c r="UFQ2" s="70"/>
      <c r="UFR2" s="70"/>
      <c r="UFS2" s="70"/>
      <c r="UFT2" s="70"/>
      <c r="UFU2" s="70"/>
      <c r="UFV2" s="70"/>
      <c r="UFW2" s="70"/>
      <c r="UFX2" s="70"/>
      <c r="UFY2" s="70"/>
      <c r="UFZ2" s="70"/>
      <c r="UGA2" s="70"/>
      <c r="UGB2" s="70"/>
      <c r="UGC2" s="70"/>
      <c r="UGD2" s="70"/>
      <c r="UGE2" s="70"/>
      <c r="UGF2" s="70"/>
      <c r="UGG2" s="70"/>
      <c r="UGH2" s="70"/>
      <c r="UGI2" s="70"/>
      <c r="UGJ2" s="70"/>
      <c r="UGK2" s="70"/>
      <c r="UGL2" s="70"/>
      <c r="UGM2" s="70"/>
      <c r="UGN2" s="70"/>
      <c r="UGO2" s="70"/>
      <c r="UGP2" s="70"/>
      <c r="UGQ2" s="70"/>
      <c r="UGR2" s="70"/>
      <c r="UGS2" s="70"/>
      <c r="UGT2" s="70"/>
      <c r="UGU2" s="70"/>
      <c r="UGV2" s="70"/>
      <c r="UGW2" s="70"/>
      <c r="UGX2" s="70"/>
      <c r="UGY2" s="70"/>
      <c r="UGZ2" s="70"/>
      <c r="UHA2" s="70"/>
      <c r="UHB2" s="70"/>
      <c r="UHC2" s="70"/>
      <c r="UHD2" s="70"/>
      <c r="UHE2" s="70"/>
      <c r="UHF2" s="70"/>
      <c r="UHG2" s="70"/>
      <c r="UHH2" s="70"/>
      <c r="UHI2" s="70"/>
      <c r="UHJ2" s="70"/>
      <c r="UHK2" s="70"/>
      <c r="UHL2" s="70"/>
      <c r="UHM2" s="70"/>
      <c r="UHN2" s="70"/>
      <c r="UHO2" s="70"/>
      <c r="UHP2" s="70"/>
      <c r="UHQ2" s="70"/>
      <c r="UHR2" s="70"/>
      <c r="UHS2" s="70"/>
      <c r="UHT2" s="70"/>
      <c r="UHU2" s="70"/>
      <c r="UHV2" s="70"/>
      <c r="UHW2" s="70"/>
      <c r="UHX2" s="70"/>
      <c r="UHY2" s="70"/>
      <c r="UHZ2" s="70"/>
      <c r="UIA2" s="70"/>
      <c r="UIB2" s="70"/>
      <c r="UIC2" s="70"/>
      <c r="UID2" s="70"/>
      <c r="UIE2" s="70"/>
      <c r="UIF2" s="70"/>
      <c r="UIG2" s="70"/>
      <c r="UIH2" s="70"/>
      <c r="UII2" s="70"/>
      <c r="UIJ2" s="70"/>
      <c r="UIK2" s="70"/>
      <c r="UIL2" s="70"/>
      <c r="UIM2" s="70"/>
      <c r="UIN2" s="70"/>
      <c r="UIO2" s="70"/>
      <c r="UIP2" s="70"/>
      <c r="UIQ2" s="70"/>
      <c r="UIR2" s="70"/>
      <c r="UIS2" s="70"/>
      <c r="UIT2" s="70"/>
      <c r="UIU2" s="70"/>
      <c r="UIV2" s="70"/>
      <c r="UIW2" s="70"/>
      <c r="UIX2" s="70"/>
      <c r="UIY2" s="70"/>
      <c r="UIZ2" s="70"/>
      <c r="UJA2" s="70"/>
      <c r="UJB2" s="70"/>
      <c r="UJC2" s="70"/>
      <c r="UJD2" s="70"/>
      <c r="UJE2" s="70"/>
      <c r="UJF2" s="70"/>
      <c r="UJG2" s="70"/>
      <c r="UJH2" s="70"/>
      <c r="UJI2" s="70"/>
      <c r="UJJ2" s="70"/>
      <c r="UJK2" s="70"/>
      <c r="UJL2" s="70"/>
      <c r="UJM2" s="70"/>
      <c r="UJN2" s="70"/>
      <c r="UJO2" s="70"/>
      <c r="UJP2" s="70"/>
      <c r="UJQ2" s="70"/>
      <c r="UJR2" s="70"/>
      <c r="UJS2" s="70"/>
      <c r="UJT2" s="70"/>
      <c r="UJU2" s="70"/>
      <c r="UJV2" s="70"/>
      <c r="UJW2" s="70"/>
      <c r="UJX2" s="70"/>
      <c r="UJY2" s="70"/>
      <c r="UJZ2" s="70"/>
      <c r="UKA2" s="70"/>
      <c r="UKB2" s="70"/>
      <c r="UKC2" s="70"/>
      <c r="UKD2" s="70"/>
      <c r="UKE2" s="70"/>
      <c r="UKF2" s="70"/>
      <c r="UKG2" s="70"/>
      <c r="UKH2" s="70"/>
      <c r="UKI2" s="70"/>
      <c r="UKJ2" s="70"/>
      <c r="UKK2" s="70"/>
      <c r="UKL2" s="70"/>
      <c r="UKM2" s="70"/>
      <c r="UKN2" s="70"/>
      <c r="UKO2" s="70"/>
      <c r="UKP2" s="70"/>
      <c r="UKQ2" s="70"/>
      <c r="UKR2" s="70"/>
      <c r="UKS2" s="70"/>
      <c r="UKT2" s="70"/>
      <c r="UKU2" s="70"/>
      <c r="UKV2" s="70"/>
      <c r="UKW2" s="70"/>
      <c r="UKX2" s="70"/>
      <c r="UKY2" s="70"/>
      <c r="UKZ2" s="70"/>
      <c r="ULA2" s="70"/>
      <c r="ULB2" s="70"/>
      <c r="ULC2" s="70"/>
      <c r="ULD2" s="70"/>
      <c r="ULE2" s="70"/>
      <c r="ULF2" s="70"/>
      <c r="ULG2" s="70"/>
      <c r="ULH2" s="70"/>
      <c r="ULI2" s="70"/>
      <c r="ULJ2" s="70"/>
      <c r="ULK2" s="70"/>
      <c r="ULL2" s="70"/>
      <c r="ULM2" s="70"/>
      <c r="ULN2" s="70"/>
      <c r="ULO2" s="70"/>
      <c r="ULP2" s="70"/>
      <c r="ULQ2" s="70"/>
      <c r="ULR2" s="70"/>
      <c r="ULS2" s="70"/>
      <c r="ULT2" s="70"/>
      <c r="ULU2" s="70"/>
      <c r="ULV2" s="70"/>
      <c r="ULW2" s="70"/>
      <c r="ULX2" s="70"/>
      <c r="ULY2" s="70"/>
      <c r="ULZ2" s="70"/>
      <c r="UMA2" s="70"/>
      <c r="UMB2" s="70"/>
      <c r="UMC2" s="70"/>
      <c r="UMD2" s="70"/>
      <c r="UME2" s="70"/>
      <c r="UMF2" s="70"/>
      <c r="UMG2" s="70"/>
      <c r="UMH2" s="70"/>
      <c r="UMI2" s="70"/>
      <c r="UMJ2" s="70"/>
      <c r="UMK2" s="70"/>
      <c r="UML2" s="70"/>
      <c r="UMM2" s="70"/>
      <c r="UMN2" s="70"/>
      <c r="UMO2" s="70"/>
      <c r="UMP2" s="70"/>
      <c r="UMQ2" s="70"/>
      <c r="UMR2" s="70"/>
      <c r="UMS2" s="70"/>
      <c r="UMT2" s="70"/>
      <c r="UMU2" s="70"/>
      <c r="UMV2" s="70"/>
      <c r="UMW2" s="70"/>
      <c r="UMX2" s="70"/>
      <c r="UMY2" s="70"/>
      <c r="UMZ2" s="70"/>
      <c r="UNA2" s="70"/>
      <c r="UNB2" s="70"/>
      <c r="UNC2" s="70"/>
      <c r="UND2" s="70"/>
      <c r="UNE2" s="70"/>
      <c r="UNF2" s="70"/>
      <c r="UNG2" s="70"/>
      <c r="UNH2" s="70"/>
      <c r="UNI2" s="70"/>
      <c r="UNJ2" s="70"/>
      <c r="UNK2" s="70"/>
      <c r="UNL2" s="70"/>
      <c r="UNM2" s="70"/>
      <c r="UNN2" s="70"/>
      <c r="UNO2" s="70"/>
      <c r="UNP2" s="70"/>
      <c r="UNQ2" s="70"/>
      <c r="UNR2" s="70"/>
      <c r="UNS2" s="70"/>
      <c r="UNT2" s="70"/>
      <c r="UNU2" s="70"/>
      <c r="UNV2" s="70"/>
      <c r="UNW2" s="70"/>
      <c r="UNX2" s="70"/>
      <c r="UNY2" s="70"/>
      <c r="UNZ2" s="70"/>
      <c r="UOA2" s="70"/>
      <c r="UOB2" s="70"/>
      <c r="UOC2" s="70"/>
      <c r="UOD2" s="70"/>
      <c r="UOE2" s="70"/>
      <c r="UOF2" s="70"/>
      <c r="UOG2" s="70"/>
      <c r="UOH2" s="70"/>
      <c r="UOI2" s="70"/>
      <c r="UOJ2" s="70"/>
      <c r="UOK2" s="70"/>
      <c r="UOL2" s="70"/>
      <c r="UOM2" s="70"/>
      <c r="UON2" s="70"/>
      <c r="UOO2" s="70"/>
      <c r="UOP2" s="70"/>
      <c r="UOQ2" s="70"/>
      <c r="UOR2" s="70"/>
      <c r="UOS2" s="70"/>
      <c r="UOT2" s="70"/>
      <c r="UOU2" s="70"/>
      <c r="UOV2" s="70"/>
      <c r="UOW2" s="70"/>
      <c r="UOX2" s="70"/>
      <c r="UOY2" s="70"/>
      <c r="UOZ2" s="70"/>
      <c r="UPA2" s="70"/>
      <c r="UPB2" s="70"/>
      <c r="UPC2" s="70"/>
      <c r="UPD2" s="70"/>
      <c r="UPE2" s="70"/>
      <c r="UPF2" s="70"/>
      <c r="UPG2" s="70"/>
      <c r="UPH2" s="70"/>
      <c r="UPI2" s="70"/>
      <c r="UPJ2" s="70"/>
      <c r="UPK2" s="70"/>
      <c r="UPL2" s="70"/>
      <c r="UPM2" s="70"/>
      <c r="UPN2" s="70"/>
      <c r="UPO2" s="70"/>
      <c r="UPP2" s="70"/>
      <c r="UPQ2" s="70"/>
      <c r="UPR2" s="70"/>
      <c r="UPS2" s="70"/>
      <c r="UPT2" s="70"/>
      <c r="UPU2" s="70"/>
      <c r="UPV2" s="70"/>
      <c r="UPW2" s="70"/>
      <c r="UPX2" s="70"/>
      <c r="UPY2" s="70"/>
      <c r="UPZ2" s="70"/>
      <c r="UQA2" s="70"/>
      <c r="UQB2" s="70"/>
      <c r="UQC2" s="70"/>
      <c r="UQD2" s="70"/>
      <c r="UQE2" s="70"/>
      <c r="UQF2" s="70"/>
      <c r="UQG2" s="70"/>
      <c r="UQH2" s="70"/>
      <c r="UQI2" s="70"/>
      <c r="UQJ2" s="70"/>
      <c r="UQK2" s="70"/>
      <c r="UQL2" s="70"/>
      <c r="UQM2" s="70"/>
      <c r="UQN2" s="70"/>
      <c r="UQO2" s="70"/>
      <c r="UQP2" s="70"/>
      <c r="UQQ2" s="70"/>
      <c r="UQR2" s="70"/>
      <c r="UQS2" s="70"/>
      <c r="UQT2" s="70"/>
      <c r="UQU2" s="70"/>
      <c r="UQV2" s="70"/>
      <c r="UQW2" s="70"/>
      <c r="UQX2" s="70"/>
      <c r="UQY2" s="70"/>
      <c r="UQZ2" s="70"/>
      <c r="URA2" s="70"/>
      <c r="URB2" s="70"/>
      <c r="URC2" s="70"/>
      <c r="URD2" s="70"/>
      <c r="URE2" s="70"/>
      <c r="URF2" s="70"/>
      <c r="URG2" s="70"/>
      <c r="URH2" s="70"/>
      <c r="URI2" s="70"/>
      <c r="URJ2" s="70"/>
      <c r="URK2" s="70"/>
      <c r="URL2" s="70"/>
      <c r="URM2" s="70"/>
      <c r="URN2" s="70"/>
      <c r="URO2" s="70"/>
      <c r="URP2" s="70"/>
      <c r="URQ2" s="70"/>
      <c r="URR2" s="70"/>
      <c r="URS2" s="70"/>
      <c r="URT2" s="70"/>
      <c r="URU2" s="70"/>
      <c r="URV2" s="70"/>
      <c r="URW2" s="70"/>
      <c r="URX2" s="70"/>
      <c r="URY2" s="70"/>
      <c r="URZ2" s="70"/>
      <c r="USA2" s="70"/>
      <c r="USB2" s="70"/>
      <c r="USC2" s="70"/>
      <c r="USD2" s="70"/>
      <c r="USE2" s="70"/>
      <c r="USF2" s="70"/>
      <c r="USG2" s="70"/>
      <c r="USH2" s="70"/>
      <c r="USI2" s="70"/>
      <c r="USJ2" s="70"/>
      <c r="USK2" s="70"/>
      <c r="USL2" s="70"/>
      <c r="USM2" s="70"/>
      <c r="USN2" s="70"/>
      <c r="USO2" s="70"/>
      <c r="USP2" s="70"/>
      <c r="USQ2" s="70"/>
      <c r="USR2" s="70"/>
      <c r="USS2" s="70"/>
      <c r="UST2" s="70"/>
      <c r="USU2" s="70"/>
      <c r="USV2" s="70"/>
      <c r="USW2" s="70"/>
      <c r="USX2" s="70"/>
      <c r="USY2" s="70"/>
      <c r="USZ2" s="70"/>
      <c r="UTA2" s="70"/>
      <c r="UTB2" s="70"/>
      <c r="UTC2" s="70"/>
      <c r="UTD2" s="70"/>
      <c r="UTE2" s="70"/>
      <c r="UTF2" s="70"/>
      <c r="UTG2" s="70"/>
      <c r="UTH2" s="70"/>
      <c r="UTI2" s="70"/>
      <c r="UTJ2" s="70"/>
      <c r="UTK2" s="70"/>
      <c r="UTL2" s="70"/>
      <c r="UTM2" s="70"/>
      <c r="UTN2" s="70"/>
      <c r="UTO2" s="70"/>
      <c r="UTP2" s="70"/>
      <c r="UTQ2" s="70"/>
      <c r="UTR2" s="70"/>
      <c r="UTS2" s="70"/>
      <c r="UTT2" s="70"/>
      <c r="UTU2" s="70"/>
      <c r="UTV2" s="70"/>
      <c r="UTW2" s="70"/>
      <c r="UTX2" s="70"/>
      <c r="UTY2" s="70"/>
      <c r="UTZ2" s="70"/>
      <c r="UUA2" s="70"/>
      <c r="UUB2" s="70"/>
      <c r="UUC2" s="70"/>
      <c r="UUD2" s="70"/>
      <c r="UUE2" s="70"/>
      <c r="UUF2" s="70"/>
      <c r="UUG2" s="70"/>
      <c r="UUH2" s="70"/>
      <c r="UUI2" s="70"/>
      <c r="UUJ2" s="70"/>
      <c r="UUK2" s="70"/>
      <c r="UUL2" s="70"/>
      <c r="UUM2" s="70"/>
      <c r="UUN2" s="70"/>
      <c r="UUO2" s="70"/>
      <c r="UUP2" s="70"/>
      <c r="UUQ2" s="70"/>
      <c r="UUR2" s="70"/>
      <c r="UUS2" s="70"/>
      <c r="UUT2" s="70"/>
      <c r="UUU2" s="70"/>
      <c r="UUV2" s="70"/>
      <c r="UUW2" s="70"/>
      <c r="UUX2" s="70"/>
      <c r="UUY2" s="70"/>
      <c r="UUZ2" s="70"/>
      <c r="UVA2" s="70"/>
      <c r="UVB2" s="70"/>
      <c r="UVC2" s="70"/>
      <c r="UVD2" s="70"/>
      <c r="UVE2" s="70"/>
      <c r="UVF2" s="70"/>
      <c r="UVG2" s="70"/>
      <c r="UVH2" s="70"/>
      <c r="UVI2" s="70"/>
      <c r="UVJ2" s="70"/>
      <c r="UVK2" s="70"/>
      <c r="UVL2" s="70"/>
      <c r="UVM2" s="70"/>
      <c r="UVN2" s="70"/>
      <c r="UVO2" s="70"/>
      <c r="UVP2" s="70"/>
      <c r="UVQ2" s="70"/>
      <c r="UVR2" s="70"/>
      <c r="UVS2" s="70"/>
      <c r="UVT2" s="70"/>
      <c r="UVU2" s="70"/>
      <c r="UVV2" s="70"/>
      <c r="UVW2" s="70"/>
      <c r="UVX2" s="70"/>
      <c r="UVY2" s="70"/>
      <c r="UVZ2" s="70"/>
      <c r="UWA2" s="70"/>
      <c r="UWB2" s="70"/>
      <c r="UWC2" s="70"/>
      <c r="UWD2" s="70"/>
      <c r="UWE2" s="70"/>
      <c r="UWF2" s="70"/>
      <c r="UWG2" s="70"/>
      <c r="UWH2" s="70"/>
      <c r="UWI2" s="70"/>
      <c r="UWJ2" s="70"/>
      <c r="UWK2" s="70"/>
      <c r="UWL2" s="70"/>
      <c r="UWM2" s="70"/>
      <c r="UWN2" s="70"/>
      <c r="UWO2" s="70"/>
      <c r="UWP2" s="70"/>
      <c r="UWQ2" s="70"/>
      <c r="UWR2" s="70"/>
      <c r="UWS2" s="70"/>
      <c r="UWT2" s="70"/>
      <c r="UWU2" s="70"/>
      <c r="UWV2" s="70"/>
      <c r="UWW2" s="70"/>
      <c r="UWX2" s="70"/>
      <c r="UWY2" s="70"/>
      <c r="UWZ2" s="70"/>
      <c r="UXA2" s="70"/>
      <c r="UXB2" s="70"/>
      <c r="UXC2" s="70"/>
      <c r="UXD2" s="70"/>
      <c r="UXE2" s="70"/>
      <c r="UXF2" s="70"/>
      <c r="UXG2" s="70"/>
      <c r="UXH2" s="70"/>
      <c r="UXI2" s="70"/>
      <c r="UXJ2" s="70"/>
      <c r="UXK2" s="70"/>
      <c r="UXL2" s="70"/>
      <c r="UXM2" s="70"/>
      <c r="UXN2" s="70"/>
      <c r="UXO2" s="70"/>
      <c r="UXP2" s="70"/>
      <c r="UXQ2" s="70"/>
      <c r="UXR2" s="70"/>
      <c r="UXS2" s="70"/>
      <c r="UXT2" s="70"/>
      <c r="UXU2" s="70"/>
      <c r="UXV2" s="70"/>
      <c r="UXW2" s="70"/>
      <c r="UXX2" s="70"/>
      <c r="UXY2" s="70"/>
      <c r="UXZ2" s="70"/>
      <c r="UYA2" s="70"/>
      <c r="UYB2" s="70"/>
      <c r="UYC2" s="70"/>
      <c r="UYD2" s="70"/>
      <c r="UYE2" s="70"/>
      <c r="UYF2" s="70"/>
      <c r="UYG2" s="70"/>
      <c r="UYH2" s="70"/>
      <c r="UYI2" s="70"/>
      <c r="UYJ2" s="70"/>
      <c r="UYK2" s="70"/>
      <c r="UYL2" s="70"/>
      <c r="UYM2" s="70"/>
      <c r="UYN2" s="70"/>
      <c r="UYO2" s="70"/>
      <c r="UYP2" s="70"/>
      <c r="UYQ2" s="70"/>
      <c r="UYR2" s="70"/>
      <c r="UYS2" s="70"/>
      <c r="UYT2" s="70"/>
      <c r="UYU2" s="70"/>
      <c r="UYV2" s="70"/>
      <c r="UYW2" s="70"/>
      <c r="UYX2" s="70"/>
      <c r="UYY2" s="70"/>
      <c r="UYZ2" s="70"/>
      <c r="UZA2" s="70"/>
      <c r="UZB2" s="70"/>
      <c r="UZC2" s="70"/>
      <c r="UZD2" s="70"/>
      <c r="UZE2" s="70"/>
      <c r="UZF2" s="70"/>
      <c r="UZG2" s="70"/>
      <c r="UZH2" s="70"/>
      <c r="UZI2" s="70"/>
      <c r="UZJ2" s="70"/>
      <c r="UZK2" s="70"/>
      <c r="UZL2" s="70"/>
      <c r="UZM2" s="70"/>
      <c r="UZN2" s="70"/>
      <c r="UZO2" s="70"/>
      <c r="UZP2" s="70"/>
      <c r="UZQ2" s="70"/>
      <c r="UZR2" s="70"/>
      <c r="UZS2" s="70"/>
      <c r="UZT2" s="70"/>
      <c r="UZU2" s="70"/>
      <c r="UZV2" s="70"/>
      <c r="UZW2" s="70"/>
      <c r="UZX2" s="70"/>
      <c r="UZY2" s="70"/>
      <c r="UZZ2" s="70"/>
      <c r="VAA2" s="70"/>
      <c r="VAB2" s="70"/>
      <c r="VAC2" s="70"/>
      <c r="VAD2" s="70"/>
      <c r="VAE2" s="70"/>
      <c r="VAF2" s="70"/>
      <c r="VAG2" s="70"/>
      <c r="VAH2" s="70"/>
      <c r="VAI2" s="70"/>
      <c r="VAJ2" s="70"/>
      <c r="VAK2" s="70"/>
      <c r="VAL2" s="70"/>
      <c r="VAM2" s="70"/>
      <c r="VAN2" s="70"/>
      <c r="VAO2" s="70"/>
      <c r="VAP2" s="70"/>
      <c r="VAQ2" s="70"/>
      <c r="VAR2" s="70"/>
      <c r="VAS2" s="70"/>
      <c r="VAT2" s="70"/>
      <c r="VAU2" s="70"/>
      <c r="VAV2" s="70"/>
      <c r="VAW2" s="70"/>
      <c r="VAX2" s="70"/>
      <c r="VAY2" s="70"/>
      <c r="VAZ2" s="70"/>
      <c r="VBA2" s="70"/>
      <c r="VBB2" s="70"/>
      <c r="VBC2" s="70"/>
      <c r="VBD2" s="70"/>
      <c r="VBE2" s="70"/>
      <c r="VBF2" s="70"/>
      <c r="VBG2" s="70"/>
      <c r="VBH2" s="70"/>
      <c r="VBI2" s="70"/>
      <c r="VBJ2" s="70"/>
      <c r="VBK2" s="70"/>
      <c r="VBL2" s="70"/>
      <c r="VBM2" s="70"/>
      <c r="VBN2" s="70"/>
      <c r="VBO2" s="70"/>
      <c r="VBP2" s="70"/>
      <c r="VBQ2" s="70"/>
      <c r="VBR2" s="70"/>
      <c r="VBS2" s="70"/>
      <c r="VBT2" s="70"/>
      <c r="VBU2" s="70"/>
      <c r="VBV2" s="70"/>
      <c r="VBW2" s="70"/>
      <c r="VBX2" s="70"/>
      <c r="VBY2" s="70"/>
      <c r="VBZ2" s="70"/>
      <c r="VCA2" s="70"/>
      <c r="VCB2" s="70"/>
      <c r="VCC2" s="70"/>
      <c r="VCD2" s="70"/>
      <c r="VCE2" s="70"/>
      <c r="VCF2" s="70"/>
      <c r="VCG2" s="70"/>
      <c r="VCH2" s="70"/>
      <c r="VCI2" s="70"/>
      <c r="VCJ2" s="70"/>
      <c r="VCK2" s="70"/>
      <c r="VCL2" s="70"/>
      <c r="VCM2" s="70"/>
      <c r="VCN2" s="70"/>
      <c r="VCO2" s="70"/>
      <c r="VCP2" s="70"/>
      <c r="VCQ2" s="70"/>
      <c r="VCR2" s="70"/>
      <c r="VCS2" s="70"/>
      <c r="VCT2" s="70"/>
      <c r="VCU2" s="70"/>
      <c r="VCV2" s="70"/>
      <c r="VCW2" s="70"/>
      <c r="VCX2" s="70"/>
      <c r="VCY2" s="70"/>
      <c r="VCZ2" s="70"/>
      <c r="VDA2" s="70"/>
      <c r="VDB2" s="70"/>
      <c r="VDC2" s="70"/>
      <c r="VDD2" s="70"/>
      <c r="VDE2" s="70"/>
      <c r="VDF2" s="70"/>
      <c r="VDG2" s="70"/>
      <c r="VDH2" s="70"/>
      <c r="VDI2" s="70"/>
      <c r="VDJ2" s="70"/>
      <c r="VDK2" s="70"/>
      <c r="VDL2" s="70"/>
      <c r="VDM2" s="70"/>
      <c r="VDN2" s="70"/>
      <c r="VDO2" s="70"/>
      <c r="VDP2" s="70"/>
      <c r="VDQ2" s="70"/>
      <c r="VDR2" s="70"/>
      <c r="VDS2" s="70"/>
      <c r="VDT2" s="70"/>
      <c r="VDU2" s="70"/>
      <c r="VDV2" s="70"/>
      <c r="VDW2" s="70"/>
      <c r="VDX2" s="70"/>
      <c r="VDY2" s="70"/>
      <c r="VDZ2" s="70"/>
      <c r="VEA2" s="70"/>
      <c r="VEB2" s="70"/>
      <c r="VEC2" s="70"/>
      <c r="VED2" s="70"/>
      <c r="VEE2" s="70"/>
      <c r="VEF2" s="70"/>
      <c r="VEG2" s="70"/>
      <c r="VEH2" s="70"/>
      <c r="VEI2" s="70"/>
      <c r="VEJ2" s="70"/>
      <c r="VEK2" s="70"/>
      <c r="VEL2" s="70"/>
      <c r="VEM2" s="70"/>
      <c r="VEN2" s="70"/>
      <c r="VEO2" s="70"/>
      <c r="VEP2" s="70"/>
      <c r="VEQ2" s="70"/>
      <c r="VER2" s="70"/>
      <c r="VES2" s="70"/>
      <c r="VET2" s="70"/>
      <c r="VEU2" s="70"/>
      <c r="VEV2" s="70"/>
      <c r="VEW2" s="70"/>
      <c r="VEX2" s="70"/>
      <c r="VEY2" s="70"/>
      <c r="VEZ2" s="70"/>
      <c r="VFA2" s="70"/>
      <c r="VFB2" s="70"/>
      <c r="VFC2" s="70"/>
      <c r="VFD2" s="70"/>
      <c r="VFE2" s="70"/>
      <c r="VFF2" s="70"/>
      <c r="VFG2" s="70"/>
      <c r="VFH2" s="70"/>
      <c r="VFI2" s="70"/>
      <c r="VFJ2" s="70"/>
      <c r="VFK2" s="70"/>
      <c r="VFL2" s="70"/>
      <c r="VFM2" s="70"/>
      <c r="VFN2" s="70"/>
      <c r="VFO2" s="70"/>
      <c r="VFP2" s="70"/>
      <c r="VFQ2" s="70"/>
      <c r="VFR2" s="70"/>
      <c r="VFS2" s="70"/>
      <c r="VFT2" s="70"/>
      <c r="VFU2" s="70"/>
      <c r="VFV2" s="70"/>
      <c r="VFW2" s="70"/>
      <c r="VFX2" s="70"/>
      <c r="VFY2" s="70"/>
      <c r="VFZ2" s="70"/>
      <c r="VGA2" s="70"/>
      <c r="VGB2" s="70"/>
      <c r="VGC2" s="70"/>
      <c r="VGD2" s="70"/>
      <c r="VGE2" s="70"/>
      <c r="VGF2" s="70"/>
      <c r="VGG2" s="70"/>
      <c r="VGH2" s="70"/>
      <c r="VGI2" s="70"/>
      <c r="VGJ2" s="70"/>
      <c r="VGK2" s="70"/>
      <c r="VGL2" s="70"/>
      <c r="VGM2" s="70"/>
      <c r="VGN2" s="70"/>
      <c r="VGO2" s="70"/>
      <c r="VGP2" s="70"/>
      <c r="VGQ2" s="70"/>
      <c r="VGR2" s="70"/>
      <c r="VGS2" s="70"/>
      <c r="VGT2" s="70"/>
      <c r="VGU2" s="70"/>
      <c r="VGV2" s="70"/>
      <c r="VGW2" s="70"/>
      <c r="VGX2" s="70"/>
      <c r="VGY2" s="70"/>
      <c r="VGZ2" s="70"/>
      <c r="VHA2" s="70"/>
      <c r="VHB2" s="70"/>
      <c r="VHC2" s="70"/>
      <c r="VHD2" s="70"/>
      <c r="VHE2" s="70"/>
      <c r="VHF2" s="70"/>
      <c r="VHG2" s="70"/>
      <c r="VHH2" s="70"/>
      <c r="VHI2" s="70"/>
      <c r="VHJ2" s="70"/>
      <c r="VHK2" s="70"/>
      <c r="VHL2" s="70"/>
      <c r="VHM2" s="70"/>
      <c r="VHN2" s="70"/>
      <c r="VHO2" s="70"/>
      <c r="VHP2" s="70"/>
      <c r="VHQ2" s="70"/>
      <c r="VHR2" s="70"/>
      <c r="VHS2" s="70"/>
      <c r="VHT2" s="70"/>
      <c r="VHU2" s="70"/>
      <c r="VHV2" s="70"/>
      <c r="VHW2" s="70"/>
      <c r="VHX2" s="70"/>
      <c r="VHY2" s="70"/>
      <c r="VHZ2" s="70"/>
      <c r="VIA2" s="70"/>
      <c r="VIB2" s="70"/>
      <c r="VIC2" s="70"/>
      <c r="VID2" s="70"/>
      <c r="VIE2" s="70"/>
      <c r="VIF2" s="70"/>
      <c r="VIG2" s="70"/>
      <c r="VIH2" s="70"/>
      <c r="VII2" s="70"/>
      <c r="VIJ2" s="70"/>
      <c r="VIK2" s="70"/>
      <c r="VIL2" s="70"/>
      <c r="VIM2" s="70"/>
      <c r="VIN2" s="70"/>
      <c r="VIO2" s="70"/>
      <c r="VIP2" s="70"/>
      <c r="VIQ2" s="70"/>
      <c r="VIR2" s="70"/>
      <c r="VIS2" s="70"/>
      <c r="VIT2" s="70"/>
      <c r="VIU2" s="70"/>
      <c r="VIV2" s="70"/>
      <c r="VIW2" s="70"/>
      <c r="VIX2" s="70"/>
      <c r="VIY2" s="70"/>
      <c r="VIZ2" s="70"/>
      <c r="VJA2" s="70"/>
      <c r="VJB2" s="70"/>
      <c r="VJC2" s="70"/>
      <c r="VJD2" s="70"/>
      <c r="VJE2" s="70"/>
      <c r="VJF2" s="70"/>
      <c r="VJG2" s="70"/>
      <c r="VJH2" s="70"/>
      <c r="VJI2" s="70"/>
      <c r="VJJ2" s="70"/>
      <c r="VJK2" s="70"/>
      <c r="VJL2" s="70"/>
      <c r="VJM2" s="70"/>
      <c r="VJN2" s="70"/>
      <c r="VJO2" s="70"/>
      <c r="VJP2" s="70"/>
      <c r="VJQ2" s="70"/>
      <c r="VJR2" s="70"/>
      <c r="VJS2" s="70"/>
      <c r="VJT2" s="70"/>
      <c r="VJU2" s="70"/>
      <c r="VJV2" s="70"/>
      <c r="VJW2" s="70"/>
      <c r="VJX2" s="70"/>
      <c r="VJY2" s="70"/>
      <c r="VJZ2" s="70"/>
      <c r="VKA2" s="70"/>
      <c r="VKB2" s="70"/>
      <c r="VKC2" s="70"/>
      <c r="VKD2" s="70"/>
      <c r="VKE2" s="70"/>
      <c r="VKF2" s="70"/>
      <c r="VKG2" s="70"/>
      <c r="VKH2" s="70"/>
      <c r="VKI2" s="70"/>
      <c r="VKJ2" s="70"/>
      <c r="VKK2" s="70"/>
      <c r="VKL2" s="70"/>
      <c r="VKM2" s="70"/>
      <c r="VKN2" s="70"/>
      <c r="VKO2" s="70"/>
      <c r="VKP2" s="70"/>
      <c r="VKQ2" s="70"/>
      <c r="VKR2" s="70"/>
      <c r="VKS2" s="70"/>
      <c r="VKT2" s="70"/>
      <c r="VKU2" s="70"/>
      <c r="VKV2" s="70"/>
      <c r="VKW2" s="70"/>
      <c r="VKX2" s="70"/>
      <c r="VKY2" s="70"/>
      <c r="VKZ2" s="70"/>
      <c r="VLA2" s="70"/>
      <c r="VLB2" s="70"/>
      <c r="VLC2" s="70"/>
      <c r="VLD2" s="70"/>
      <c r="VLE2" s="70"/>
      <c r="VLF2" s="70"/>
      <c r="VLG2" s="70"/>
      <c r="VLH2" s="70"/>
      <c r="VLI2" s="70"/>
      <c r="VLJ2" s="70"/>
      <c r="VLK2" s="70"/>
      <c r="VLL2" s="70"/>
      <c r="VLM2" s="70"/>
      <c r="VLN2" s="70"/>
      <c r="VLO2" s="70"/>
      <c r="VLP2" s="70"/>
      <c r="VLQ2" s="70"/>
      <c r="VLR2" s="70"/>
      <c r="VLS2" s="70"/>
      <c r="VLT2" s="70"/>
      <c r="VLU2" s="70"/>
      <c r="VLV2" s="70"/>
      <c r="VLW2" s="70"/>
      <c r="VLX2" s="70"/>
      <c r="VLY2" s="70"/>
      <c r="VLZ2" s="70"/>
      <c r="VMA2" s="70"/>
      <c r="VMB2" s="70"/>
      <c r="VMC2" s="70"/>
      <c r="VMD2" s="70"/>
      <c r="VME2" s="70"/>
      <c r="VMF2" s="70"/>
      <c r="VMG2" s="70"/>
      <c r="VMH2" s="70"/>
      <c r="VMI2" s="70"/>
      <c r="VMJ2" s="70"/>
      <c r="VMK2" s="70"/>
      <c r="VML2" s="70"/>
      <c r="VMM2" s="70"/>
      <c r="VMN2" s="70"/>
      <c r="VMO2" s="70"/>
      <c r="VMP2" s="70"/>
      <c r="VMQ2" s="70"/>
      <c r="VMR2" s="70"/>
      <c r="VMS2" s="70"/>
      <c r="VMT2" s="70"/>
      <c r="VMU2" s="70"/>
      <c r="VMV2" s="70"/>
      <c r="VMW2" s="70"/>
      <c r="VMX2" s="70"/>
      <c r="VMY2" s="70"/>
      <c r="VMZ2" s="70"/>
      <c r="VNA2" s="70"/>
      <c r="VNB2" s="70"/>
      <c r="VNC2" s="70"/>
      <c r="VND2" s="70"/>
      <c r="VNE2" s="70"/>
      <c r="VNF2" s="70"/>
      <c r="VNG2" s="70"/>
      <c r="VNH2" s="70"/>
      <c r="VNI2" s="70"/>
      <c r="VNJ2" s="70"/>
      <c r="VNK2" s="70"/>
      <c r="VNL2" s="70"/>
      <c r="VNM2" s="70"/>
      <c r="VNN2" s="70"/>
      <c r="VNO2" s="70"/>
      <c r="VNP2" s="70"/>
      <c r="VNQ2" s="70"/>
      <c r="VNR2" s="70"/>
      <c r="VNS2" s="70"/>
      <c r="VNT2" s="70"/>
      <c r="VNU2" s="70"/>
      <c r="VNV2" s="70"/>
      <c r="VNW2" s="70"/>
      <c r="VNX2" s="70"/>
      <c r="VNY2" s="70"/>
      <c r="VNZ2" s="70"/>
      <c r="VOA2" s="70"/>
      <c r="VOB2" s="70"/>
      <c r="VOC2" s="70"/>
      <c r="VOD2" s="70"/>
      <c r="VOE2" s="70"/>
      <c r="VOF2" s="70"/>
      <c r="VOG2" s="70"/>
      <c r="VOH2" s="70"/>
      <c r="VOI2" s="70"/>
      <c r="VOJ2" s="70"/>
      <c r="VOK2" s="70"/>
      <c r="VOL2" s="70"/>
      <c r="VOM2" s="70"/>
      <c r="VON2" s="70"/>
      <c r="VOO2" s="70"/>
      <c r="VOP2" s="70"/>
      <c r="VOQ2" s="70"/>
      <c r="VOR2" s="70"/>
      <c r="VOS2" s="70"/>
      <c r="VOT2" s="70"/>
      <c r="VOU2" s="70"/>
      <c r="VOV2" s="70"/>
      <c r="VOW2" s="70"/>
      <c r="VOX2" s="70"/>
      <c r="VOY2" s="70"/>
      <c r="VOZ2" s="70"/>
      <c r="VPA2" s="70"/>
      <c r="VPB2" s="70"/>
      <c r="VPC2" s="70"/>
      <c r="VPD2" s="70"/>
      <c r="VPE2" s="70"/>
      <c r="VPF2" s="70"/>
      <c r="VPG2" s="70"/>
      <c r="VPH2" s="70"/>
      <c r="VPI2" s="70"/>
      <c r="VPJ2" s="70"/>
      <c r="VPK2" s="70"/>
      <c r="VPL2" s="70"/>
      <c r="VPM2" s="70"/>
      <c r="VPN2" s="70"/>
      <c r="VPO2" s="70"/>
      <c r="VPP2" s="70"/>
      <c r="VPQ2" s="70"/>
      <c r="VPR2" s="70"/>
      <c r="VPS2" s="70"/>
      <c r="VPT2" s="70"/>
      <c r="VPU2" s="70"/>
      <c r="VPV2" s="70"/>
      <c r="VPW2" s="70"/>
      <c r="VPX2" s="70"/>
      <c r="VPY2" s="70"/>
      <c r="VPZ2" s="70"/>
      <c r="VQA2" s="70"/>
      <c r="VQB2" s="70"/>
      <c r="VQC2" s="70"/>
      <c r="VQD2" s="70"/>
      <c r="VQE2" s="70"/>
      <c r="VQF2" s="70"/>
      <c r="VQG2" s="70"/>
      <c r="VQH2" s="70"/>
      <c r="VQI2" s="70"/>
      <c r="VQJ2" s="70"/>
      <c r="VQK2" s="70"/>
      <c r="VQL2" s="70"/>
      <c r="VQM2" s="70"/>
      <c r="VQN2" s="70"/>
      <c r="VQO2" s="70"/>
      <c r="VQP2" s="70"/>
      <c r="VQQ2" s="70"/>
      <c r="VQR2" s="70"/>
      <c r="VQS2" s="70"/>
      <c r="VQT2" s="70"/>
      <c r="VQU2" s="70"/>
      <c r="VQV2" s="70"/>
      <c r="VQW2" s="70"/>
      <c r="VQX2" s="70"/>
      <c r="VQY2" s="70"/>
      <c r="VQZ2" s="70"/>
      <c r="VRA2" s="70"/>
      <c r="VRB2" s="70"/>
      <c r="VRC2" s="70"/>
      <c r="VRD2" s="70"/>
      <c r="VRE2" s="70"/>
      <c r="VRF2" s="70"/>
      <c r="VRG2" s="70"/>
      <c r="VRH2" s="70"/>
      <c r="VRI2" s="70"/>
      <c r="VRJ2" s="70"/>
      <c r="VRK2" s="70"/>
      <c r="VRL2" s="70"/>
      <c r="VRM2" s="70"/>
      <c r="VRN2" s="70"/>
      <c r="VRO2" s="70"/>
      <c r="VRP2" s="70"/>
      <c r="VRQ2" s="70"/>
      <c r="VRR2" s="70"/>
      <c r="VRS2" s="70"/>
      <c r="VRT2" s="70"/>
      <c r="VRU2" s="70"/>
      <c r="VRV2" s="70"/>
      <c r="VRW2" s="70"/>
      <c r="VRX2" s="70"/>
      <c r="VRY2" s="70"/>
      <c r="VRZ2" s="70"/>
      <c r="VSA2" s="70"/>
      <c r="VSB2" s="70"/>
      <c r="VSC2" s="70"/>
      <c r="VSD2" s="70"/>
      <c r="VSE2" s="70"/>
      <c r="VSF2" s="70"/>
      <c r="VSG2" s="70"/>
      <c r="VSH2" s="70"/>
      <c r="VSI2" s="70"/>
      <c r="VSJ2" s="70"/>
      <c r="VSK2" s="70"/>
      <c r="VSL2" s="70"/>
      <c r="VSM2" s="70"/>
      <c r="VSN2" s="70"/>
      <c r="VSO2" s="70"/>
      <c r="VSP2" s="70"/>
      <c r="VSQ2" s="70"/>
      <c r="VSR2" s="70"/>
      <c r="VSS2" s="70"/>
      <c r="VST2" s="70"/>
      <c r="VSU2" s="70"/>
      <c r="VSV2" s="70"/>
      <c r="VSW2" s="70"/>
      <c r="VSX2" s="70"/>
      <c r="VSY2" s="70"/>
      <c r="VSZ2" s="70"/>
      <c r="VTA2" s="70"/>
      <c r="VTB2" s="70"/>
      <c r="VTC2" s="70"/>
      <c r="VTD2" s="70"/>
      <c r="VTE2" s="70"/>
      <c r="VTF2" s="70"/>
      <c r="VTG2" s="70"/>
      <c r="VTH2" s="70"/>
      <c r="VTI2" s="70"/>
      <c r="VTJ2" s="70"/>
      <c r="VTK2" s="70"/>
      <c r="VTL2" s="70"/>
      <c r="VTM2" s="70"/>
      <c r="VTN2" s="70"/>
      <c r="VTO2" s="70"/>
      <c r="VTP2" s="70"/>
      <c r="VTQ2" s="70"/>
      <c r="VTR2" s="70"/>
      <c r="VTS2" s="70"/>
      <c r="VTT2" s="70"/>
      <c r="VTU2" s="70"/>
      <c r="VTV2" s="70"/>
      <c r="VTW2" s="70"/>
      <c r="VTX2" s="70"/>
      <c r="VTY2" s="70"/>
      <c r="VTZ2" s="70"/>
      <c r="VUA2" s="70"/>
      <c r="VUB2" s="70"/>
      <c r="VUC2" s="70"/>
      <c r="VUD2" s="70"/>
      <c r="VUE2" s="70"/>
      <c r="VUF2" s="70"/>
      <c r="VUG2" s="70"/>
      <c r="VUH2" s="70"/>
      <c r="VUI2" s="70"/>
      <c r="VUJ2" s="70"/>
      <c r="VUK2" s="70"/>
      <c r="VUL2" s="70"/>
      <c r="VUM2" s="70"/>
      <c r="VUN2" s="70"/>
      <c r="VUO2" s="70"/>
      <c r="VUP2" s="70"/>
      <c r="VUQ2" s="70"/>
      <c r="VUR2" s="70"/>
      <c r="VUS2" s="70"/>
      <c r="VUT2" s="70"/>
      <c r="VUU2" s="70"/>
      <c r="VUV2" s="70"/>
      <c r="VUW2" s="70"/>
      <c r="VUX2" s="70"/>
      <c r="VUY2" s="70"/>
      <c r="VUZ2" s="70"/>
      <c r="VVA2" s="70"/>
      <c r="VVB2" s="70"/>
      <c r="VVC2" s="70"/>
      <c r="VVD2" s="70"/>
      <c r="VVE2" s="70"/>
      <c r="VVF2" s="70"/>
      <c r="VVG2" s="70"/>
      <c r="VVH2" s="70"/>
      <c r="VVI2" s="70"/>
      <c r="VVJ2" s="70"/>
      <c r="VVK2" s="70"/>
      <c r="VVL2" s="70"/>
      <c r="VVM2" s="70"/>
      <c r="VVN2" s="70"/>
      <c r="VVO2" s="70"/>
      <c r="VVP2" s="70"/>
      <c r="VVQ2" s="70"/>
      <c r="VVR2" s="70"/>
      <c r="VVS2" s="70"/>
      <c r="VVT2" s="70"/>
      <c r="VVU2" s="70"/>
      <c r="VVV2" s="70"/>
      <c r="VVW2" s="70"/>
      <c r="VVX2" s="70"/>
      <c r="VVY2" s="70"/>
      <c r="VVZ2" s="70"/>
      <c r="VWA2" s="70"/>
      <c r="VWB2" s="70"/>
      <c r="VWC2" s="70"/>
      <c r="VWD2" s="70"/>
      <c r="VWE2" s="70"/>
      <c r="VWF2" s="70"/>
      <c r="VWG2" s="70"/>
      <c r="VWH2" s="70"/>
      <c r="VWI2" s="70"/>
      <c r="VWJ2" s="70"/>
      <c r="VWK2" s="70"/>
      <c r="VWL2" s="70"/>
      <c r="VWM2" s="70"/>
      <c r="VWN2" s="70"/>
      <c r="VWO2" s="70"/>
      <c r="VWP2" s="70"/>
      <c r="VWQ2" s="70"/>
      <c r="VWR2" s="70"/>
      <c r="VWS2" s="70"/>
      <c r="VWT2" s="70"/>
      <c r="VWU2" s="70"/>
      <c r="VWV2" s="70"/>
      <c r="VWW2" s="70"/>
      <c r="VWX2" s="70"/>
      <c r="VWY2" s="70"/>
      <c r="VWZ2" s="70"/>
      <c r="VXA2" s="70"/>
      <c r="VXB2" s="70"/>
      <c r="VXC2" s="70"/>
      <c r="VXD2" s="70"/>
      <c r="VXE2" s="70"/>
      <c r="VXF2" s="70"/>
      <c r="VXG2" s="70"/>
      <c r="VXH2" s="70"/>
      <c r="VXI2" s="70"/>
      <c r="VXJ2" s="70"/>
      <c r="VXK2" s="70"/>
      <c r="VXL2" s="70"/>
      <c r="VXM2" s="70"/>
      <c r="VXN2" s="70"/>
      <c r="VXO2" s="70"/>
      <c r="VXP2" s="70"/>
      <c r="VXQ2" s="70"/>
      <c r="VXR2" s="70"/>
      <c r="VXS2" s="70"/>
      <c r="VXT2" s="70"/>
      <c r="VXU2" s="70"/>
      <c r="VXV2" s="70"/>
      <c r="VXW2" s="70"/>
      <c r="VXX2" s="70"/>
      <c r="VXY2" s="70"/>
      <c r="VXZ2" s="70"/>
      <c r="VYA2" s="70"/>
      <c r="VYB2" s="70"/>
      <c r="VYC2" s="70"/>
      <c r="VYD2" s="70"/>
      <c r="VYE2" s="70"/>
      <c r="VYF2" s="70"/>
      <c r="VYG2" s="70"/>
      <c r="VYH2" s="70"/>
      <c r="VYI2" s="70"/>
      <c r="VYJ2" s="70"/>
      <c r="VYK2" s="70"/>
      <c r="VYL2" s="70"/>
      <c r="VYM2" s="70"/>
      <c r="VYN2" s="70"/>
      <c r="VYO2" s="70"/>
      <c r="VYP2" s="70"/>
      <c r="VYQ2" s="70"/>
      <c r="VYR2" s="70"/>
      <c r="VYS2" s="70"/>
      <c r="VYT2" s="70"/>
      <c r="VYU2" s="70"/>
      <c r="VYV2" s="70"/>
      <c r="VYW2" s="70"/>
      <c r="VYX2" s="70"/>
      <c r="VYY2" s="70"/>
      <c r="VYZ2" s="70"/>
      <c r="VZA2" s="70"/>
      <c r="VZB2" s="70"/>
      <c r="VZC2" s="70"/>
      <c r="VZD2" s="70"/>
      <c r="VZE2" s="70"/>
      <c r="VZF2" s="70"/>
      <c r="VZG2" s="70"/>
      <c r="VZH2" s="70"/>
      <c r="VZI2" s="70"/>
      <c r="VZJ2" s="70"/>
      <c r="VZK2" s="70"/>
      <c r="VZL2" s="70"/>
      <c r="VZM2" s="70"/>
      <c r="VZN2" s="70"/>
      <c r="VZO2" s="70"/>
      <c r="VZP2" s="70"/>
      <c r="VZQ2" s="70"/>
      <c r="VZR2" s="70"/>
      <c r="VZS2" s="70"/>
      <c r="VZT2" s="70"/>
      <c r="VZU2" s="70"/>
      <c r="VZV2" s="70"/>
      <c r="VZW2" s="70"/>
      <c r="VZX2" s="70"/>
      <c r="VZY2" s="70"/>
      <c r="VZZ2" s="70"/>
      <c r="WAA2" s="70"/>
      <c r="WAB2" s="70"/>
      <c r="WAC2" s="70"/>
      <c r="WAD2" s="70"/>
      <c r="WAE2" s="70"/>
      <c r="WAF2" s="70"/>
      <c r="WAG2" s="70"/>
      <c r="WAH2" s="70"/>
      <c r="WAI2" s="70"/>
      <c r="WAJ2" s="70"/>
      <c r="WAK2" s="70"/>
      <c r="WAL2" s="70"/>
      <c r="WAM2" s="70"/>
      <c r="WAN2" s="70"/>
      <c r="WAO2" s="70"/>
      <c r="WAP2" s="70"/>
      <c r="WAQ2" s="70"/>
      <c r="WAR2" s="70"/>
      <c r="WAS2" s="70"/>
      <c r="WAT2" s="70"/>
      <c r="WAU2" s="70"/>
      <c r="WAV2" s="70"/>
      <c r="WAW2" s="70"/>
      <c r="WAX2" s="70"/>
      <c r="WAY2" s="70"/>
      <c r="WAZ2" s="70"/>
      <c r="WBA2" s="70"/>
      <c r="WBB2" s="70"/>
      <c r="WBC2" s="70"/>
      <c r="WBD2" s="70"/>
      <c r="WBE2" s="70"/>
      <c r="WBF2" s="70"/>
      <c r="WBG2" s="70"/>
      <c r="WBH2" s="70"/>
      <c r="WBI2" s="70"/>
      <c r="WBJ2" s="70"/>
      <c r="WBK2" s="70"/>
      <c r="WBL2" s="70"/>
      <c r="WBM2" s="70"/>
      <c r="WBN2" s="70"/>
      <c r="WBO2" s="70"/>
      <c r="WBP2" s="70"/>
      <c r="WBQ2" s="70"/>
      <c r="WBR2" s="70"/>
      <c r="WBS2" s="70"/>
      <c r="WBT2" s="70"/>
      <c r="WBU2" s="70"/>
      <c r="WBV2" s="70"/>
      <c r="WBW2" s="70"/>
      <c r="WBX2" s="70"/>
      <c r="WBY2" s="70"/>
      <c r="WBZ2" s="70"/>
      <c r="WCA2" s="70"/>
      <c r="WCB2" s="70"/>
      <c r="WCC2" s="70"/>
      <c r="WCD2" s="70"/>
      <c r="WCE2" s="70"/>
      <c r="WCF2" s="70"/>
      <c r="WCG2" s="70"/>
      <c r="WCH2" s="70"/>
      <c r="WCI2" s="70"/>
      <c r="WCJ2" s="70"/>
      <c r="WCK2" s="70"/>
      <c r="WCL2" s="70"/>
      <c r="WCM2" s="70"/>
      <c r="WCN2" s="70"/>
      <c r="WCO2" s="70"/>
      <c r="WCP2" s="70"/>
      <c r="WCQ2" s="70"/>
      <c r="WCR2" s="70"/>
      <c r="WCS2" s="70"/>
      <c r="WCT2" s="70"/>
      <c r="WCU2" s="70"/>
      <c r="WCV2" s="70"/>
      <c r="WCW2" s="70"/>
      <c r="WCX2" s="70"/>
      <c r="WCY2" s="70"/>
      <c r="WCZ2" s="70"/>
      <c r="WDA2" s="70"/>
      <c r="WDB2" s="70"/>
      <c r="WDC2" s="70"/>
      <c r="WDD2" s="70"/>
      <c r="WDE2" s="70"/>
      <c r="WDF2" s="70"/>
      <c r="WDG2" s="70"/>
      <c r="WDH2" s="70"/>
      <c r="WDI2" s="70"/>
      <c r="WDJ2" s="70"/>
      <c r="WDK2" s="70"/>
      <c r="WDL2" s="70"/>
      <c r="WDM2" s="70"/>
      <c r="WDN2" s="70"/>
      <c r="WDO2" s="70"/>
      <c r="WDP2" s="70"/>
      <c r="WDQ2" s="70"/>
      <c r="WDR2" s="70"/>
      <c r="WDS2" s="70"/>
      <c r="WDT2" s="70"/>
      <c r="WDU2" s="70"/>
      <c r="WDV2" s="70"/>
      <c r="WDW2" s="70"/>
      <c r="WDX2" s="70"/>
      <c r="WDY2" s="70"/>
      <c r="WDZ2" s="70"/>
      <c r="WEA2" s="70"/>
      <c r="WEB2" s="70"/>
      <c r="WEC2" s="70"/>
      <c r="WED2" s="70"/>
      <c r="WEE2" s="70"/>
      <c r="WEF2" s="70"/>
      <c r="WEG2" s="70"/>
      <c r="WEH2" s="70"/>
      <c r="WEI2" s="70"/>
      <c r="WEJ2" s="70"/>
      <c r="WEK2" s="70"/>
      <c r="WEL2" s="70"/>
      <c r="WEM2" s="70"/>
      <c r="WEN2" s="70"/>
      <c r="WEO2" s="70"/>
      <c r="WEP2" s="70"/>
      <c r="WEQ2" s="70"/>
      <c r="WER2" s="70"/>
      <c r="WES2" s="70"/>
      <c r="WET2" s="70"/>
      <c r="WEU2" s="70"/>
      <c r="WEV2" s="70"/>
      <c r="WEW2" s="70"/>
      <c r="WEX2" s="70"/>
      <c r="WEY2" s="70"/>
      <c r="WEZ2" s="70"/>
      <c r="WFA2" s="70"/>
      <c r="WFB2" s="70"/>
      <c r="WFC2" s="70"/>
      <c r="WFD2" s="70"/>
      <c r="WFE2" s="70"/>
      <c r="WFF2" s="70"/>
      <c r="WFG2" s="70"/>
      <c r="WFH2" s="70"/>
      <c r="WFI2" s="70"/>
      <c r="WFJ2" s="70"/>
      <c r="WFK2" s="70"/>
      <c r="WFL2" s="70"/>
      <c r="WFM2" s="70"/>
      <c r="WFN2" s="70"/>
      <c r="WFO2" s="70"/>
      <c r="WFP2" s="70"/>
      <c r="WFQ2" s="70"/>
      <c r="WFR2" s="70"/>
      <c r="WFS2" s="70"/>
      <c r="WFT2" s="70"/>
      <c r="WFU2" s="70"/>
      <c r="WFV2" s="70"/>
      <c r="WFW2" s="70"/>
      <c r="WFX2" s="70"/>
      <c r="WFY2" s="70"/>
      <c r="WFZ2" s="70"/>
      <c r="WGA2" s="70"/>
      <c r="WGB2" s="70"/>
      <c r="WGC2" s="70"/>
      <c r="WGD2" s="70"/>
      <c r="WGE2" s="70"/>
      <c r="WGF2" s="70"/>
      <c r="WGG2" s="70"/>
      <c r="WGH2" s="70"/>
      <c r="WGI2" s="70"/>
      <c r="WGJ2" s="70"/>
      <c r="WGK2" s="70"/>
      <c r="WGL2" s="70"/>
      <c r="WGM2" s="70"/>
      <c r="WGN2" s="70"/>
      <c r="WGO2" s="70"/>
      <c r="WGP2" s="70"/>
      <c r="WGQ2" s="70"/>
      <c r="WGR2" s="70"/>
      <c r="WGS2" s="70"/>
      <c r="WGT2" s="70"/>
      <c r="WGU2" s="70"/>
      <c r="WGV2" s="70"/>
      <c r="WGW2" s="70"/>
      <c r="WGX2" s="70"/>
      <c r="WGY2" s="70"/>
      <c r="WGZ2" s="70"/>
      <c r="WHA2" s="70"/>
      <c r="WHB2" s="70"/>
      <c r="WHC2" s="70"/>
      <c r="WHD2" s="70"/>
      <c r="WHE2" s="70"/>
      <c r="WHF2" s="70"/>
      <c r="WHG2" s="70"/>
      <c r="WHH2" s="70"/>
      <c r="WHI2" s="70"/>
      <c r="WHJ2" s="70"/>
      <c r="WHK2" s="70"/>
      <c r="WHL2" s="70"/>
      <c r="WHM2" s="70"/>
      <c r="WHN2" s="70"/>
      <c r="WHO2" s="70"/>
      <c r="WHP2" s="70"/>
      <c r="WHQ2" s="70"/>
      <c r="WHR2" s="70"/>
      <c r="WHS2" s="70"/>
      <c r="WHT2" s="70"/>
      <c r="WHU2" s="70"/>
      <c r="WHV2" s="70"/>
      <c r="WHW2" s="70"/>
      <c r="WHX2" s="70"/>
      <c r="WHY2" s="70"/>
      <c r="WHZ2" s="70"/>
      <c r="WIA2" s="70"/>
      <c r="WIB2" s="70"/>
      <c r="WIC2" s="70"/>
      <c r="WID2" s="70"/>
      <c r="WIE2" s="70"/>
      <c r="WIF2" s="70"/>
      <c r="WIG2" s="70"/>
      <c r="WIH2" s="70"/>
      <c r="WII2" s="70"/>
      <c r="WIJ2" s="70"/>
      <c r="WIK2" s="70"/>
      <c r="WIL2" s="70"/>
      <c r="WIM2" s="70"/>
      <c r="WIN2" s="70"/>
      <c r="WIO2" s="70"/>
      <c r="WIP2" s="70"/>
      <c r="WIQ2" s="70"/>
      <c r="WIR2" s="70"/>
      <c r="WIS2" s="70"/>
      <c r="WIT2" s="70"/>
      <c r="WIU2" s="70"/>
      <c r="WIV2" s="70"/>
      <c r="WIW2" s="70"/>
      <c r="WIX2" s="70"/>
      <c r="WIY2" s="70"/>
      <c r="WIZ2" s="70"/>
      <c r="WJA2" s="70"/>
      <c r="WJB2" s="70"/>
      <c r="WJC2" s="70"/>
      <c r="WJD2" s="70"/>
      <c r="WJE2" s="70"/>
      <c r="WJF2" s="70"/>
      <c r="WJG2" s="70"/>
      <c r="WJH2" s="70"/>
      <c r="WJI2" s="70"/>
      <c r="WJJ2" s="70"/>
      <c r="WJK2" s="70"/>
      <c r="WJL2" s="70"/>
      <c r="WJM2" s="70"/>
      <c r="WJN2" s="70"/>
      <c r="WJO2" s="70"/>
      <c r="WJP2" s="70"/>
      <c r="WJQ2" s="70"/>
      <c r="WJR2" s="70"/>
      <c r="WJS2" s="70"/>
      <c r="WJT2" s="70"/>
      <c r="WJU2" s="70"/>
      <c r="WJV2" s="70"/>
      <c r="WJW2" s="70"/>
      <c r="WJX2" s="70"/>
      <c r="WJY2" s="70"/>
      <c r="WJZ2" s="70"/>
      <c r="WKA2" s="70"/>
      <c r="WKB2" s="70"/>
      <c r="WKC2" s="70"/>
      <c r="WKD2" s="70"/>
      <c r="WKE2" s="70"/>
      <c r="WKF2" s="70"/>
      <c r="WKG2" s="70"/>
      <c r="WKH2" s="70"/>
      <c r="WKI2" s="70"/>
      <c r="WKJ2" s="70"/>
      <c r="WKK2" s="70"/>
      <c r="WKL2" s="70"/>
      <c r="WKM2" s="70"/>
      <c r="WKN2" s="70"/>
      <c r="WKO2" s="70"/>
      <c r="WKP2" s="70"/>
      <c r="WKQ2" s="70"/>
      <c r="WKR2" s="70"/>
      <c r="WKS2" s="70"/>
      <c r="WKT2" s="70"/>
      <c r="WKU2" s="70"/>
      <c r="WKV2" s="70"/>
      <c r="WKW2" s="70"/>
      <c r="WKX2" s="70"/>
      <c r="WKY2" s="70"/>
      <c r="WKZ2" s="70"/>
      <c r="WLA2" s="70"/>
      <c r="WLB2" s="70"/>
      <c r="WLC2" s="70"/>
      <c r="WLD2" s="70"/>
      <c r="WLE2" s="70"/>
      <c r="WLF2" s="70"/>
      <c r="WLG2" s="70"/>
      <c r="WLH2" s="70"/>
      <c r="WLI2" s="70"/>
      <c r="WLJ2" s="70"/>
      <c r="WLK2" s="70"/>
      <c r="WLL2" s="70"/>
      <c r="WLM2" s="70"/>
      <c r="WLN2" s="70"/>
      <c r="WLO2" s="70"/>
      <c r="WLP2" s="70"/>
      <c r="WLQ2" s="70"/>
      <c r="WLR2" s="70"/>
      <c r="WLS2" s="70"/>
      <c r="WLT2" s="70"/>
      <c r="WLU2" s="70"/>
      <c r="WLV2" s="70"/>
      <c r="WLW2" s="70"/>
      <c r="WLX2" s="70"/>
      <c r="WLY2" s="70"/>
      <c r="WLZ2" s="70"/>
      <c r="WMA2" s="70"/>
      <c r="WMB2" s="70"/>
      <c r="WMC2" s="70"/>
      <c r="WMD2" s="70"/>
      <c r="WME2" s="70"/>
      <c r="WMF2" s="70"/>
      <c r="WMG2" s="70"/>
      <c r="WMH2" s="70"/>
      <c r="WMI2" s="70"/>
      <c r="WMJ2" s="70"/>
      <c r="WMK2" s="70"/>
      <c r="WML2" s="70"/>
      <c r="WMM2" s="70"/>
      <c r="WMN2" s="70"/>
      <c r="WMO2" s="70"/>
      <c r="WMP2" s="70"/>
      <c r="WMQ2" s="70"/>
      <c r="WMR2" s="70"/>
      <c r="WMS2" s="70"/>
      <c r="WMT2" s="70"/>
      <c r="WMU2" s="70"/>
      <c r="WMV2" s="70"/>
      <c r="WMW2" s="70"/>
      <c r="WMX2" s="70"/>
      <c r="WMY2" s="70"/>
      <c r="WMZ2" s="70"/>
      <c r="WNA2" s="70"/>
      <c r="WNB2" s="70"/>
      <c r="WNC2" s="70"/>
      <c r="WND2" s="70"/>
      <c r="WNE2" s="70"/>
      <c r="WNF2" s="70"/>
      <c r="WNG2" s="70"/>
      <c r="WNH2" s="70"/>
      <c r="WNI2" s="70"/>
      <c r="WNJ2" s="70"/>
      <c r="WNK2" s="70"/>
      <c r="WNL2" s="70"/>
      <c r="WNM2" s="70"/>
      <c r="WNN2" s="70"/>
      <c r="WNO2" s="70"/>
      <c r="WNP2" s="70"/>
      <c r="WNQ2" s="70"/>
      <c r="WNR2" s="70"/>
      <c r="WNS2" s="70"/>
      <c r="WNT2" s="70"/>
      <c r="WNU2" s="70"/>
      <c r="WNV2" s="70"/>
      <c r="WNW2" s="70"/>
      <c r="WNX2" s="70"/>
      <c r="WNY2" s="70"/>
      <c r="WNZ2" s="70"/>
      <c r="WOA2" s="70"/>
      <c r="WOB2" s="70"/>
      <c r="WOC2" s="70"/>
      <c r="WOD2" s="70"/>
      <c r="WOE2" s="70"/>
      <c r="WOF2" s="70"/>
      <c r="WOG2" s="70"/>
      <c r="WOH2" s="70"/>
      <c r="WOI2" s="70"/>
      <c r="WOJ2" s="70"/>
      <c r="WOK2" s="70"/>
      <c r="WOL2" s="70"/>
      <c r="WOM2" s="70"/>
      <c r="WON2" s="70"/>
      <c r="WOO2" s="70"/>
      <c r="WOP2" s="70"/>
      <c r="WOQ2" s="70"/>
      <c r="WOR2" s="70"/>
      <c r="WOS2" s="70"/>
      <c r="WOT2" s="70"/>
      <c r="WOU2" s="70"/>
      <c r="WOV2" s="70"/>
      <c r="WOW2" s="70"/>
      <c r="WOX2" s="70"/>
      <c r="WOY2" s="70"/>
      <c r="WOZ2" s="70"/>
      <c r="WPA2" s="70"/>
      <c r="WPB2" s="70"/>
      <c r="WPC2" s="70"/>
      <c r="WPD2" s="70"/>
      <c r="WPE2" s="70"/>
      <c r="WPF2" s="70"/>
      <c r="WPG2" s="70"/>
      <c r="WPH2" s="70"/>
      <c r="WPI2" s="70"/>
      <c r="WPJ2" s="70"/>
      <c r="WPK2" s="70"/>
      <c r="WPL2" s="70"/>
      <c r="WPM2" s="70"/>
      <c r="WPN2" s="70"/>
      <c r="WPO2" s="70"/>
      <c r="WPP2" s="70"/>
      <c r="WPQ2" s="70"/>
      <c r="WPR2" s="70"/>
      <c r="WPS2" s="70"/>
      <c r="WPT2" s="70"/>
      <c r="WPU2" s="70"/>
      <c r="WPV2" s="70"/>
      <c r="WPW2" s="70"/>
      <c r="WPX2" s="70"/>
      <c r="WPY2" s="70"/>
      <c r="WPZ2" s="70"/>
      <c r="WQA2" s="70"/>
      <c r="WQB2" s="70"/>
      <c r="WQC2" s="70"/>
      <c r="WQD2" s="70"/>
      <c r="WQE2" s="70"/>
      <c r="WQF2" s="70"/>
      <c r="WQG2" s="70"/>
      <c r="WQH2" s="70"/>
      <c r="WQI2" s="70"/>
      <c r="WQJ2" s="70"/>
      <c r="WQK2" s="70"/>
      <c r="WQL2" s="70"/>
      <c r="WQM2" s="70"/>
      <c r="WQN2" s="70"/>
      <c r="WQO2" s="70"/>
      <c r="WQP2" s="70"/>
      <c r="WQQ2" s="70"/>
      <c r="WQR2" s="70"/>
      <c r="WQS2" s="70"/>
      <c r="WQT2" s="70"/>
      <c r="WQU2" s="70"/>
      <c r="WQV2" s="70"/>
      <c r="WQW2" s="70"/>
      <c r="WQX2" s="70"/>
      <c r="WQY2" s="70"/>
      <c r="WQZ2" s="70"/>
      <c r="WRA2" s="70"/>
      <c r="WRB2" s="70"/>
      <c r="WRC2" s="70"/>
      <c r="WRD2" s="70"/>
      <c r="WRE2" s="70"/>
      <c r="WRF2" s="70"/>
      <c r="WRG2" s="70"/>
      <c r="WRH2" s="70"/>
      <c r="WRI2" s="70"/>
      <c r="WRJ2" s="70"/>
      <c r="WRK2" s="70"/>
      <c r="WRL2" s="70"/>
      <c r="WRM2" s="70"/>
      <c r="WRN2" s="70"/>
      <c r="WRO2" s="70"/>
      <c r="WRP2" s="70"/>
      <c r="WRQ2" s="70"/>
      <c r="WRR2" s="70"/>
      <c r="WRS2" s="70"/>
      <c r="WRT2" s="70"/>
      <c r="WRU2" s="70"/>
      <c r="WRV2" s="70"/>
      <c r="WRW2" s="70"/>
      <c r="WRX2" s="70"/>
      <c r="WRY2" s="70"/>
      <c r="WRZ2" s="70"/>
      <c r="WSA2" s="70"/>
      <c r="WSB2" s="70"/>
      <c r="WSC2" s="70"/>
      <c r="WSD2" s="70"/>
      <c r="WSE2" s="70"/>
      <c r="WSF2" s="70"/>
      <c r="WSG2" s="70"/>
      <c r="WSH2" s="70"/>
      <c r="WSI2" s="70"/>
      <c r="WSJ2" s="70"/>
      <c r="WSK2" s="70"/>
      <c r="WSL2" s="70"/>
      <c r="WSM2" s="70"/>
      <c r="WSN2" s="70"/>
      <c r="WSO2" s="70"/>
      <c r="WSP2" s="70"/>
      <c r="WSQ2" s="70"/>
      <c r="WSR2" s="70"/>
      <c r="WSS2" s="70"/>
      <c r="WST2" s="70"/>
      <c r="WSU2" s="70"/>
      <c r="WSV2" s="70"/>
      <c r="WSW2" s="70"/>
      <c r="WSX2" s="70"/>
      <c r="WSY2" s="70"/>
      <c r="WSZ2" s="70"/>
      <c r="WTA2" s="70"/>
      <c r="WTB2" s="70"/>
      <c r="WTC2" s="70"/>
      <c r="WTD2" s="70"/>
      <c r="WTE2" s="70"/>
      <c r="WTF2" s="70"/>
      <c r="WTG2" s="70"/>
      <c r="WTH2" s="70"/>
      <c r="WTI2" s="70"/>
      <c r="WTJ2" s="70"/>
      <c r="WTK2" s="70"/>
      <c r="WTL2" s="70"/>
      <c r="WTM2" s="70"/>
      <c r="WTN2" s="70"/>
      <c r="WTO2" s="70"/>
      <c r="WTP2" s="70"/>
      <c r="WTQ2" s="70"/>
      <c r="WTR2" s="70"/>
      <c r="WTS2" s="70"/>
      <c r="WTT2" s="70"/>
      <c r="WTU2" s="70"/>
      <c r="WTV2" s="70"/>
      <c r="WTW2" s="70"/>
      <c r="WTX2" s="70"/>
      <c r="WTY2" s="70"/>
      <c r="WTZ2" s="70"/>
      <c r="WUA2" s="70"/>
      <c r="WUB2" s="70"/>
      <c r="WUC2" s="70"/>
      <c r="WUD2" s="70"/>
      <c r="WUE2" s="70"/>
      <c r="WUF2" s="70"/>
      <c r="WUG2" s="70"/>
      <c r="WUH2" s="70"/>
      <c r="WUI2" s="70"/>
      <c r="WUJ2" s="70"/>
      <c r="WUK2" s="70"/>
      <c r="WUL2" s="70"/>
      <c r="WUM2" s="70"/>
      <c r="WUN2" s="70"/>
      <c r="WUO2" s="70"/>
      <c r="WUP2" s="70"/>
      <c r="WUQ2" s="70"/>
      <c r="WUR2" s="70"/>
      <c r="WUS2" s="70"/>
      <c r="WUT2" s="70"/>
      <c r="WUU2" s="70"/>
      <c r="WUV2" s="70"/>
      <c r="WUW2" s="70"/>
      <c r="WUX2" s="70"/>
      <c r="WUY2" s="70"/>
      <c r="WUZ2" s="70"/>
      <c r="WVA2" s="70"/>
      <c r="WVB2" s="70"/>
      <c r="WVC2" s="70"/>
      <c r="WVD2" s="70"/>
      <c r="WVE2" s="70"/>
      <c r="WVF2" s="70"/>
      <c r="WVG2" s="70"/>
      <c r="WVH2" s="70"/>
      <c r="WVI2" s="70"/>
      <c r="WVJ2" s="70"/>
      <c r="WVK2" s="70"/>
      <c r="WVL2" s="70"/>
      <c r="WVM2" s="70"/>
      <c r="WVN2" s="70"/>
      <c r="WVO2" s="70"/>
      <c r="WVP2" s="70"/>
      <c r="WVQ2" s="70"/>
      <c r="WVR2" s="70"/>
      <c r="WVS2" s="70"/>
      <c r="WVT2" s="70"/>
      <c r="WVU2" s="70"/>
      <c r="WVV2" s="70"/>
      <c r="WVW2" s="70"/>
      <c r="WVX2" s="70"/>
      <c r="WVY2" s="70"/>
      <c r="WVZ2" s="70"/>
      <c r="WWA2" s="70"/>
      <c r="WWB2" s="70"/>
      <c r="WWC2" s="70"/>
      <c r="WWD2" s="70"/>
      <c r="WWE2" s="70"/>
      <c r="WWF2" s="70"/>
      <c r="WWG2" s="70"/>
      <c r="WWH2" s="70"/>
      <c r="WWI2" s="70"/>
      <c r="WWJ2" s="70"/>
      <c r="WWK2" s="70"/>
      <c r="WWL2" s="70"/>
      <c r="WWM2" s="70"/>
      <c r="WWN2" s="70"/>
      <c r="WWO2" s="70"/>
      <c r="WWP2" s="70"/>
      <c r="WWQ2" s="70"/>
      <c r="WWR2" s="70"/>
      <c r="WWS2" s="70"/>
      <c r="WWT2" s="70"/>
      <c r="WWU2" s="70"/>
      <c r="WWV2" s="70"/>
      <c r="WWW2" s="70"/>
      <c r="WWX2" s="70"/>
      <c r="WWY2" s="70"/>
      <c r="WWZ2" s="70"/>
      <c r="WXA2" s="70"/>
      <c r="WXB2" s="70"/>
      <c r="WXC2" s="70"/>
      <c r="WXD2" s="70"/>
      <c r="WXE2" s="70"/>
      <c r="WXF2" s="70"/>
      <c r="WXG2" s="70"/>
      <c r="WXH2" s="70"/>
      <c r="WXI2" s="70"/>
      <c r="WXJ2" s="70"/>
      <c r="WXK2" s="70"/>
      <c r="WXL2" s="70"/>
      <c r="WXM2" s="70"/>
      <c r="WXN2" s="70"/>
      <c r="WXO2" s="70"/>
      <c r="WXP2" s="70"/>
      <c r="WXQ2" s="70"/>
      <c r="WXR2" s="70"/>
      <c r="WXS2" s="70"/>
      <c r="WXT2" s="70"/>
      <c r="WXU2" s="70"/>
      <c r="WXV2" s="70"/>
      <c r="WXW2" s="70"/>
      <c r="WXX2" s="70"/>
      <c r="WXY2" s="70"/>
      <c r="WXZ2" s="70"/>
      <c r="WYA2" s="70"/>
      <c r="WYB2" s="70"/>
      <c r="WYC2" s="70"/>
      <c r="WYD2" s="70"/>
      <c r="WYE2" s="70"/>
      <c r="WYF2" s="70"/>
      <c r="WYG2" s="70"/>
      <c r="WYH2" s="70"/>
      <c r="WYI2" s="70"/>
      <c r="WYJ2" s="70"/>
      <c r="WYK2" s="70"/>
      <c r="WYL2" s="70"/>
      <c r="WYM2" s="70"/>
      <c r="WYN2" s="70"/>
      <c r="WYO2" s="70"/>
      <c r="WYP2" s="70"/>
      <c r="WYQ2" s="70"/>
      <c r="WYR2" s="70"/>
      <c r="WYS2" s="70"/>
      <c r="WYT2" s="70"/>
      <c r="WYU2" s="70"/>
      <c r="WYV2" s="70"/>
      <c r="WYW2" s="70"/>
      <c r="WYX2" s="70"/>
      <c r="WYY2" s="70"/>
      <c r="WYZ2" s="70"/>
      <c r="WZA2" s="70"/>
      <c r="WZB2" s="70"/>
      <c r="WZC2" s="70"/>
      <c r="WZD2" s="70"/>
      <c r="WZE2" s="70"/>
      <c r="WZF2" s="70"/>
      <c r="WZG2" s="70"/>
      <c r="WZH2" s="70"/>
      <c r="WZI2" s="70"/>
      <c r="WZJ2" s="70"/>
      <c r="WZK2" s="70"/>
      <c r="WZL2" s="70"/>
      <c r="WZM2" s="70"/>
      <c r="WZN2" s="70"/>
      <c r="WZO2" s="70"/>
      <c r="WZP2" s="70"/>
      <c r="WZQ2" s="70"/>
      <c r="WZR2" s="70"/>
      <c r="WZS2" s="70"/>
      <c r="WZT2" s="70"/>
      <c r="WZU2" s="70"/>
      <c r="WZV2" s="70"/>
      <c r="WZW2" s="70"/>
      <c r="WZX2" s="70"/>
      <c r="WZY2" s="70"/>
      <c r="WZZ2" s="70"/>
      <c r="XAA2" s="70"/>
      <c r="XAB2" s="70"/>
      <c r="XAC2" s="70"/>
      <c r="XAD2" s="70"/>
      <c r="XAE2" s="70"/>
      <c r="XAF2" s="70"/>
      <c r="XAG2" s="70"/>
      <c r="XAH2" s="70"/>
      <c r="XAI2" s="70"/>
      <c r="XAJ2" s="70"/>
      <c r="XAK2" s="70"/>
      <c r="XAL2" s="70"/>
      <c r="XAM2" s="70"/>
      <c r="XAN2" s="70"/>
      <c r="XAO2" s="70"/>
      <c r="XAP2" s="70"/>
      <c r="XAQ2" s="70"/>
      <c r="XAR2" s="70"/>
      <c r="XAS2" s="70"/>
      <c r="XAT2" s="70"/>
      <c r="XAU2" s="70"/>
      <c r="XAV2" s="70"/>
      <c r="XAW2" s="70"/>
      <c r="XAX2" s="70"/>
      <c r="XAY2" s="70"/>
      <c r="XAZ2" s="70"/>
      <c r="XBA2" s="70"/>
      <c r="XBB2" s="70"/>
      <c r="XBC2" s="70"/>
      <c r="XBD2" s="70"/>
      <c r="XBE2" s="70"/>
      <c r="XBF2" s="70"/>
      <c r="XBG2" s="70"/>
      <c r="XBH2" s="70"/>
      <c r="XBI2" s="70"/>
      <c r="XBJ2" s="70"/>
      <c r="XBK2" s="70"/>
      <c r="XBL2" s="70"/>
      <c r="XBM2" s="70"/>
      <c r="XBN2" s="70"/>
      <c r="XBO2" s="70"/>
      <c r="XBP2" s="70"/>
      <c r="XBQ2" s="70"/>
      <c r="XBR2" s="70"/>
      <c r="XBS2" s="70"/>
      <c r="XBT2" s="70"/>
      <c r="XBU2" s="70"/>
      <c r="XBV2" s="70"/>
      <c r="XBW2" s="70"/>
      <c r="XBX2" s="70"/>
      <c r="XBY2" s="70"/>
      <c r="XBZ2" s="70"/>
      <c r="XCA2" s="70"/>
      <c r="XCB2" s="70"/>
      <c r="XCC2" s="70"/>
      <c r="XCD2" s="70"/>
      <c r="XCE2" s="70"/>
      <c r="XCF2" s="70"/>
      <c r="XCG2" s="70"/>
      <c r="XCH2" s="70"/>
      <c r="XCI2" s="70"/>
      <c r="XCJ2" s="70"/>
      <c r="XCK2" s="70"/>
      <c r="XCL2" s="70"/>
      <c r="XCM2" s="70"/>
      <c r="XCN2" s="70"/>
      <c r="XCO2" s="70"/>
      <c r="XCP2" s="70"/>
      <c r="XCQ2" s="70"/>
      <c r="XCR2" s="70"/>
      <c r="XCS2" s="70"/>
      <c r="XCT2" s="70"/>
      <c r="XCU2" s="70"/>
      <c r="XCV2" s="70"/>
      <c r="XCW2" s="70"/>
      <c r="XCX2" s="70"/>
      <c r="XCY2" s="70"/>
      <c r="XCZ2" s="70"/>
      <c r="XDA2" s="70"/>
      <c r="XDB2" s="70"/>
      <c r="XDC2" s="70"/>
      <c r="XDD2" s="70"/>
      <c r="XDE2" s="70"/>
      <c r="XDF2" s="70"/>
      <c r="XDG2" s="70"/>
      <c r="XDH2" s="70"/>
      <c r="XDI2" s="70"/>
      <c r="XDJ2" s="70"/>
      <c r="XDK2" s="70"/>
      <c r="XDL2" s="70"/>
      <c r="XDM2" s="70"/>
      <c r="XDN2" s="70"/>
      <c r="XDO2" s="70"/>
      <c r="XDP2" s="70"/>
      <c r="XDQ2" s="70"/>
      <c r="XDR2" s="70"/>
      <c r="XDS2" s="70"/>
      <c r="XDT2" s="70"/>
      <c r="XDU2" s="70"/>
      <c r="XDV2" s="70"/>
      <c r="XDW2" s="70"/>
      <c r="XDX2" s="70"/>
      <c r="XDY2" s="70"/>
      <c r="XDZ2" s="70"/>
      <c r="XEA2" s="70"/>
      <c r="XEB2" s="70"/>
      <c r="XEC2" s="70"/>
      <c r="XED2" s="70"/>
      <c r="XEE2" s="70"/>
      <c r="XEF2" s="70"/>
      <c r="XEG2" s="70"/>
      <c r="XEH2" s="70"/>
      <c r="XEI2" s="70"/>
      <c r="XEJ2" s="70"/>
      <c r="XEK2" s="70"/>
      <c r="XEL2" s="70"/>
      <c r="XEM2" s="70"/>
      <c r="XEN2" s="70"/>
      <c r="XEO2" s="70"/>
      <c r="XEP2" s="70"/>
      <c r="XEQ2" s="70"/>
      <c r="XER2" s="70"/>
      <c r="XES2" s="70"/>
      <c r="XET2" s="70"/>
      <c r="XEU2" s="70"/>
      <c r="XEV2" s="70"/>
      <c r="XEW2" s="70"/>
    </row>
    <row r="3" spans="1:16377" s="70" customFormat="1" ht="30.6" x14ac:dyDescent="0.25">
      <c r="A3" s="34">
        <v>44204</v>
      </c>
      <c r="B3" s="34">
        <v>44204</v>
      </c>
      <c r="C3" s="28" t="s">
        <v>4160</v>
      </c>
      <c r="D3" s="29">
        <v>3438.19</v>
      </c>
      <c r="E3" s="71"/>
    </row>
    <row r="4" spans="1:16377" s="70" customFormat="1" ht="30.6" x14ac:dyDescent="0.25">
      <c r="A4" s="34">
        <v>44209</v>
      </c>
      <c r="B4" s="34">
        <v>44209</v>
      </c>
      <c r="C4" s="28" t="s">
        <v>4161</v>
      </c>
      <c r="D4" s="29">
        <v>19080</v>
      </c>
      <c r="E4" s="71"/>
    </row>
    <row r="5" spans="1:16377" s="70" customFormat="1" ht="20.399999999999999" x14ac:dyDescent="0.25">
      <c r="A5" s="34">
        <v>44223</v>
      </c>
      <c r="B5" s="34">
        <v>44223</v>
      </c>
      <c r="C5" s="28" t="s">
        <v>4162</v>
      </c>
      <c r="D5" s="29">
        <v>819.2</v>
      </c>
      <c r="E5" s="71"/>
    </row>
    <row r="6" spans="1:16377" s="70" customFormat="1" ht="20.399999999999999" x14ac:dyDescent="0.25">
      <c r="A6" s="34">
        <v>44223</v>
      </c>
      <c r="B6" s="34">
        <v>44223</v>
      </c>
      <c r="C6" s="28" t="s">
        <v>4163</v>
      </c>
      <c r="D6" s="29">
        <v>5478.4</v>
      </c>
      <c r="E6" s="71"/>
    </row>
    <row r="7" spans="1:16377" s="70" customFormat="1" ht="20.399999999999999" x14ac:dyDescent="0.25">
      <c r="A7" s="34">
        <v>44223</v>
      </c>
      <c r="B7" s="34">
        <v>44223</v>
      </c>
      <c r="C7" s="28" t="s">
        <v>4164</v>
      </c>
      <c r="D7" s="29">
        <v>5068.8</v>
      </c>
      <c r="E7" s="71"/>
    </row>
    <row r="8" spans="1:16377" s="70" customFormat="1" ht="20.399999999999999" x14ac:dyDescent="0.25">
      <c r="A8" s="34">
        <v>44223</v>
      </c>
      <c r="B8" s="34">
        <v>44223</v>
      </c>
      <c r="C8" s="28" t="s">
        <v>4165</v>
      </c>
      <c r="D8" s="29">
        <v>1536</v>
      </c>
      <c r="E8" s="71"/>
    </row>
    <row r="9" spans="1:16377" s="70" customFormat="1" ht="20.399999999999999" x14ac:dyDescent="0.25">
      <c r="A9" s="34">
        <v>44223</v>
      </c>
      <c r="B9" s="34">
        <v>44223</v>
      </c>
      <c r="C9" s="28" t="s">
        <v>4166</v>
      </c>
      <c r="D9" s="29">
        <v>4044.8</v>
      </c>
      <c r="E9" s="71"/>
    </row>
    <row r="10" spans="1:16377" s="70" customFormat="1" ht="20.399999999999999" x14ac:dyDescent="0.25">
      <c r="A10" s="34">
        <v>44223</v>
      </c>
      <c r="B10" s="34">
        <v>44223</v>
      </c>
      <c r="C10" s="28" t="s">
        <v>4167</v>
      </c>
      <c r="D10" s="29">
        <v>768</v>
      </c>
      <c r="E10" s="71"/>
    </row>
    <row r="11" spans="1:16377" s="70" customFormat="1" ht="20.399999999999999" x14ac:dyDescent="0.25">
      <c r="A11" s="34">
        <v>44223</v>
      </c>
      <c r="B11" s="34">
        <v>44223</v>
      </c>
      <c r="C11" s="28" t="s">
        <v>4168</v>
      </c>
      <c r="D11" s="29">
        <v>6656</v>
      </c>
      <c r="E11" s="71"/>
    </row>
    <row r="12" spans="1:16377" s="70" customFormat="1" ht="20.399999999999999" x14ac:dyDescent="0.25">
      <c r="A12" s="34">
        <v>44223</v>
      </c>
      <c r="B12" s="34">
        <v>44223</v>
      </c>
      <c r="C12" s="28" t="s">
        <v>4169</v>
      </c>
      <c r="D12" s="29">
        <v>6144</v>
      </c>
      <c r="E12" s="71"/>
    </row>
    <row r="13" spans="1:16377" s="70" customFormat="1" ht="20.399999999999999" x14ac:dyDescent="0.25">
      <c r="A13" s="34">
        <v>44223</v>
      </c>
      <c r="B13" s="34">
        <v>44223</v>
      </c>
      <c r="C13" s="28" t="s">
        <v>4170</v>
      </c>
      <c r="D13" s="29">
        <v>716.8</v>
      </c>
      <c r="E13" s="71"/>
    </row>
    <row r="14" spans="1:16377" s="70" customFormat="1" ht="20.399999999999999" x14ac:dyDescent="0.25">
      <c r="A14" s="34">
        <v>44223</v>
      </c>
      <c r="B14" s="34">
        <v>44223</v>
      </c>
      <c r="C14" s="28" t="s">
        <v>4171</v>
      </c>
      <c r="D14" s="29">
        <v>5888</v>
      </c>
      <c r="E14" s="71"/>
    </row>
    <row r="15" spans="1:16377" s="70" customFormat="1" ht="20.399999999999999" x14ac:dyDescent="0.25">
      <c r="A15" s="34">
        <v>44223</v>
      </c>
      <c r="B15" s="34">
        <v>44223</v>
      </c>
      <c r="C15" s="28" t="s">
        <v>4172</v>
      </c>
      <c r="D15" s="29">
        <v>409.6</v>
      </c>
      <c r="E15" s="71"/>
    </row>
    <row r="16" spans="1:16377" s="70" customFormat="1" ht="30.6" x14ac:dyDescent="0.25">
      <c r="A16" s="34">
        <v>44230</v>
      </c>
      <c r="B16" s="34">
        <v>44230</v>
      </c>
      <c r="C16" s="28" t="s">
        <v>2010</v>
      </c>
      <c r="D16" s="29">
        <v>7208.82</v>
      </c>
      <c r="E16" s="71"/>
    </row>
    <row r="17" spans="1:5" s="70" customFormat="1" ht="30.6" x14ac:dyDescent="0.25">
      <c r="A17" s="34">
        <v>44230</v>
      </c>
      <c r="B17" s="34">
        <v>44230</v>
      </c>
      <c r="C17" s="28" t="s">
        <v>2011</v>
      </c>
      <c r="D17" s="29">
        <v>9866.2199999999993</v>
      </c>
      <c r="E17" s="71"/>
    </row>
    <row r="18" spans="1:5" s="70" customFormat="1" ht="30.6" x14ac:dyDescent="0.25">
      <c r="A18" s="34">
        <v>44237</v>
      </c>
      <c r="B18" s="34">
        <v>44237</v>
      </c>
      <c r="C18" s="28" t="s">
        <v>2012</v>
      </c>
      <c r="D18" s="29">
        <v>2440</v>
      </c>
      <c r="E18" s="71"/>
    </row>
    <row r="19" spans="1:5" s="70" customFormat="1" ht="30.6" x14ac:dyDescent="0.25">
      <c r="A19" s="34">
        <v>44237</v>
      </c>
      <c r="B19" s="34">
        <v>44237</v>
      </c>
      <c r="C19" s="28" t="s">
        <v>4173</v>
      </c>
      <c r="D19" s="29">
        <v>5040</v>
      </c>
      <c r="E19" s="71"/>
    </row>
    <row r="20" spans="1:5" s="70" customFormat="1" ht="30.6" x14ac:dyDescent="0.25">
      <c r="A20" s="34">
        <v>44237</v>
      </c>
      <c r="B20" s="34">
        <v>44237</v>
      </c>
      <c r="C20" s="28" t="s">
        <v>4174</v>
      </c>
      <c r="D20" s="29">
        <v>4286.2700000000004</v>
      </c>
      <c r="E20" s="71"/>
    </row>
    <row r="21" spans="1:5" s="70" customFormat="1" ht="30.6" x14ac:dyDescent="0.25">
      <c r="A21" s="34">
        <v>44237</v>
      </c>
      <c r="B21" s="34">
        <v>44237</v>
      </c>
      <c r="C21" s="28" t="s">
        <v>4175</v>
      </c>
      <c r="D21" s="29">
        <v>5258</v>
      </c>
      <c r="E21" s="71"/>
    </row>
    <row r="22" spans="1:5" s="70" customFormat="1" ht="30.6" x14ac:dyDescent="0.25">
      <c r="A22" s="34">
        <v>44238</v>
      </c>
      <c r="B22" s="34">
        <v>44238</v>
      </c>
      <c r="C22" s="28" t="s">
        <v>4176</v>
      </c>
      <c r="D22" s="29">
        <v>308.77999999999997</v>
      </c>
      <c r="E22" s="71"/>
    </row>
    <row r="23" spans="1:5" s="70" customFormat="1" ht="30.6" x14ac:dyDescent="0.25">
      <c r="A23" s="34">
        <v>44238</v>
      </c>
      <c r="B23" s="34">
        <v>44238</v>
      </c>
      <c r="C23" s="28" t="s">
        <v>4177</v>
      </c>
      <c r="D23" s="29">
        <v>3172.5</v>
      </c>
      <c r="E23" s="71"/>
    </row>
    <row r="24" spans="1:5" s="70" customFormat="1" ht="30.6" x14ac:dyDescent="0.25">
      <c r="A24" s="34">
        <v>44242</v>
      </c>
      <c r="B24" s="34">
        <v>44242</v>
      </c>
      <c r="C24" s="28" t="s">
        <v>4178</v>
      </c>
      <c r="D24" s="29">
        <v>2858.9</v>
      </c>
      <c r="E24" s="71"/>
    </row>
    <row r="25" spans="1:5" s="70" customFormat="1" ht="30.6" x14ac:dyDescent="0.25">
      <c r="A25" s="34">
        <v>44242</v>
      </c>
      <c r="B25" s="34">
        <v>44242</v>
      </c>
      <c r="C25" s="28" t="s">
        <v>4179</v>
      </c>
      <c r="D25" s="29">
        <v>1244.8</v>
      </c>
      <c r="E25" s="71"/>
    </row>
    <row r="26" spans="1:5" s="70" customFormat="1" ht="30.6" x14ac:dyDescent="0.25">
      <c r="A26" s="34">
        <v>44242</v>
      </c>
      <c r="B26" s="34">
        <v>44242</v>
      </c>
      <c r="C26" s="28" t="s">
        <v>4180</v>
      </c>
      <c r="D26" s="29">
        <v>5879.99</v>
      </c>
      <c r="E26" s="71"/>
    </row>
    <row r="27" spans="1:5" s="70" customFormat="1" ht="30.6" x14ac:dyDescent="0.25">
      <c r="A27" s="34">
        <v>44250</v>
      </c>
      <c r="B27" s="34">
        <v>44250</v>
      </c>
      <c r="C27" s="28" t="s">
        <v>4181</v>
      </c>
      <c r="D27" s="29">
        <v>4150.47</v>
      </c>
      <c r="E27" s="71"/>
    </row>
    <row r="28" spans="1:5" s="70" customFormat="1" ht="20.399999999999999" x14ac:dyDescent="0.25">
      <c r="A28" s="34">
        <v>44251</v>
      </c>
      <c r="B28" s="34">
        <v>44251</v>
      </c>
      <c r="C28" s="28" t="s">
        <v>4182</v>
      </c>
      <c r="D28" s="29">
        <v>5478.4</v>
      </c>
      <c r="E28" s="71"/>
    </row>
    <row r="29" spans="1:5" s="70" customFormat="1" ht="20.399999999999999" x14ac:dyDescent="0.25">
      <c r="A29" s="34">
        <v>44251</v>
      </c>
      <c r="B29" s="34">
        <v>44251</v>
      </c>
      <c r="C29" s="28" t="s">
        <v>4183</v>
      </c>
      <c r="D29" s="29">
        <v>4300.8</v>
      </c>
      <c r="E29" s="71"/>
    </row>
    <row r="30" spans="1:5" s="70" customFormat="1" ht="20.399999999999999" x14ac:dyDescent="0.25">
      <c r="A30" s="34">
        <v>44251</v>
      </c>
      <c r="B30" s="34">
        <v>44251</v>
      </c>
      <c r="C30" s="28" t="s">
        <v>2013</v>
      </c>
      <c r="D30" s="29">
        <v>1228.8</v>
      </c>
      <c r="E30" s="71"/>
    </row>
    <row r="31" spans="1:5" s="70" customFormat="1" ht="20.399999999999999" x14ac:dyDescent="0.25">
      <c r="A31" s="34">
        <v>44251</v>
      </c>
      <c r="B31" s="34">
        <v>44251</v>
      </c>
      <c r="C31" s="28" t="s">
        <v>2014</v>
      </c>
      <c r="D31" s="29">
        <v>2048</v>
      </c>
      <c r="E31" s="71"/>
    </row>
    <row r="32" spans="1:5" s="70" customFormat="1" ht="20.399999999999999" x14ac:dyDescent="0.25">
      <c r="A32" s="34">
        <v>44251</v>
      </c>
      <c r="B32" s="34">
        <v>44251</v>
      </c>
      <c r="C32" s="28" t="s">
        <v>2015</v>
      </c>
      <c r="D32" s="29">
        <v>409.6</v>
      </c>
      <c r="E32" s="71"/>
    </row>
    <row r="33" spans="1:5 16376:16376" s="70" customFormat="1" ht="20.399999999999999" x14ac:dyDescent="0.25">
      <c r="A33" s="34">
        <v>44251</v>
      </c>
      <c r="B33" s="34">
        <v>44251</v>
      </c>
      <c r="C33" s="28" t="s">
        <v>2016</v>
      </c>
      <c r="D33" s="29">
        <v>1331.2</v>
      </c>
      <c r="E33" s="71"/>
    </row>
    <row r="34" spans="1:5 16376:16376" s="70" customFormat="1" ht="20.399999999999999" x14ac:dyDescent="0.25">
      <c r="A34" s="34">
        <v>44251</v>
      </c>
      <c r="B34" s="34">
        <v>44251</v>
      </c>
      <c r="C34" s="28" t="s">
        <v>2017</v>
      </c>
      <c r="D34" s="29">
        <v>256</v>
      </c>
      <c r="E34" s="71"/>
      <c r="XEV34" s="70">
        <f t="shared" ref="XEV34:XEV73" si="0">SUM(C34:XEU34)</f>
        <v>256</v>
      </c>
    </row>
    <row r="35" spans="1:5 16376:16376" s="70" customFormat="1" ht="20.399999999999999" x14ac:dyDescent="0.25">
      <c r="A35" s="34">
        <v>44251</v>
      </c>
      <c r="B35" s="34">
        <v>44251</v>
      </c>
      <c r="C35" s="28" t="s">
        <v>2018</v>
      </c>
      <c r="D35" s="29">
        <v>1843.2</v>
      </c>
      <c r="E35" s="71"/>
      <c r="XEV35" s="70">
        <f t="shared" si="0"/>
        <v>1843.2</v>
      </c>
    </row>
    <row r="36" spans="1:5 16376:16376" s="70" customFormat="1" ht="20.399999999999999" x14ac:dyDescent="0.25">
      <c r="A36" s="34">
        <v>44251</v>
      </c>
      <c r="B36" s="34">
        <v>44251</v>
      </c>
      <c r="C36" s="28" t="s">
        <v>2019</v>
      </c>
      <c r="D36" s="29">
        <v>307.2</v>
      </c>
      <c r="E36" s="71"/>
      <c r="XEV36" s="70">
        <f t="shared" si="0"/>
        <v>307.2</v>
      </c>
    </row>
    <row r="37" spans="1:5 16376:16376" s="70" customFormat="1" ht="20.399999999999999" x14ac:dyDescent="0.25">
      <c r="A37" s="34">
        <v>44251</v>
      </c>
      <c r="B37" s="34">
        <v>44251</v>
      </c>
      <c r="C37" s="28" t="s">
        <v>2020</v>
      </c>
      <c r="D37" s="29">
        <v>1536</v>
      </c>
      <c r="E37" s="71"/>
      <c r="XEV37" s="70">
        <f t="shared" si="0"/>
        <v>1536</v>
      </c>
    </row>
    <row r="38" spans="1:5 16376:16376" s="70" customFormat="1" ht="20.399999999999999" x14ac:dyDescent="0.25">
      <c r="A38" s="34">
        <v>44251</v>
      </c>
      <c r="B38" s="34">
        <v>44251</v>
      </c>
      <c r="C38" s="28" t="s">
        <v>2021</v>
      </c>
      <c r="D38" s="29">
        <v>5939.2</v>
      </c>
      <c r="E38" s="71"/>
      <c r="XEV38" s="70">
        <f t="shared" si="0"/>
        <v>5939.2</v>
      </c>
    </row>
    <row r="39" spans="1:5 16376:16376" s="70" customFormat="1" ht="20.399999999999999" x14ac:dyDescent="0.25">
      <c r="A39" s="34">
        <v>44251</v>
      </c>
      <c r="B39" s="34">
        <v>44251</v>
      </c>
      <c r="C39" s="28" t="s">
        <v>2022</v>
      </c>
      <c r="D39" s="29">
        <v>4915.2</v>
      </c>
      <c r="E39" s="71"/>
      <c r="XEV39" s="70">
        <f t="shared" si="0"/>
        <v>4915.2</v>
      </c>
    </row>
    <row r="40" spans="1:5 16376:16376" s="70" customFormat="1" ht="20.399999999999999" x14ac:dyDescent="0.25">
      <c r="A40" s="34">
        <v>44251</v>
      </c>
      <c r="B40" s="34">
        <v>44251</v>
      </c>
      <c r="C40" s="28" t="s">
        <v>2023</v>
      </c>
      <c r="D40" s="29">
        <v>409.6</v>
      </c>
      <c r="E40" s="71"/>
      <c r="XEV40" s="70">
        <f t="shared" si="0"/>
        <v>409.6</v>
      </c>
    </row>
    <row r="41" spans="1:5 16376:16376" s="70" customFormat="1" ht="20.399999999999999" x14ac:dyDescent="0.25">
      <c r="A41" s="34">
        <v>44251</v>
      </c>
      <c r="B41" s="34">
        <v>44251</v>
      </c>
      <c r="C41" s="28" t="s">
        <v>2024</v>
      </c>
      <c r="D41" s="29">
        <v>512</v>
      </c>
      <c r="E41" s="71"/>
      <c r="XEV41" s="70">
        <f t="shared" si="0"/>
        <v>512</v>
      </c>
    </row>
    <row r="42" spans="1:5 16376:16376" s="70" customFormat="1" ht="20.399999999999999" x14ac:dyDescent="0.25">
      <c r="A42" s="34">
        <v>44251</v>
      </c>
      <c r="B42" s="34">
        <v>44251</v>
      </c>
      <c r="C42" s="28" t="s">
        <v>2025</v>
      </c>
      <c r="D42" s="29">
        <v>1996.8</v>
      </c>
      <c r="E42" s="71"/>
      <c r="XEV42" s="70">
        <f t="shared" si="0"/>
        <v>1996.8</v>
      </c>
    </row>
    <row r="43" spans="1:5 16376:16376" s="70" customFormat="1" ht="20.399999999999999" x14ac:dyDescent="0.25">
      <c r="A43" s="34">
        <v>44251</v>
      </c>
      <c r="B43" s="34">
        <v>44251</v>
      </c>
      <c r="C43" s="28" t="s">
        <v>2026</v>
      </c>
      <c r="D43" s="29">
        <v>1126.4000000000001</v>
      </c>
      <c r="E43" s="71"/>
      <c r="XEV43" s="70">
        <f t="shared" si="0"/>
        <v>1126.4000000000001</v>
      </c>
    </row>
    <row r="44" spans="1:5 16376:16376" s="70" customFormat="1" ht="20.399999999999999" x14ac:dyDescent="0.25">
      <c r="A44" s="34">
        <v>44251</v>
      </c>
      <c r="B44" s="34">
        <v>44251</v>
      </c>
      <c r="C44" s="28" t="s">
        <v>2027</v>
      </c>
      <c r="D44" s="29">
        <v>3225.6</v>
      </c>
      <c r="E44" s="71"/>
      <c r="XEV44" s="70">
        <f t="shared" si="0"/>
        <v>3225.6</v>
      </c>
    </row>
    <row r="45" spans="1:5 16376:16376" s="70" customFormat="1" ht="20.399999999999999" x14ac:dyDescent="0.25">
      <c r="A45" s="34">
        <v>44251</v>
      </c>
      <c r="B45" s="34">
        <v>44251</v>
      </c>
      <c r="C45" s="28" t="s">
        <v>2028</v>
      </c>
      <c r="D45" s="29">
        <v>5427.2</v>
      </c>
      <c r="E45" s="71"/>
      <c r="XEV45" s="70">
        <f t="shared" si="0"/>
        <v>5427.2</v>
      </c>
    </row>
    <row r="46" spans="1:5 16376:16376" s="70" customFormat="1" ht="20.399999999999999" x14ac:dyDescent="0.25">
      <c r="A46" s="34">
        <v>44251</v>
      </c>
      <c r="B46" s="34">
        <v>44251</v>
      </c>
      <c r="C46" s="28" t="s">
        <v>2029</v>
      </c>
      <c r="D46" s="29">
        <v>7577.6</v>
      </c>
      <c r="E46" s="71"/>
      <c r="XEV46" s="70">
        <f t="shared" si="0"/>
        <v>7577.6</v>
      </c>
    </row>
    <row r="47" spans="1:5 16376:16376" s="70" customFormat="1" ht="20.399999999999999" x14ac:dyDescent="0.25">
      <c r="A47" s="34">
        <v>44251</v>
      </c>
      <c r="B47" s="34">
        <v>44251</v>
      </c>
      <c r="C47" s="28" t="s">
        <v>2030</v>
      </c>
      <c r="D47" s="29">
        <v>3072</v>
      </c>
      <c r="E47" s="71"/>
      <c r="XEV47" s="70">
        <f t="shared" si="0"/>
        <v>3072</v>
      </c>
    </row>
    <row r="48" spans="1:5 16376:16376" s="70" customFormat="1" ht="20.399999999999999" x14ac:dyDescent="0.25">
      <c r="A48" s="34">
        <v>44251</v>
      </c>
      <c r="B48" s="34">
        <v>44251</v>
      </c>
      <c r="C48" s="28" t="s">
        <v>2031</v>
      </c>
      <c r="D48" s="29">
        <v>7680</v>
      </c>
      <c r="E48" s="71"/>
      <c r="XEV48" s="70">
        <f t="shared" si="0"/>
        <v>7680</v>
      </c>
    </row>
    <row r="49" spans="1:5 16376:16376" s="70" customFormat="1" ht="20.399999999999999" x14ac:dyDescent="0.25">
      <c r="A49" s="34">
        <v>44251</v>
      </c>
      <c r="B49" s="34">
        <v>44251</v>
      </c>
      <c r="C49" s="28" t="s">
        <v>2032</v>
      </c>
      <c r="D49" s="29">
        <v>409.6</v>
      </c>
      <c r="E49" s="71"/>
      <c r="XEV49" s="70">
        <f t="shared" si="0"/>
        <v>409.6</v>
      </c>
    </row>
    <row r="50" spans="1:5 16376:16376" s="70" customFormat="1" ht="20.399999999999999" x14ac:dyDescent="0.25">
      <c r="A50" s="34">
        <v>44253</v>
      </c>
      <c r="B50" s="34">
        <v>44253</v>
      </c>
      <c r="C50" s="28" t="s">
        <v>2033</v>
      </c>
      <c r="D50" s="29">
        <v>14.75</v>
      </c>
      <c r="E50" s="71"/>
      <c r="XEV50" s="70">
        <f t="shared" si="0"/>
        <v>14.75</v>
      </c>
    </row>
    <row r="51" spans="1:5 16376:16376" s="70" customFormat="1" ht="20.399999999999999" x14ac:dyDescent="0.25">
      <c r="A51" s="34">
        <v>44256</v>
      </c>
      <c r="B51" s="34">
        <v>44256</v>
      </c>
      <c r="C51" s="28" t="s">
        <v>2183</v>
      </c>
      <c r="D51" s="29">
        <v>1228.8</v>
      </c>
      <c r="E51" s="71"/>
      <c r="XEV51" s="70">
        <f t="shared" si="0"/>
        <v>1228.8</v>
      </c>
    </row>
    <row r="52" spans="1:5 16376:16376" s="70" customFormat="1" ht="20.399999999999999" x14ac:dyDescent="0.25">
      <c r="A52" s="34">
        <v>44256</v>
      </c>
      <c r="B52" s="34">
        <v>44256</v>
      </c>
      <c r="C52" s="28" t="s">
        <v>2184</v>
      </c>
      <c r="D52" s="29">
        <v>1945.6</v>
      </c>
      <c r="E52" s="71"/>
      <c r="XEV52" s="70">
        <f t="shared" si="0"/>
        <v>1945.6</v>
      </c>
    </row>
    <row r="53" spans="1:5 16376:16376" s="70" customFormat="1" ht="20.399999999999999" x14ac:dyDescent="0.25">
      <c r="A53" s="34">
        <v>44256</v>
      </c>
      <c r="B53" s="34">
        <v>44256</v>
      </c>
      <c r="C53" s="28" t="s">
        <v>2185</v>
      </c>
      <c r="D53" s="29">
        <v>6656</v>
      </c>
      <c r="E53" s="71"/>
      <c r="XEV53" s="70">
        <f t="shared" si="0"/>
        <v>6656</v>
      </c>
    </row>
    <row r="54" spans="1:5 16376:16376" s="70" customFormat="1" ht="20.399999999999999" x14ac:dyDescent="0.25">
      <c r="A54" s="34">
        <v>44256</v>
      </c>
      <c r="B54" s="34">
        <v>44256</v>
      </c>
      <c r="C54" s="28" t="s">
        <v>2186</v>
      </c>
      <c r="D54" s="29">
        <v>2560</v>
      </c>
      <c r="E54" s="71"/>
      <c r="XEV54" s="70">
        <f t="shared" si="0"/>
        <v>2560</v>
      </c>
    </row>
    <row r="55" spans="1:5 16376:16376" s="70" customFormat="1" ht="20.399999999999999" x14ac:dyDescent="0.25">
      <c r="A55" s="34">
        <v>44266</v>
      </c>
      <c r="B55" s="34">
        <v>44266</v>
      </c>
      <c r="C55" s="28" t="s">
        <v>2187</v>
      </c>
      <c r="D55" s="29">
        <v>3065</v>
      </c>
      <c r="E55" s="71"/>
      <c r="XEV55" s="70">
        <f t="shared" si="0"/>
        <v>3065</v>
      </c>
    </row>
    <row r="56" spans="1:5 16376:16376" s="70" customFormat="1" ht="20.399999999999999" x14ac:dyDescent="0.25">
      <c r="A56" s="34">
        <v>44266</v>
      </c>
      <c r="B56" s="34">
        <v>44266</v>
      </c>
      <c r="C56" s="28" t="s">
        <v>2188</v>
      </c>
      <c r="D56" s="29">
        <v>5632</v>
      </c>
      <c r="E56" s="71"/>
      <c r="XEV56" s="70">
        <f t="shared" si="0"/>
        <v>5632</v>
      </c>
    </row>
    <row r="57" spans="1:5 16376:16376" s="70" customFormat="1" ht="20.399999999999999" x14ac:dyDescent="0.25">
      <c r="A57" s="34">
        <v>44266</v>
      </c>
      <c r="B57" s="34">
        <v>44266</v>
      </c>
      <c r="C57" s="28" t="s">
        <v>2189</v>
      </c>
      <c r="D57" s="29">
        <v>2150.4</v>
      </c>
      <c r="E57" s="71"/>
      <c r="XEV57" s="70">
        <f t="shared" si="0"/>
        <v>2150.4</v>
      </c>
    </row>
    <row r="58" spans="1:5 16376:16376" s="70" customFormat="1" ht="20.399999999999999" x14ac:dyDescent="0.25">
      <c r="A58" s="34">
        <v>44266</v>
      </c>
      <c r="B58" s="34">
        <v>44266</v>
      </c>
      <c r="C58" s="28" t="s">
        <v>2190</v>
      </c>
      <c r="D58" s="29">
        <v>409.6</v>
      </c>
      <c r="E58" s="71"/>
      <c r="XEV58" s="70">
        <f t="shared" si="0"/>
        <v>409.6</v>
      </c>
    </row>
    <row r="59" spans="1:5 16376:16376" s="70" customFormat="1" ht="20.399999999999999" x14ac:dyDescent="0.25">
      <c r="A59" s="34">
        <v>44266</v>
      </c>
      <c r="B59" s="34">
        <v>44266</v>
      </c>
      <c r="C59" s="28" t="s">
        <v>2191</v>
      </c>
      <c r="D59" s="29">
        <v>3891.2</v>
      </c>
      <c r="E59" s="71"/>
      <c r="XEV59" s="70">
        <f t="shared" si="0"/>
        <v>3891.2</v>
      </c>
    </row>
    <row r="60" spans="1:5 16376:16376" s="70" customFormat="1" ht="20.399999999999999" x14ac:dyDescent="0.25">
      <c r="A60" s="34">
        <v>44267</v>
      </c>
      <c r="B60" s="34">
        <v>44267</v>
      </c>
      <c r="C60" s="28" t="s">
        <v>2192</v>
      </c>
      <c r="D60" s="29">
        <v>198</v>
      </c>
      <c r="E60" s="71"/>
      <c r="XEV60" s="70">
        <f t="shared" si="0"/>
        <v>198</v>
      </c>
    </row>
    <row r="61" spans="1:5 16376:16376" s="70" customFormat="1" ht="20.399999999999999" x14ac:dyDescent="0.25">
      <c r="A61" s="34">
        <v>44270</v>
      </c>
      <c r="B61" s="34">
        <v>44270</v>
      </c>
      <c r="C61" s="28" t="s">
        <v>2193</v>
      </c>
      <c r="D61" s="29">
        <v>99</v>
      </c>
      <c r="E61" s="71"/>
      <c r="XEV61" s="70">
        <f t="shared" si="0"/>
        <v>99</v>
      </c>
    </row>
    <row r="62" spans="1:5 16376:16376" s="70" customFormat="1" ht="20.399999999999999" x14ac:dyDescent="0.25">
      <c r="A62" s="34">
        <v>44270</v>
      </c>
      <c r="B62" s="34">
        <v>44270</v>
      </c>
      <c r="C62" s="28" t="s">
        <v>2194</v>
      </c>
      <c r="D62" s="29">
        <v>297</v>
      </c>
      <c r="E62" s="71"/>
      <c r="XEV62" s="70">
        <f t="shared" si="0"/>
        <v>297</v>
      </c>
    </row>
    <row r="63" spans="1:5 16376:16376" s="70" customFormat="1" ht="20.399999999999999" x14ac:dyDescent="0.25">
      <c r="A63" s="34">
        <v>44270</v>
      </c>
      <c r="B63" s="34">
        <v>44270</v>
      </c>
      <c r="C63" s="28" t="s">
        <v>2195</v>
      </c>
      <c r="D63" s="29">
        <v>488</v>
      </c>
      <c r="E63" s="71"/>
      <c r="XEV63" s="70">
        <f t="shared" si="0"/>
        <v>488</v>
      </c>
    </row>
    <row r="64" spans="1:5 16376:16376" s="70" customFormat="1" ht="20.399999999999999" x14ac:dyDescent="0.25">
      <c r="A64" s="34">
        <v>44270</v>
      </c>
      <c r="B64" s="34">
        <v>44270</v>
      </c>
      <c r="C64" s="28" t="s">
        <v>2196</v>
      </c>
      <c r="D64" s="29">
        <v>396</v>
      </c>
      <c r="E64" s="71"/>
      <c r="XEV64" s="70">
        <f t="shared" si="0"/>
        <v>396</v>
      </c>
    </row>
    <row r="65" spans="1:5 16376:16376" s="70" customFormat="1" ht="20.399999999999999" x14ac:dyDescent="0.25">
      <c r="A65" s="34">
        <v>44270</v>
      </c>
      <c r="B65" s="34">
        <v>44270</v>
      </c>
      <c r="C65" s="28" t="s">
        <v>2197</v>
      </c>
      <c r="D65" s="29">
        <v>198</v>
      </c>
      <c r="E65" s="71"/>
      <c r="XEV65" s="70">
        <f t="shared" si="0"/>
        <v>198</v>
      </c>
    </row>
    <row r="66" spans="1:5 16376:16376" s="70" customFormat="1" ht="20.399999999999999" x14ac:dyDescent="0.25">
      <c r="A66" s="34">
        <v>44270</v>
      </c>
      <c r="B66" s="34">
        <v>44270</v>
      </c>
      <c r="C66" s="28" t="s">
        <v>2198</v>
      </c>
      <c r="D66" s="29">
        <v>594</v>
      </c>
      <c r="E66" s="71"/>
      <c r="XEV66" s="70">
        <f t="shared" si="0"/>
        <v>594</v>
      </c>
    </row>
    <row r="67" spans="1:5 16376:16376" s="70" customFormat="1" ht="20.399999999999999" x14ac:dyDescent="0.25">
      <c r="A67" s="34">
        <v>44270</v>
      </c>
      <c r="B67" s="34">
        <v>44270</v>
      </c>
      <c r="C67" s="28" t="s">
        <v>2199</v>
      </c>
      <c r="D67" s="29">
        <v>693</v>
      </c>
      <c r="E67" s="71"/>
      <c r="XEV67" s="70">
        <f t="shared" si="0"/>
        <v>693</v>
      </c>
    </row>
    <row r="68" spans="1:5 16376:16376" s="70" customFormat="1" ht="20.399999999999999" x14ac:dyDescent="0.25">
      <c r="A68" s="34">
        <v>44270</v>
      </c>
      <c r="B68" s="34">
        <v>44270</v>
      </c>
      <c r="C68" s="28" t="s">
        <v>2200</v>
      </c>
      <c r="D68" s="29">
        <v>1980</v>
      </c>
      <c r="E68" s="71"/>
      <c r="XEV68" s="70">
        <f t="shared" si="0"/>
        <v>1980</v>
      </c>
    </row>
    <row r="69" spans="1:5 16376:16376" s="70" customFormat="1" ht="20.399999999999999" x14ac:dyDescent="0.25">
      <c r="A69" s="34">
        <v>44270</v>
      </c>
      <c r="B69" s="34">
        <v>44270</v>
      </c>
      <c r="C69" s="28" t="s">
        <v>2201</v>
      </c>
      <c r="D69" s="29">
        <v>2079</v>
      </c>
      <c r="E69" s="71"/>
      <c r="XEV69" s="70">
        <f t="shared" si="0"/>
        <v>2079</v>
      </c>
    </row>
    <row r="70" spans="1:5 16376:16376" s="70" customFormat="1" ht="20.399999999999999" x14ac:dyDescent="0.25">
      <c r="A70" s="34">
        <v>44270</v>
      </c>
      <c r="B70" s="34">
        <v>44270</v>
      </c>
      <c r="C70" s="28" t="s">
        <v>2202</v>
      </c>
      <c r="D70" s="29">
        <v>2196</v>
      </c>
      <c r="E70" s="71"/>
      <c r="XEV70" s="70">
        <f t="shared" si="0"/>
        <v>2196</v>
      </c>
    </row>
    <row r="71" spans="1:5 16376:16376" s="70" customFormat="1" ht="20.399999999999999" x14ac:dyDescent="0.25">
      <c r="A71" s="34">
        <v>44270</v>
      </c>
      <c r="B71" s="34">
        <v>44270</v>
      </c>
      <c r="C71" s="28" t="s">
        <v>2203</v>
      </c>
      <c r="D71" s="29">
        <v>2673</v>
      </c>
      <c r="E71" s="71"/>
      <c r="XEV71" s="70">
        <f t="shared" si="0"/>
        <v>2673</v>
      </c>
    </row>
    <row r="72" spans="1:5 16376:16376" s="70" customFormat="1" ht="20.399999999999999" x14ac:dyDescent="0.25">
      <c r="A72" s="34">
        <v>44270</v>
      </c>
      <c r="B72" s="34">
        <v>44270</v>
      </c>
      <c r="C72" s="28" t="s">
        <v>2204</v>
      </c>
      <c r="D72" s="29">
        <v>198</v>
      </c>
      <c r="E72" s="71"/>
      <c r="XEV72" s="70">
        <f t="shared" si="0"/>
        <v>198</v>
      </c>
    </row>
    <row r="73" spans="1:5 16376:16376" s="70" customFormat="1" ht="20.399999999999999" x14ac:dyDescent="0.25">
      <c r="A73" s="34">
        <v>44270</v>
      </c>
      <c r="B73" s="34">
        <v>44270</v>
      </c>
      <c r="C73" s="28" t="s">
        <v>2205</v>
      </c>
      <c r="D73" s="29">
        <v>99</v>
      </c>
      <c r="E73" s="71"/>
      <c r="XEV73" s="70">
        <f t="shared" si="0"/>
        <v>99</v>
      </c>
    </row>
    <row r="74" spans="1:5 16376:16376" s="70" customFormat="1" ht="20.399999999999999" x14ac:dyDescent="0.25">
      <c r="A74" s="34">
        <v>44270</v>
      </c>
      <c r="B74" s="34">
        <v>44270</v>
      </c>
      <c r="C74" s="28" t="s">
        <v>2206</v>
      </c>
      <c r="D74" s="29">
        <v>1980</v>
      </c>
      <c r="E74" s="71"/>
    </row>
    <row r="75" spans="1:5 16376:16376" s="70" customFormat="1" ht="20.399999999999999" x14ac:dyDescent="0.25">
      <c r="A75" s="34">
        <v>44270</v>
      </c>
      <c r="B75" s="34">
        <v>44270</v>
      </c>
      <c r="C75" s="28" t="s">
        <v>2207</v>
      </c>
      <c r="D75" s="29">
        <v>1952</v>
      </c>
      <c r="E75" s="71"/>
    </row>
    <row r="76" spans="1:5 16376:16376" s="70" customFormat="1" ht="20.399999999999999" x14ac:dyDescent="0.25">
      <c r="A76" s="34">
        <v>44281</v>
      </c>
      <c r="B76" s="34">
        <v>44281</v>
      </c>
      <c r="C76" s="28" t="s">
        <v>2208</v>
      </c>
      <c r="D76" s="29">
        <v>14.75</v>
      </c>
      <c r="E76" s="71"/>
    </row>
    <row r="77" spans="1:5 16376:16376" s="70" customFormat="1" ht="30.6" x14ac:dyDescent="0.25">
      <c r="A77" s="34">
        <v>44284</v>
      </c>
      <c r="B77" s="34">
        <v>44284</v>
      </c>
      <c r="C77" s="28" t="s">
        <v>2209</v>
      </c>
      <c r="D77" s="29">
        <v>6666.92</v>
      </c>
      <c r="E77" s="71"/>
    </row>
    <row r="78" spans="1:5 16376:16376" s="70" customFormat="1" ht="30.6" x14ac:dyDescent="0.25">
      <c r="A78" s="34">
        <v>44284</v>
      </c>
      <c r="B78" s="34">
        <v>44284</v>
      </c>
      <c r="C78" s="28" t="s">
        <v>2210</v>
      </c>
      <c r="D78" s="29">
        <v>4940.58</v>
      </c>
      <c r="E78" s="71"/>
    </row>
    <row r="79" spans="1:5 16376:16376" s="70" customFormat="1" ht="20.399999999999999" x14ac:dyDescent="0.25">
      <c r="A79" s="34">
        <v>44298</v>
      </c>
      <c r="B79" s="34">
        <v>44298</v>
      </c>
      <c r="C79" s="28" t="s">
        <v>2274</v>
      </c>
      <c r="D79" s="29">
        <v>2421</v>
      </c>
      <c r="E79" s="71"/>
    </row>
    <row r="80" spans="1:5 16376:16376" s="70" customFormat="1" ht="20.399999999999999" x14ac:dyDescent="0.25">
      <c r="A80" s="34">
        <v>44300</v>
      </c>
      <c r="B80" s="34">
        <v>44300</v>
      </c>
      <c r="C80" s="28" t="s">
        <v>2275</v>
      </c>
      <c r="D80" s="29">
        <v>3020.8</v>
      </c>
      <c r="E80" s="71"/>
    </row>
    <row r="81" spans="1:5" s="70" customFormat="1" ht="20.399999999999999" x14ac:dyDescent="0.25">
      <c r="A81" s="34">
        <v>44300</v>
      </c>
      <c r="B81" s="34">
        <v>44300</v>
      </c>
      <c r="C81" s="28" t="s">
        <v>2276</v>
      </c>
      <c r="D81" s="29">
        <v>3635.2</v>
      </c>
      <c r="E81" s="71"/>
    </row>
    <row r="82" spans="1:5" s="70" customFormat="1" ht="20.399999999999999" x14ac:dyDescent="0.25">
      <c r="A82" s="34">
        <v>44300</v>
      </c>
      <c r="B82" s="34">
        <v>44300</v>
      </c>
      <c r="C82" s="28" t="s">
        <v>2277</v>
      </c>
      <c r="D82" s="29">
        <v>512</v>
      </c>
      <c r="E82" s="71"/>
    </row>
    <row r="83" spans="1:5" s="70" customFormat="1" ht="20.399999999999999" x14ac:dyDescent="0.25">
      <c r="A83" s="34">
        <v>44308</v>
      </c>
      <c r="B83" s="34">
        <v>44308</v>
      </c>
      <c r="C83" s="28" t="s">
        <v>2278</v>
      </c>
      <c r="D83" s="29">
        <v>4249.6000000000004</v>
      </c>
      <c r="E83" s="71"/>
    </row>
    <row r="84" spans="1:5" s="70" customFormat="1" ht="20.399999999999999" x14ac:dyDescent="0.25">
      <c r="A84" s="34">
        <v>44308</v>
      </c>
      <c r="B84" s="34">
        <v>44308</v>
      </c>
      <c r="C84" s="28" t="s">
        <v>2279</v>
      </c>
      <c r="D84" s="29">
        <v>716.8</v>
      </c>
      <c r="E84" s="71"/>
    </row>
    <row r="85" spans="1:5" s="70" customFormat="1" ht="20.399999999999999" x14ac:dyDescent="0.25">
      <c r="A85" s="34">
        <v>44308</v>
      </c>
      <c r="B85" s="34">
        <v>44308</v>
      </c>
      <c r="C85" s="28" t="s">
        <v>2280</v>
      </c>
      <c r="D85" s="29">
        <v>2355.1999999999998</v>
      </c>
      <c r="E85" s="71"/>
    </row>
    <row r="86" spans="1:5" s="70" customFormat="1" ht="20.399999999999999" x14ac:dyDescent="0.25">
      <c r="A86" s="34">
        <v>44308</v>
      </c>
      <c r="B86" s="34">
        <v>44308</v>
      </c>
      <c r="C86" s="28" t="s">
        <v>2281</v>
      </c>
      <c r="D86" s="29">
        <v>409.6</v>
      </c>
      <c r="E86" s="71"/>
    </row>
    <row r="87" spans="1:5" s="70" customFormat="1" ht="20.399999999999999" x14ac:dyDescent="0.25">
      <c r="A87" s="34">
        <v>44308</v>
      </c>
      <c r="B87" s="34">
        <v>44308</v>
      </c>
      <c r="C87" s="28" t="s">
        <v>2282</v>
      </c>
      <c r="D87" s="29">
        <v>409.6</v>
      </c>
      <c r="E87" s="71"/>
    </row>
    <row r="88" spans="1:5" s="70" customFormat="1" ht="20.399999999999999" x14ac:dyDescent="0.25">
      <c r="A88" s="34">
        <v>44308</v>
      </c>
      <c r="B88" s="34">
        <v>44308</v>
      </c>
      <c r="C88" s="28" t="s">
        <v>2283</v>
      </c>
      <c r="D88" s="29">
        <v>1945.6</v>
      </c>
      <c r="E88" s="71"/>
    </row>
    <row r="89" spans="1:5" s="70" customFormat="1" ht="20.399999999999999" x14ac:dyDescent="0.25">
      <c r="A89" s="34">
        <v>44308</v>
      </c>
      <c r="B89" s="34">
        <v>44308</v>
      </c>
      <c r="C89" s="28" t="s">
        <v>2284</v>
      </c>
      <c r="D89" s="29">
        <v>512</v>
      </c>
      <c r="E89" s="71"/>
    </row>
    <row r="90" spans="1:5" s="70" customFormat="1" ht="20.399999999999999" x14ac:dyDescent="0.25">
      <c r="A90" s="34">
        <v>44308</v>
      </c>
      <c r="B90" s="34">
        <v>44308</v>
      </c>
      <c r="C90" s="28" t="s">
        <v>2285</v>
      </c>
      <c r="D90" s="29">
        <v>409.6</v>
      </c>
      <c r="E90" s="71"/>
    </row>
    <row r="91" spans="1:5" s="70" customFormat="1" ht="20.399999999999999" x14ac:dyDescent="0.25">
      <c r="A91" s="34">
        <v>44308</v>
      </c>
      <c r="B91" s="34">
        <v>44308</v>
      </c>
      <c r="C91" s="28" t="s">
        <v>2286</v>
      </c>
      <c r="D91" s="29">
        <v>2560</v>
      </c>
      <c r="E91" s="71"/>
    </row>
    <row r="92" spans="1:5" s="70" customFormat="1" ht="20.399999999999999" x14ac:dyDescent="0.25">
      <c r="A92" s="34">
        <v>44308</v>
      </c>
      <c r="B92" s="34">
        <v>44308</v>
      </c>
      <c r="C92" s="28" t="s">
        <v>2287</v>
      </c>
      <c r="D92" s="29">
        <v>3686.4</v>
      </c>
      <c r="E92" s="71"/>
    </row>
    <row r="93" spans="1:5" s="70" customFormat="1" ht="20.399999999999999" x14ac:dyDescent="0.25">
      <c r="A93" s="34">
        <v>44308</v>
      </c>
      <c r="B93" s="34">
        <v>44308</v>
      </c>
      <c r="C93" s="28" t="s">
        <v>2288</v>
      </c>
      <c r="D93" s="29">
        <v>409.6</v>
      </c>
      <c r="E93" s="71"/>
    </row>
    <row r="94" spans="1:5" s="70" customFormat="1" ht="20.399999999999999" x14ac:dyDescent="0.25">
      <c r="A94" s="34">
        <v>44308</v>
      </c>
      <c r="B94" s="34">
        <v>44308</v>
      </c>
      <c r="C94" s="28" t="s">
        <v>2289</v>
      </c>
      <c r="D94" s="29">
        <v>512</v>
      </c>
      <c r="E94" s="71"/>
    </row>
    <row r="95" spans="1:5" s="70" customFormat="1" ht="20.399999999999999" x14ac:dyDescent="0.25">
      <c r="A95" s="34">
        <v>44312</v>
      </c>
      <c r="B95" s="34">
        <v>44312</v>
      </c>
      <c r="C95" s="28" t="s">
        <v>2290</v>
      </c>
      <c r="D95" s="29">
        <v>70</v>
      </c>
      <c r="E95" s="71"/>
    </row>
    <row r="96" spans="1:5" s="70" customFormat="1" ht="20.399999999999999" x14ac:dyDescent="0.25">
      <c r="A96" s="34">
        <v>44313</v>
      </c>
      <c r="B96" s="34">
        <v>44313</v>
      </c>
      <c r="C96" s="28" t="s">
        <v>2291</v>
      </c>
      <c r="D96" s="29">
        <v>270.49</v>
      </c>
      <c r="E96" s="71"/>
    </row>
    <row r="97" spans="1:5" s="70" customFormat="1" ht="20.399999999999999" x14ac:dyDescent="0.25">
      <c r="A97" s="34">
        <v>44328</v>
      </c>
      <c r="B97" s="34">
        <v>44328</v>
      </c>
      <c r="C97" s="28" t="s">
        <v>2444</v>
      </c>
      <c r="D97" s="29">
        <v>511.48</v>
      </c>
      <c r="E97" s="71"/>
    </row>
    <row r="98" spans="1:5" s="70" customFormat="1" ht="20.399999999999999" x14ac:dyDescent="0.25">
      <c r="A98" s="34">
        <v>44337</v>
      </c>
      <c r="B98" s="34">
        <v>44337</v>
      </c>
      <c r="C98" s="28" t="s">
        <v>2445</v>
      </c>
      <c r="D98" s="29">
        <v>409.6</v>
      </c>
      <c r="E98" s="71"/>
    </row>
    <row r="99" spans="1:5" s="70" customFormat="1" ht="20.399999999999999" x14ac:dyDescent="0.25">
      <c r="A99" s="34">
        <v>44337</v>
      </c>
      <c r="B99" s="34">
        <v>44337</v>
      </c>
      <c r="C99" s="28" t="s">
        <v>2446</v>
      </c>
      <c r="D99" s="29">
        <v>409.6</v>
      </c>
      <c r="E99" s="71"/>
    </row>
    <row r="100" spans="1:5" s="70" customFormat="1" ht="20.399999999999999" x14ac:dyDescent="0.25">
      <c r="A100" s="34">
        <v>44337</v>
      </c>
      <c r="B100" s="34">
        <v>44337</v>
      </c>
      <c r="C100" s="28" t="s">
        <v>2447</v>
      </c>
      <c r="D100" s="29">
        <v>512</v>
      </c>
      <c r="E100" s="71"/>
    </row>
    <row r="101" spans="1:5" s="70" customFormat="1" ht="20.399999999999999" x14ac:dyDescent="0.25">
      <c r="A101" s="34">
        <v>44337</v>
      </c>
      <c r="B101" s="34">
        <v>44337</v>
      </c>
      <c r="C101" s="28" t="s">
        <v>2448</v>
      </c>
      <c r="D101" s="29">
        <v>512</v>
      </c>
      <c r="E101" s="71"/>
    </row>
    <row r="102" spans="1:5" s="70" customFormat="1" ht="20.399999999999999" x14ac:dyDescent="0.25">
      <c r="A102" s="34">
        <v>44337</v>
      </c>
      <c r="B102" s="34">
        <v>44337</v>
      </c>
      <c r="C102" s="28" t="s">
        <v>2449</v>
      </c>
      <c r="D102" s="29">
        <v>1638.4</v>
      </c>
      <c r="E102" s="71"/>
    </row>
    <row r="103" spans="1:5" s="70" customFormat="1" ht="20.399999999999999" x14ac:dyDescent="0.25">
      <c r="A103" s="34">
        <v>44337</v>
      </c>
      <c r="B103" s="34">
        <v>44337</v>
      </c>
      <c r="C103" s="28" t="s">
        <v>2450</v>
      </c>
      <c r="D103" s="29">
        <v>3584</v>
      </c>
      <c r="E103" s="71"/>
    </row>
    <row r="104" spans="1:5" s="70" customFormat="1" ht="20.399999999999999" x14ac:dyDescent="0.25">
      <c r="A104" s="34">
        <v>44337</v>
      </c>
      <c r="B104" s="34">
        <v>44337</v>
      </c>
      <c r="C104" s="28" t="s">
        <v>2451</v>
      </c>
      <c r="D104" s="29">
        <v>2560</v>
      </c>
      <c r="E104" s="71"/>
    </row>
    <row r="105" spans="1:5" s="70" customFormat="1" ht="20.399999999999999" x14ac:dyDescent="0.25">
      <c r="A105" s="34">
        <v>44337</v>
      </c>
      <c r="B105" s="34">
        <v>44337</v>
      </c>
      <c r="C105" s="28" t="s">
        <v>2452</v>
      </c>
      <c r="D105" s="29">
        <v>2867.2</v>
      </c>
      <c r="E105" s="71"/>
    </row>
    <row r="106" spans="1:5" s="70" customFormat="1" ht="20.399999999999999" x14ac:dyDescent="0.25">
      <c r="A106" s="34">
        <v>44337</v>
      </c>
      <c r="B106" s="34">
        <v>44337</v>
      </c>
      <c r="C106" s="28" t="s">
        <v>2453</v>
      </c>
      <c r="D106" s="29">
        <v>204.8</v>
      </c>
      <c r="E106" s="71"/>
    </row>
    <row r="107" spans="1:5" s="70" customFormat="1" ht="20.399999999999999" x14ac:dyDescent="0.25">
      <c r="A107" s="34">
        <v>44337</v>
      </c>
      <c r="B107" s="34">
        <v>44337</v>
      </c>
      <c r="C107" s="28" t="s">
        <v>2454</v>
      </c>
      <c r="D107" s="29">
        <v>1945.6</v>
      </c>
      <c r="E107" s="71"/>
    </row>
    <row r="108" spans="1:5" s="70" customFormat="1" ht="20.399999999999999" x14ac:dyDescent="0.25">
      <c r="A108" s="34">
        <v>44337</v>
      </c>
      <c r="B108" s="34">
        <v>44337</v>
      </c>
      <c r="C108" s="28" t="s">
        <v>2455</v>
      </c>
      <c r="D108" s="29">
        <v>614.4</v>
      </c>
      <c r="E108" s="71"/>
    </row>
    <row r="109" spans="1:5" s="70" customFormat="1" ht="20.399999999999999" x14ac:dyDescent="0.25">
      <c r="A109" s="34">
        <v>44337</v>
      </c>
      <c r="B109" s="34">
        <v>44337</v>
      </c>
      <c r="C109" s="28" t="s">
        <v>2456</v>
      </c>
      <c r="D109" s="29">
        <v>102.4</v>
      </c>
      <c r="E109" s="71"/>
    </row>
    <row r="110" spans="1:5" s="70" customFormat="1" ht="20.399999999999999" x14ac:dyDescent="0.25">
      <c r="A110" s="34">
        <v>44337</v>
      </c>
      <c r="B110" s="34">
        <v>44337</v>
      </c>
      <c r="C110" s="28" t="s">
        <v>2457</v>
      </c>
      <c r="D110" s="29">
        <v>1894.4</v>
      </c>
      <c r="E110" s="71"/>
    </row>
    <row r="111" spans="1:5" s="70" customFormat="1" ht="20.399999999999999" x14ac:dyDescent="0.25">
      <c r="A111" s="34">
        <v>44340</v>
      </c>
      <c r="B111" s="34">
        <v>44340</v>
      </c>
      <c r="C111" s="28" t="s">
        <v>2458</v>
      </c>
      <c r="D111" s="29">
        <v>198</v>
      </c>
      <c r="E111" s="71"/>
    </row>
    <row r="112" spans="1:5" s="70" customFormat="1" ht="20.399999999999999" x14ac:dyDescent="0.25">
      <c r="A112" s="34">
        <v>44340</v>
      </c>
      <c r="B112" s="34">
        <v>44340</v>
      </c>
      <c r="C112" s="28" t="s">
        <v>2459</v>
      </c>
      <c r="D112" s="29">
        <v>1287</v>
      </c>
      <c r="E112" s="71"/>
    </row>
    <row r="113" spans="1:8" s="70" customFormat="1" ht="20.399999999999999" x14ac:dyDescent="0.25">
      <c r="A113" s="34">
        <v>44340</v>
      </c>
      <c r="B113" s="34">
        <v>44340</v>
      </c>
      <c r="C113" s="28" t="s">
        <v>2460</v>
      </c>
      <c r="D113" s="29">
        <v>297</v>
      </c>
      <c r="E113" s="71"/>
    </row>
    <row r="114" spans="1:8" s="70" customFormat="1" ht="20.399999999999999" x14ac:dyDescent="0.25">
      <c r="A114" s="34">
        <v>44340</v>
      </c>
      <c r="B114" s="34">
        <v>44340</v>
      </c>
      <c r="C114" s="28" t="s">
        <v>2461</v>
      </c>
      <c r="D114" s="29">
        <v>693</v>
      </c>
      <c r="E114" s="71"/>
    </row>
    <row r="115" spans="1:8" s="70" customFormat="1" ht="20.399999999999999" x14ac:dyDescent="0.25">
      <c r="A115" s="34">
        <v>44340</v>
      </c>
      <c r="B115" s="34">
        <v>44340</v>
      </c>
      <c r="C115" s="28" t="s">
        <v>2462</v>
      </c>
      <c r="D115" s="29">
        <v>198</v>
      </c>
      <c r="E115" s="71"/>
    </row>
    <row r="116" spans="1:8" s="70" customFormat="1" ht="20.399999999999999" x14ac:dyDescent="0.25">
      <c r="A116" s="34">
        <v>44340</v>
      </c>
      <c r="B116" s="34">
        <v>44340</v>
      </c>
      <c r="C116" s="28" t="s">
        <v>2463</v>
      </c>
      <c r="D116" s="29">
        <v>693</v>
      </c>
      <c r="E116" s="71"/>
    </row>
    <row r="117" spans="1:8" s="70" customFormat="1" ht="20.399999999999999" x14ac:dyDescent="0.25">
      <c r="A117" s="34">
        <v>44340</v>
      </c>
      <c r="B117" s="34">
        <v>44340</v>
      </c>
      <c r="C117" s="28" t="s">
        <v>2464</v>
      </c>
      <c r="D117" s="29">
        <v>732</v>
      </c>
      <c r="E117" s="71"/>
    </row>
    <row r="118" spans="1:8" s="70" customFormat="1" ht="20.399999999999999" x14ac:dyDescent="0.25">
      <c r="A118" s="34">
        <v>44340</v>
      </c>
      <c r="B118" s="34">
        <v>44340</v>
      </c>
      <c r="C118" s="28" t="s">
        <v>2465</v>
      </c>
      <c r="D118" s="29">
        <v>297</v>
      </c>
      <c r="E118" s="71"/>
    </row>
    <row r="119" spans="1:8" s="70" customFormat="1" ht="20.399999999999999" x14ac:dyDescent="0.25">
      <c r="A119" s="34">
        <v>44340</v>
      </c>
      <c r="B119" s="34">
        <v>44340</v>
      </c>
      <c r="C119" s="28" t="s">
        <v>2466</v>
      </c>
      <c r="D119" s="29">
        <v>693</v>
      </c>
      <c r="E119" s="71"/>
    </row>
    <row r="120" spans="1:8" s="70" customFormat="1" ht="20.399999999999999" x14ac:dyDescent="0.25">
      <c r="A120" s="34">
        <v>44340</v>
      </c>
      <c r="B120" s="34">
        <v>44340</v>
      </c>
      <c r="C120" s="28" t="s">
        <v>2467</v>
      </c>
      <c r="D120" s="29">
        <v>244</v>
      </c>
      <c r="E120" s="71"/>
    </row>
    <row r="121" spans="1:8" s="70" customFormat="1" ht="20.399999999999999" x14ac:dyDescent="0.25">
      <c r="A121" s="34">
        <v>44347</v>
      </c>
      <c r="B121" s="34">
        <v>44347</v>
      </c>
      <c r="C121" s="28" t="s">
        <v>2468</v>
      </c>
      <c r="D121" s="29">
        <v>102.4</v>
      </c>
      <c r="E121" s="71"/>
    </row>
    <row r="122" spans="1:8" s="70" customFormat="1" ht="20.399999999999999" x14ac:dyDescent="0.25">
      <c r="A122" s="34">
        <v>44347</v>
      </c>
      <c r="B122" s="34">
        <v>44347</v>
      </c>
      <c r="C122" s="28" t="s">
        <v>2469</v>
      </c>
      <c r="D122" s="29">
        <v>819.2</v>
      </c>
      <c r="E122" s="71"/>
    </row>
    <row r="123" spans="1:8" s="70" customFormat="1" ht="20.399999999999999" x14ac:dyDescent="0.25">
      <c r="A123" s="34">
        <v>44347</v>
      </c>
      <c r="B123" s="34">
        <v>44347</v>
      </c>
      <c r="C123" s="28" t="s">
        <v>2470</v>
      </c>
      <c r="D123" s="29">
        <v>819.2</v>
      </c>
      <c r="E123" s="71"/>
    </row>
    <row r="124" spans="1:8" s="70" customFormat="1" ht="20.399999999999999" x14ac:dyDescent="0.25">
      <c r="A124" s="34">
        <v>44347</v>
      </c>
      <c r="B124" s="34">
        <v>44347</v>
      </c>
      <c r="C124" s="28" t="s">
        <v>2471</v>
      </c>
      <c r="D124" s="29">
        <v>204.8</v>
      </c>
      <c r="E124" s="71"/>
    </row>
    <row r="125" spans="1:8" s="70" customFormat="1" ht="30.6" x14ac:dyDescent="0.2">
      <c r="A125" s="34">
        <v>44368</v>
      </c>
      <c r="B125" s="34">
        <v>44368</v>
      </c>
      <c r="C125" s="28" t="s">
        <v>2835</v>
      </c>
      <c r="D125" s="29">
        <v>3559.48</v>
      </c>
      <c r="E125" s="73"/>
      <c r="F125" s="74"/>
      <c r="H125" s="75"/>
    </row>
    <row r="126" spans="1:8" s="70" customFormat="1" ht="30.6" x14ac:dyDescent="0.2">
      <c r="A126" s="34">
        <v>44368</v>
      </c>
      <c r="B126" s="34">
        <v>44368</v>
      </c>
      <c r="C126" s="28" t="s">
        <v>2836</v>
      </c>
      <c r="D126" s="29">
        <v>3482.65</v>
      </c>
      <c r="E126" s="73"/>
      <c r="F126" s="74"/>
      <c r="H126" s="75"/>
    </row>
    <row r="127" spans="1:8" s="70" customFormat="1" ht="30.6" x14ac:dyDescent="0.25">
      <c r="A127" s="34">
        <v>44368</v>
      </c>
      <c r="B127" s="34">
        <v>44368</v>
      </c>
      <c r="C127" s="28" t="s">
        <v>2837</v>
      </c>
      <c r="D127" s="29">
        <v>9112.02</v>
      </c>
      <c r="E127" s="71"/>
    </row>
    <row r="128" spans="1:8" s="70" customFormat="1" ht="20.399999999999999" x14ac:dyDescent="0.25">
      <c r="A128" s="34">
        <v>44370</v>
      </c>
      <c r="B128" s="34">
        <v>44370</v>
      </c>
      <c r="C128" s="28" t="s">
        <v>2838</v>
      </c>
      <c r="D128" s="29">
        <v>185.25</v>
      </c>
      <c r="E128" s="71"/>
    </row>
    <row r="129" spans="1:8" s="70" customFormat="1" ht="30.6" x14ac:dyDescent="0.25">
      <c r="A129" s="34">
        <v>44376</v>
      </c>
      <c r="B129" s="34">
        <v>44376</v>
      </c>
      <c r="C129" s="28" t="s">
        <v>2839</v>
      </c>
      <c r="D129" s="29">
        <v>3534.81</v>
      </c>
      <c r="E129" s="71"/>
    </row>
    <row r="130" spans="1:8" s="70" customFormat="1" ht="20.399999999999999" x14ac:dyDescent="0.25">
      <c r="A130" s="34">
        <v>44377</v>
      </c>
      <c r="B130" s="34">
        <v>44377</v>
      </c>
      <c r="C130" s="28" t="s">
        <v>2840</v>
      </c>
      <c r="D130" s="29">
        <v>2930.07</v>
      </c>
      <c r="E130" s="71"/>
    </row>
    <row r="131" spans="1:8" s="70" customFormat="1" ht="20.399999999999999" x14ac:dyDescent="0.25">
      <c r="A131" s="34">
        <v>44377</v>
      </c>
      <c r="B131" s="34">
        <v>44377</v>
      </c>
      <c r="C131" s="28" t="s">
        <v>2841</v>
      </c>
      <c r="D131" s="29">
        <v>2874.62</v>
      </c>
      <c r="E131" s="71"/>
    </row>
    <row r="132" spans="1:8" s="70" customFormat="1" ht="30.6" x14ac:dyDescent="0.25">
      <c r="A132" s="34">
        <v>44377</v>
      </c>
      <c r="B132" s="34">
        <v>44377</v>
      </c>
      <c r="C132" s="28" t="s">
        <v>2842</v>
      </c>
      <c r="D132" s="29">
        <v>1440</v>
      </c>
      <c r="E132" s="71"/>
    </row>
    <row r="133" spans="1:8" s="70" customFormat="1" ht="30.6" x14ac:dyDescent="0.25">
      <c r="A133" s="34">
        <v>44377</v>
      </c>
      <c r="B133" s="34">
        <v>44377</v>
      </c>
      <c r="C133" s="28" t="s">
        <v>2843</v>
      </c>
      <c r="D133" s="29">
        <v>2790.41</v>
      </c>
      <c r="E133" s="71"/>
    </row>
    <row r="134" spans="1:8" s="70" customFormat="1" ht="30.6" x14ac:dyDescent="0.25">
      <c r="A134" s="34">
        <v>44377</v>
      </c>
      <c r="B134" s="34">
        <v>44377</v>
      </c>
      <c r="C134" s="28" t="s">
        <v>2844</v>
      </c>
      <c r="D134" s="29">
        <v>2580</v>
      </c>
      <c r="E134" s="71"/>
    </row>
    <row r="135" spans="1:8" s="70" customFormat="1" ht="20.399999999999999" x14ac:dyDescent="0.25">
      <c r="A135" s="34">
        <v>44377</v>
      </c>
      <c r="B135" s="34">
        <v>44377</v>
      </c>
      <c r="C135" s="28" t="s">
        <v>2845</v>
      </c>
      <c r="D135" s="29">
        <v>3600</v>
      </c>
      <c r="E135" s="71"/>
      <c r="H135" s="75"/>
    </row>
    <row r="136" spans="1:8" s="70" customFormat="1" ht="30.6" x14ac:dyDescent="0.25">
      <c r="A136" s="34">
        <v>44377</v>
      </c>
      <c r="B136" s="34">
        <v>44377</v>
      </c>
      <c r="C136" s="28" t="s">
        <v>2846</v>
      </c>
      <c r="D136" s="29">
        <v>3600</v>
      </c>
      <c r="E136" s="71"/>
      <c r="H136" s="75"/>
    </row>
    <row r="137" spans="1:8" s="70" customFormat="1" ht="20.399999999999999" x14ac:dyDescent="0.25">
      <c r="A137" s="34">
        <v>44379</v>
      </c>
      <c r="B137" s="34">
        <v>44379</v>
      </c>
      <c r="C137" s="28" t="s">
        <v>3261</v>
      </c>
      <c r="D137" s="29">
        <v>409.6</v>
      </c>
      <c r="E137" s="71"/>
      <c r="H137" s="75"/>
    </row>
    <row r="138" spans="1:8" s="70" customFormat="1" ht="20.399999999999999" x14ac:dyDescent="0.25">
      <c r="A138" s="34">
        <v>44379</v>
      </c>
      <c r="B138" s="34">
        <v>44379</v>
      </c>
      <c r="C138" s="28" t="s">
        <v>3262</v>
      </c>
      <c r="D138" s="29">
        <v>2355.1999999999998</v>
      </c>
      <c r="E138" s="71"/>
      <c r="H138" s="76"/>
    </row>
    <row r="139" spans="1:8" s="70" customFormat="1" ht="20.399999999999999" x14ac:dyDescent="0.25">
      <c r="A139" s="34">
        <v>44379</v>
      </c>
      <c r="B139" s="34">
        <v>44379</v>
      </c>
      <c r="C139" s="28" t="s">
        <v>3263</v>
      </c>
      <c r="D139" s="29">
        <v>3379.2</v>
      </c>
      <c r="E139" s="71"/>
    </row>
    <row r="140" spans="1:8" s="70" customFormat="1" ht="20.399999999999999" x14ac:dyDescent="0.25">
      <c r="A140" s="34">
        <v>44379</v>
      </c>
      <c r="B140" s="34">
        <v>44379</v>
      </c>
      <c r="C140" s="28" t="s">
        <v>3264</v>
      </c>
      <c r="D140" s="29">
        <v>3584</v>
      </c>
      <c r="E140" s="71"/>
    </row>
    <row r="141" spans="1:8" s="70" customFormat="1" ht="20.399999999999999" x14ac:dyDescent="0.25">
      <c r="A141" s="34">
        <v>44379</v>
      </c>
      <c r="B141" s="34">
        <v>44379</v>
      </c>
      <c r="C141" s="28" t="s">
        <v>3265</v>
      </c>
      <c r="D141" s="29">
        <v>1536</v>
      </c>
      <c r="E141" s="71"/>
    </row>
    <row r="142" spans="1:8" s="70" customFormat="1" ht="20.399999999999999" x14ac:dyDescent="0.25">
      <c r="A142" s="34">
        <v>44379</v>
      </c>
      <c r="B142" s="34">
        <v>44379</v>
      </c>
      <c r="C142" s="28" t="s">
        <v>3266</v>
      </c>
      <c r="D142" s="29">
        <v>921.6</v>
      </c>
      <c r="E142" s="71"/>
    </row>
    <row r="143" spans="1:8" s="70" customFormat="1" ht="20.399999999999999" x14ac:dyDescent="0.25">
      <c r="A143" s="34">
        <v>44379</v>
      </c>
      <c r="B143" s="34">
        <v>44379</v>
      </c>
      <c r="C143" s="28" t="s">
        <v>3267</v>
      </c>
      <c r="D143" s="29">
        <v>409.6</v>
      </c>
      <c r="E143" s="71"/>
    </row>
    <row r="144" spans="1:8" s="70" customFormat="1" ht="20.399999999999999" x14ac:dyDescent="0.25">
      <c r="A144" s="34">
        <v>44379</v>
      </c>
      <c r="B144" s="34">
        <v>44379</v>
      </c>
      <c r="C144" s="28" t="s">
        <v>3268</v>
      </c>
      <c r="D144" s="29">
        <v>5529.6</v>
      </c>
      <c r="E144" s="71"/>
    </row>
    <row r="145" spans="1:5" s="70" customFormat="1" ht="20.399999999999999" x14ac:dyDescent="0.25">
      <c r="A145" s="34">
        <v>44379</v>
      </c>
      <c r="B145" s="34">
        <v>44379</v>
      </c>
      <c r="C145" s="28" t="s">
        <v>3269</v>
      </c>
      <c r="D145" s="29">
        <v>1024</v>
      </c>
      <c r="E145" s="71"/>
    </row>
    <row r="146" spans="1:5" s="70" customFormat="1" ht="20.399999999999999" x14ac:dyDescent="0.25">
      <c r="A146" s="34">
        <v>44379</v>
      </c>
      <c r="B146" s="34">
        <v>44379</v>
      </c>
      <c r="C146" s="28" t="s">
        <v>3270</v>
      </c>
      <c r="D146" s="29">
        <v>307.2</v>
      </c>
      <c r="E146" s="71"/>
    </row>
    <row r="147" spans="1:5" s="70" customFormat="1" ht="20.399999999999999" x14ac:dyDescent="0.25">
      <c r="A147" s="34">
        <v>44379</v>
      </c>
      <c r="B147" s="34">
        <v>44379</v>
      </c>
      <c r="C147" s="28" t="s">
        <v>3271</v>
      </c>
      <c r="D147" s="29">
        <v>102.4</v>
      </c>
      <c r="E147" s="71"/>
    </row>
    <row r="148" spans="1:5" s="70" customFormat="1" ht="30.6" x14ac:dyDescent="0.25">
      <c r="A148" s="34">
        <v>44398</v>
      </c>
      <c r="B148" s="34">
        <v>44398</v>
      </c>
      <c r="C148" s="28" t="s">
        <v>3272</v>
      </c>
      <c r="D148" s="29">
        <v>6465.37</v>
      </c>
      <c r="E148" s="71"/>
    </row>
    <row r="149" spans="1:5" s="70" customFormat="1" ht="30.6" x14ac:dyDescent="0.25">
      <c r="A149" s="34">
        <v>44398</v>
      </c>
      <c r="B149" s="34">
        <v>44398</v>
      </c>
      <c r="C149" s="28" t="s">
        <v>3273</v>
      </c>
      <c r="D149" s="29">
        <v>4799.78</v>
      </c>
      <c r="E149" s="71"/>
    </row>
    <row r="150" spans="1:5" s="70" customFormat="1" ht="20.399999999999999" x14ac:dyDescent="0.25">
      <c r="A150" s="34">
        <v>44404</v>
      </c>
      <c r="B150" s="34">
        <v>44404</v>
      </c>
      <c r="C150" s="28" t="s">
        <v>3274</v>
      </c>
      <c r="D150" s="29">
        <v>3072</v>
      </c>
      <c r="E150" s="71"/>
    </row>
    <row r="151" spans="1:5" s="70" customFormat="1" ht="20.399999999999999" x14ac:dyDescent="0.25">
      <c r="A151" s="34">
        <v>44404</v>
      </c>
      <c r="B151" s="34">
        <v>44404</v>
      </c>
      <c r="C151" s="28" t="s">
        <v>3275</v>
      </c>
      <c r="D151" s="29">
        <v>409.6</v>
      </c>
      <c r="E151" s="71"/>
    </row>
    <row r="152" spans="1:5" s="70" customFormat="1" ht="20.399999999999999" x14ac:dyDescent="0.25">
      <c r="A152" s="34">
        <v>44404</v>
      </c>
      <c r="B152" s="34">
        <v>44404</v>
      </c>
      <c r="C152" s="28" t="s">
        <v>3276</v>
      </c>
      <c r="D152" s="29">
        <v>1228.8</v>
      </c>
      <c r="E152" s="71"/>
    </row>
    <row r="153" spans="1:5" s="70" customFormat="1" ht="20.399999999999999" x14ac:dyDescent="0.25">
      <c r="A153" s="34">
        <v>44404</v>
      </c>
      <c r="B153" s="34">
        <v>44404</v>
      </c>
      <c r="C153" s="28" t="s">
        <v>3277</v>
      </c>
      <c r="D153" s="29">
        <v>870.4</v>
      </c>
      <c r="E153" s="71"/>
    </row>
    <row r="154" spans="1:5" s="70" customFormat="1" ht="20.399999999999999" x14ac:dyDescent="0.25">
      <c r="A154" s="34">
        <v>44404</v>
      </c>
      <c r="B154" s="34">
        <v>44404</v>
      </c>
      <c r="C154" s="28" t="s">
        <v>3278</v>
      </c>
      <c r="D154" s="29">
        <v>4403.2</v>
      </c>
      <c r="E154" s="71"/>
    </row>
    <row r="155" spans="1:5" s="70" customFormat="1" ht="20.399999999999999" x14ac:dyDescent="0.25">
      <c r="A155" s="34">
        <v>44404</v>
      </c>
      <c r="B155" s="34">
        <v>44404</v>
      </c>
      <c r="C155" s="28" t="s">
        <v>3279</v>
      </c>
      <c r="D155" s="29">
        <v>716.8</v>
      </c>
      <c r="E155" s="71"/>
    </row>
    <row r="156" spans="1:5" s="70" customFormat="1" ht="20.399999999999999" x14ac:dyDescent="0.25">
      <c r="A156" s="34">
        <v>44404</v>
      </c>
      <c r="B156" s="34">
        <v>44404</v>
      </c>
      <c r="C156" s="28" t="s">
        <v>3280</v>
      </c>
      <c r="D156" s="29">
        <v>512</v>
      </c>
      <c r="E156" s="71"/>
    </row>
    <row r="157" spans="1:5" s="70" customFormat="1" ht="20.399999999999999" x14ac:dyDescent="0.25">
      <c r="A157" s="34">
        <v>44404</v>
      </c>
      <c r="B157" s="34">
        <v>44404</v>
      </c>
      <c r="C157" s="28" t="s">
        <v>3281</v>
      </c>
      <c r="D157" s="29">
        <v>409.6</v>
      </c>
      <c r="E157" s="71"/>
    </row>
    <row r="158" spans="1:5" s="70" customFormat="1" ht="20.399999999999999" x14ac:dyDescent="0.25">
      <c r="A158" s="34">
        <v>44404</v>
      </c>
      <c r="B158" s="34">
        <v>44404</v>
      </c>
      <c r="C158" s="28" t="s">
        <v>3282</v>
      </c>
      <c r="D158" s="29">
        <v>3891.2</v>
      </c>
      <c r="E158" s="71"/>
    </row>
    <row r="159" spans="1:5" s="70" customFormat="1" ht="20.399999999999999" x14ac:dyDescent="0.25">
      <c r="A159" s="34">
        <v>44404</v>
      </c>
      <c r="B159" s="34">
        <v>44404</v>
      </c>
      <c r="C159" s="28" t="s">
        <v>3283</v>
      </c>
      <c r="D159" s="29">
        <v>1024</v>
      </c>
      <c r="E159" s="71"/>
    </row>
    <row r="160" spans="1:5" s="70" customFormat="1" ht="20.399999999999999" x14ac:dyDescent="0.25">
      <c r="A160" s="34">
        <v>44404</v>
      </c>
      <c r="B160" s="34">
        <v>44404</v>
      </c>
      <c r="C160" s="28" t="s">
        <v>3284</v>
      </c>
      <c r="D160" s="29">
        <v>512</v>
      </c>
      <c r="E160" s="71"/>
    </row>
    <row r="161" spans="1:5" s="70" customFormat="1" ht="20.399999999999999" x14ac:dyDescent="0.25">
      <c r="A161" s="34">
        <v>44404</v>
      </c>
      <c r="B161" s="34">
        <v>44404</v>
      </c>
      <c r="C161" s="28" t="s">
        <v>3285</v>
      </c>
      <c r="D161" s="29">
        <v>2048</v>
      </c>
      <c r="E161" s="71"/>
    </row>
    <row r="162" spans="1:5" s="70" customFormat="1" ht="30.6" x14ac:dyDescent="0.25">
      <c r="A162" s="34">
        <v>44412</v>
      </c>
      <c r="B162" s="34">
        <v>44412</v>
      </c>
      <c r="C162" s="28" t="s">
        <v>3409</v>
      </c>
      <c r="D162" s="29">
        <v>297</v>
      </c>
      <c r="E162" s="71"/>
    </row>
    <row r="163" spans="1:5" s="70" customFormat="1" ht="30.6" x14ac:dyDescent="0.25">
      <c r="A163" s="34">
        <v>44412</v>
      </c>
      <c r="B163" s="34">
        <v>44412</v>
      </c>
      <c r="C163" s="28" t="s">
        <v>3410</v>
      </c>
      <c r="D163" s="29">
        <v>297</v>
      </c>
      <c r="E163" s="71"/>
    </row>
    <row r="164" spans="1:5" s="70" customFormat="1" ht="30.6" x14ac:dyDescent="0.25">
      <c r="A164" s="34">
        <v>44412</v>
      </c>
      <c r="B164" s="34">
        <v>44412</v>
      </c>
      <c r="C164" s="28" t="s">
        <v>3411</v>
      </c>
      <c r="D164" s="29">
        <v>1485</v>
      </c>
      <c r="E164" s="71"/>
    </row>
    <row r="165" spans="1:5" s="70" customFormat="1" ht="30.6" x14ac:dyDescent="0.25">
      <c r="A165" s="34">
        <v>44412</v>
      </c>
      <c r="B165" s="34">
        <v>44412</v>
      </c>
      <c r="C165" s="28" t="s">
        <v>3412</v>
      </c>
      <c r="D165" s="29">
        <v>1287</v>
      </c>
      <c r="E165" s="71"/>
    </row>
    <row r="166" spans="1:5" s="70" customFormat="1" ht="30.6" x14ac:dyDescent="0.25">
      <c r="A166" s="34">
        <v>44412</v>
      </c>
      <c r="B166" s="34">
        <v>44412</v>
      </c>
      <c r="C166" s="28" t="s">
        <v>3413</v>
      </c>
      <c r="D166" s="29">
        <v>297</v>
      </c>
      <c r="E166" s="71"/>
    </row>
    <row r="167" spans="1:5" s="70" customFormat="1" ht="30.6" x14ac:dyDescent="0.25">
      <c r="A167" s="34">
        <v>44412</v>
      </c>
      <c r="B167" s="34">
        <v>44412</v>
      </c>
      <c r="C167" s="28" t="s">
        <v>3414</v>
      </c>
      <c r="D167" s="29">
        <v>495</v>
      </c>
      <c r="E167" s="71"/>
    </row>
    <row r="168" spans="1:5" s="70" customFormat="1" ht="20.399999999999999" x14ac:dyDescent="0.25">
      <c r="A168" s="34">
        <v>44412</v>
      </c>
      <c r="B168" s="34">
        <v>44412</v>
      </c>
      <c r="C168" s="28" t="s">
        <v>3415</v>
      </c>
      <c r="D168" s="29">
        <v>1782</v>
      </c>
      <c r="E168" s="71"/>
    </row>
    <row r="169" spans="1:5" s="70" customFormat="1" ht="20.399999999999999" x14ac:dyDescent="0.25">
      <c r="A169" s="34">
        <v>44412</v>
      </c>
      <c r="B169" s="34">
        <v>44412</v>
      </c>
      <c r="C169" s="28" t="s">
        <v>3416</v>
      </c>
      <c r="D169" s="29">
        <v>2178</v>
      </c>
      <c r="E169" s="71"/>
    </row>
    <row r="170" spans="1:5" s="70" customFormat="1" ht="30.6" x14ac:dyDescent="0.25">
      <c r="A170" s="34">
        <v>44412</v>
      </c>
      <c r="B170" s="34">
        <v>44412</v>
      </c>
      <c r="C170" s="28" t="s">
        <v>3417</v>
      </c>
      <c r="D170" s="29">
        <v>2440</v>
      </c>
      <c r="E170" s="71"/>
    </row>
    <row r="171" spans="1:5" s="70" customFormat="1" ht="30.6" x14ac:dyDescent="0.25">
      <c r="A171" s="34">
        <v>44412</v>
      </c>
      <c r="B171" s="34">
        <v>44412</v>
      </c>
      <c r="C171" s="28" t="s">
        <v>3418</v>
      </c>
      <c r="D171" s="29">
        <v>594</v>
      </c>
      <c r="E171" s="71"/>
    </row>
    <row r="172" spans="1:5" s="70" customFormat="1" ht="30.6" x14ac:dyDescent="0.25">
      <c r="A172" s="34">
        <v>44412</v>
      </c>
      <c r="B172" s="34">
        <v>44412</v>
      </c>
      <c r="C172" s="28" t="s">
        <v>3419</v>
      </c>
      <c r="D172" s="29">
        <v>198</v>
      </c>
      <c r="E172" s="71"/>
    </row>
    <row r="173" spans="1:5" s="70" customFormat="1" ht="30.6" x14ac:dyDescent="0.25">
      <c r="A173" s="34">
        <v>44412</v>
      </c>
      <c r="B173" s="34">
        <v>44412</v>
      </c>
      <c r="C173" s="28" t="s">
        <v>3420</v>
      </c>
      <c r="D173" s="29">
        <v>732</v>
      </c>
      <c r="E173" s="71"/>
    </row>
    <row r="174" spans="1:5" s="70" customFormat="1" ht="30.6" x14ac:dyDescent="0.25">
      <c r="A174" s="34">
        <v>44412</v>
      </c>
      <c r="B174" s="34">
        <v>44412</v>
      </c>
      <c r="C174" s="28" t="s">
        <v>3421</v>
      </c>
      <c r="D174" s="29">
        <v>792</v>
      </c>
      <c r="E174" s="71"/>
    </row>
    <row r="175" spans="1:5" s="70" customFormat="1" ht="20.399999999999999" x14ac:dyDescent="0.25">
      <c r="A175" s="34">
        <v>44412</v>
      </c>
      <c r="B175" s="34">
        <v>44412</v>
      </c>
      <c r="C175" s="28" t="s">
        <v>3422</v>
      </c>
      <c r="D175" s="29">
        <v>488</v>
      </c>
      <c r="E175" s="71"/>
    </row>
    <row r="176" spans="1:5" s="70" customFormat="1" ht="20.399999999999999" x14ac:dyDescent="0.25">
      <c r="A176" s="34">
        <v>44412</v>
      </c>
      <c r="B176" s="34">
        <v>44412</v>
      </c>
      <c r="C176" s="28" t="s">
        <v>3423</v>
      </c>
      <c r="D176" s="29">
        <v>3584</v>
      </c>
      <c r="E176" s="71"/>
    </row>
    <row r="177" spans="1:5" s="70" customFormat="1" ht="20.399999999999999" x14ac:dyDescent="0.25">
      <c r="A177" s="34">
        <v>44412</v>
      </c>
      <c r="B177" s="34">
        <v>44412</v>
      </c>
      <c r="C177" s="28" t="s">
        <v>3424</v>
      </c>
      <c r="D177" s="29">
        <v>1484.8</v>
      </c>
      <c r="E177" s="71"/>
    </row>
    <row r="178" spans="1:5" s="70" customFormat="1" ht="20.399999999999999" x14ac:dyDescent="0.25">
      <c r="A178" s="34">
        <v>44412</v>
      </c>
      <c r="B178" s="34">
        <v>44412</v>
      </c>
      <c r="C178" s="28" t="s">
        <v>3425</v>
      </c>
      <c r="D178" s="29">
        <v>1024</v>
      </c>
      <c r="E178" s="71"/>
    </row>
    <row r="179" spans="1:5" s="70" customFormat="1" ht="20.399999999999999" x14ac:dyDescent="0.25">
      <c r="A179" s="34">
        <v>44412</v>
      </c>
      <c r="B179" s="34">
        <v>44412</v>
      </c>
      <c r="C179" s="28" t="s">
        <v>3426</v>
      </c>
      <c r="D179" s="29">
        <v>3640</v>
      </c>
      <c r="E179" s="71"/>
    </row>
    <row r="180" spans="1:5" s="70" customFormat="1" ht="20.399999999999999" x14ac:dyDescent="0.25">
      <c r="A180" s="34">
        <v>44412</v>
      </c>
      <c r="B180" s="34">
        <v>44412</v>
      </c>
      <c r="C180" s="28" t="s">
        <v>3427</v>
      </c>
      <c r="D180" s="29">
        <v>4600</v>
      </c>
      <c r="E180" s="71"/>
    </row>
    <row r="181" spans="1:5" s="70" customFormat="1" ht="20.399999999999999" x14ac:dyDescent="0.25">
      <c r="A181" s="34">
        <v>44412</v>
      </c>
      <c r="B181" s="34">
        <v>44412</v>
      </c>
      <c r="C181" s="28" t="s">
        <v>3428</v>
      </c>
      <c r="D181" s="29">
        <v>4550</v>
      </c>
      <c r="E181" s="71"/>
    </row>
    <row r="182" spans="1:5" s="70" customFormat="1" ht="20.399999999999999" x14ac:dyDescent="0.25">
      <c r="A182" s="34">
        <v>44432</v>
      </c>
      <c r="B182" s="34">
        <v>44432</v>
      </c>
      <c r="C182" s="28" t="s">
        <v>3429</v>
      </c>
      <c r="D182" s="29">
        <v>2867.2</v>
      </c>
      <c r="E182" s="71"/>
    </row>
    <row r="183" spans="1:5" s="70" customFormat="1" ht="20.399999999999999" x14ac:dyDescent="0.25">
      <c r="A183" s="34">
        <v>44432</v>
      </c>
      <c r="B183" s="34">
        <v>44432</v>
      </c>
      <c r="C183" s="28" t="s">
        <v>3430</v>
      </c>
      <c r="D183" s="29">
        <v>2355.1999999999998</v>
      </c>
      <c r="E183" s="71"/>
    </row>
    <row r="184" spans="1:5" s="70" customFormat="1" ht="20.399999999999999" x14ac:dyDescent="0.25">
      <c r="A184" s="34">
        <v>44432</v>
      </c>
      <c r="B184" s="34">
        <v>44432</v>
      </c>
      <c r="C184" s="28" t="s">
        <v>3431</v>
      </c>
      <c r="D184" s="29">
        <v>819.2</v>
      </c>
      <c r="E184" s="71"/>
    </row>
    <row r="185" spans="1:5" s="70" customFormat="1" ht="20.399999999999999" x14ac:dyDescent="0.25">
      <c r="A185" s="34">
        <v>44432</v>
      </c>
      <c r="B185" s="34">
        <v>44432</v>
      </c>
      <c r="C185" s="28" t="s">
        <v>3432</v>
      </c>
      <c r="D185" s="29">
        <v>1024</v>
      </c>
      <c r="E185" s="71"/>
    </row>
    <row r="186" spans="1:5" s="70" customFormat="1" ht="20.399999999999999" x14ac:dyDescent="0.25">
      <c r="A186" s="34">
        <v>44432</v>
      </c>
      <c r="B186" s="34">
        <v>44432</v>
      </c>
      <c r="C186" s="28" t="s">
        <v>3433</v>
      </c>
      <c r="D186" s="29">
        <v>204.8</v>
      </c>
      <c r="E186" s="71"/>
    </row>
    <row r="187" spans="1:5" s="70" customFormat="1" ht="20.399999999999999" x14ac:dyDescent="0.25">
      <c r="A187" s="34">
        <v>44432</v>
      </c>
      <c r="B187" s="34">
        <v>44432</v>
      </c>
      <c r="C187" s="28" t="s">
        <v>3434</v>
      </c>
      <c r="D187" s="29">
        <v>102.4</v>
      </c>
      <c r="E187" s="71"/>
    </row>
    <row r="188" spans="1:5" s="70" customFormat="1" ht="20.399999999999999" x14ac:dyDescent="0.25">
      <c r="A188" s="34">
        <v>44432</v>
      </c>
      <c r="B188" s="34">
        <v>44432</v>
      </c>
      <c r="C188" s="28" t="s">
        <v>3435</v>
      </c>
      <c r="D188" s="29">
        <v>153.6</v>
      </c>
      <c r="E188" s="71"/>
    </row>
    <row r="189" spans="1:5" s="70" customFormat="1" ht="20.399999999999999" x14ac:dyDescent="0.25">
      <c r="A189" s="34">
        <v>44432</v>
      </c>
      <c r="B189" s="34">
        <v>44432</v>
      </c>
      <c r="C189" s="28" t="s">
        <v>3436</v>
      </c>
      <c r="D189" s="29">
        <v>409.6</v>
      </c>
      <c r="E189" s="71"/>
    </row>
    <row r="190" spans="1:5" s="70" customFormat="1" ht="20.399999999999999" x14ac:dyDescent="0.25">
      <c r="A190" s="34">
        <v>44432</v>
      </c>
      <c r="B190" s="34">
        <v>44432</v>
      </c>
      <c r="C190" s="28" t="s">
        <v>3437</v>
      </c>
      <c r="D190" s="29">
        <v>409.6</v>
      </c>
      <c r="E190" s="71"/>
    </row>
    <row r="191" spans="1:5" s="70" customFormat="1" ht="20.399999999999999" x14ac:dyDescent="0.25">
      <c r="A191" s="34">
        <v>44432</v>
      </c>
      <c r="B191" s="34">
        <v>44432</v>
      </c>
      <c r="C191" s="28" t="s">
        <v>3438</v>
      </c>
      <c r="D191" s="29">
        <v>409.6</v>
      </c>
      <c r="E191" s="71"/>
    </row>
    <row r="192" spans="1:5" s="70" customFormat="1" ht="30.6" x14ac:dyDescent="0.25">
      <c r="A192" s="34">
        <v>44438</v>
      </c>
      <c r="B192" s="34">
        <v>44438</v>
      </c>
      <c r="C192" s="28" t="s">
        <v>3439</v>
      </c>
      <c r="D192" s="29">
        <v>7470.29</v>
      </c>
      <c r="E192" s="71"/>
    </row>
    <row r="193" spans="1:5" s="70" customFormat="1" ht="30.6" x14ac:dyDescent="0.25">
      <c r="A193" s="34">
        <v>44438</v>
      </c>
      <c r="B193" s="34">
        <v>44438</v>
      </c>
      <c r="C193" s="28" t="s">
        <v>3440</v>
      </c>
      <c r="D193" s="29">
        <v>5615.79</v>
      </c>
      <c r="E193" s="71"/>
    </row>
    <row r="194" spans="1:5" s="70" customFormat="1" ht="20.399999999999999" x14ac:dyDescent="0.25">
      <c r="A194" s="34">
        <v>44442</v>
      </c>
      <c r="B194" s="34">
        <v>44442</v>
      </c>
      <c r="C194" s="28" t="s">
        <v>3592</v>
      </c>
      <c r="D194" s="29">
        <v>663.44</v>
      </c>
      <c r="E194" s="71"/>
    </row>
    <row r="195" spans="1:5" s="70" customFormat="1" ht="30.6" x14ac:dyDescent="0.25">
      <c r="A195" s="34">
        <v>44447</v>
      </c>
      <c r="B195" s="34">
        <v>44447</v>
      </c>
      <c r="C195" s="28" t="s">
        <v>3593</v>
      </c>
      <c r="D195" s="29">
        <v>4270.1499999999996</v>
      </c>
      <c r="E195" s="71"/>
    </row>
    <row r="196" spans="1:5" s="70" customFormat="1" ht="20.399999999999999" x14ac:dyDescent="0.25">
      <c r="A196" s="34">
        <v>44459</v>
      </c>
      <c r="B196" s="34">
        <v>44459</v>
      </c>
      <c r="C196" s="28" t="s">
        <v>3594</v>
      </c>
      <c r="D196" s="29">
        <v>1024</v>
      </c>
      <c r="E196" s="71"/>
    </row>
    <row r="197" spans="1:5" s="70" customFormat="1" ht="20.399999999999999" x14ac:dyDescent="0.25">
      <c r="A197" s="34">
        <v>44459</v>
      </c>
      <c r="B197" s="34">
        <v>44459</v>
      </c>
      <c r="C197" s="28" t="s">
        <v>3595</v>
      </c>
      <c r="D197" s="29">
        <v>3635.2</v>
      </c>
      <c r="E197" s="71"/>
    </row>
    <row r="198" spans="1:5" s="70" customFormat="1" ht="20.399999999999999" x14ac:dyDescent="0.25">
      <c r="A198" s="34">
        <v>44459</v>
      </c>
      <c r="B198" s="34">
        <v>44459</v>
      </c>
      <c r="C198" s="28" t="s">
        <v>3596</v>
      </c>
      <c r="D198" s="29">
        <v>1740.8</v>
      </c>
      <c r="E198" s="71"/>
    </row>
    <row r="199" spans="1:5" s="70" customFormat="1" ht="20.399999999999999" x14ac:dyDescent="0.25">
      <c r="A199" s="34">
        <v>44459</v>
      </c>
      <c r="B199" s="34">
        <v>44459</v>
      </c>
      <c r="C199" s="28" t="s">
        <v>3597</v>
      </c>
      <c r="D199" s="29">
        <v>1536</v>
      </c>
      <c r="E199" s="71"/>
    </row>
    <row r="200" spans="1:5" s="70" customFormat="1" ht="20.399999999999999" x14ac:dyDescent="0.25">
      <c r="A200" s="34">
        <v>44459</v>
      </c>
      <c r="B200" s="34">
        <v>44459</v>
      </c>
      <c r="C200" s="28" t="s">
        <v>3598</v>
      </c>
      <c r="D200" s="29">
        <v>512</v>
      </c>
      <c r="E200" s="71"/>
    </row>
    <row r="201" spans="1:5" s="70" customFormat="1" ht="20.399999999999999" x14ac:dyDescent="0.25">
      <c r="A201" s="34">
        <v>44459</v>
      </c>
      <c r="B201" s="34">
        <v>44459</v>
      </c>
      <c r="C201" s="28" t="s">
        <v>3599</v>
      </c>
      <c r="D201" s="29">
        <v>819.2</v>
      </c>
      <c r="E201" s="71"/>
    </row>
    <row r="202" spans="1:5" s="70" customFormat="1" ht="20.399999999999999" x14ac:dyDescent="0.25">
      <c r="A202" s="34">
        <v>44459</v>
      </c>
      <c r="B202" s="34">
        <v>44459</v>
      </c>
      <c r="C202" s="28" t="s">
        <v>3600</v>
      </c>
      <c r="D202" s="29">
        <v>1536</v>
      </c>
      <c r="E202" s="71"/>
    </row>
    <row r="203" spans="1:5" s="70" customFormat="1" ht="20.399999999999999" x14ac:dyDescent="0.25">
      <c r="A203" s="34">
        <v>44459</v>
      </c>
      <c r="B203" s="34">
        <v>44459</v>
      </c>
      <c r="C203" s="28" t="s">
        <v>3601</v>
      </c>
      <c r="D203" s="29">
        <v>409.6</v>
      </c>
      <c r="E203" s="71"/>
    </row>
    <row r="204" spans="1:5" s="70" customFormat="1" ht="20.399999999999999" x14ac:dyDescent="0.25">
      <c r="A204" s="34">
        <v>44459</v>
      </c>
      <c r="B204" s="34">
        <v>44459</v>
      </c>
      <c r="C204" s="28" t="s">
        <v>3602</v>
      </c>
      <c r="D204" s="29">
        <v>3993.6</v>
      </c>
      <c r="E204" s="71"/>
    </row>
    <row r="205" spans="1:5" s="70" customFormat="1" ht="20.399999999999999" x14ac:dyDescent="0.25">
      <c r="A205" s="34">
        <v>44459</v>
      </c>
      <c r="B205" s="34">
        <v>44459</v>
      </c>
      <c r="C205" s="28" t="s">
        <v>3603</v>
      </c>
      <c r="D205" s="29">
        <v>409.6</v>
      </c>
      <c r="E205" s="71"/>
    </row>
    <row r="206" spans="1:5" s="70" customFormat="1" ht="20.399999999999999" x14ac:dyDescent="0.25">
      <c r="A206" s="34">
        <v>44459</v>
      </c>
      <c r="B206" s="34">
        <v>44459</v>
      </c>
      <c r="C206" s="28" t="s">
        <v>3604</v>
      </c>
      <c r="D206" s="29">
        <v>204.8</v>
      </c>
      <c r="E206" s="71"/>
    </row>
    <row r="207" spans="1:5" s="70" customFormat="1" ht="20.399999999999999" x14ac:dyDescent="0.25">
      <c r="A207" s="34">
        <v>44459</v>
      </c>
      <c r="B207" s="34">
        <v>44459</v>
      </c>
      <c r="C207" s="28" t="s">
        <v>3605</v>
      </c>
      <c r="D207" s="29">
        <v>614.4</v>
      </c>
      <c r="E207" s="71"/>
    </row>
    <row r="208" spans="1:5" s="70" customFormat="1" ht="20.399999999999999" x14ac:dyDescent="0.25">
      <c r="A208" s="34">
        <v>44459</v>
      </c>
      <c r="B208" s="34">
        <v>44459</v>
      </c>
      <c r="C208" s="28" t="s">
        <v>3606</v>
      </c>
      <c r="D208" s="29">
        <v>1126.4000000000001</v>
      </c>
      <c r="E208" s="71"/>
    </row>
    <row r="209" spans="1:5" s="70" customFormat="1" ht="20.399999999999999" x14ac:dyDescent="0.25">
      <c r="A209" s="34">
        <v>44459</v>
      </c>
      <c r="B209" s="34">
        <v>44459</v>
      </c>
      <c r="C209" s="28" t="s">
        <v>3607</v>
      </c>
      <c r="D209" s="29">
        <v>512</v>
      </c>
      <c r="E209" s="71"/>
    </row>
    <row r="210" spans="1:5" s="70" customFormat="1" ht="20.399999999999999" x14ac:dyDescent="0.25">
      <c r="A210" s="34">
        <v>44469</v>
      </c>
      <c r="B210" s="34">
        <v>44469</v>
      </c>
      <c r="C210" s="28" t="s">
        <v>3608</v>
      </c>
      <c r="D210" s="29">
        <v>2006.06</v>
      </c>
      <c r="E210" s="71"/>
    </row>
    <row r="211" spans="1:5" s="70" customFormat="1" ht="20.399999999999999" x14ac:dyDescent="0.25">
      <c r="A211" s="34">
        <v>44469</v>
      </c>
      <c r="B211" s="34">
        <v>44469</v>
      </c>
      <c r="C211" s="28" t="s">
        <v>3609</v>
      </c>
      <c r="D211" s="29">
        <v>440</v>
      </c>
      <c r="E211" s="71"/>
    </row>
    <row r="212" spans="1:5" s="70" customFormat="1" ht="30.6" x14ac:dyDescent="0.25">
      <c r="A212" s="34">
        <v>44469</v>
      </c>
      <c r="B212" s="34">
        <v>44469</v>
      </c>
      <c r="C212" s="28" t="s">
        <v>3610</v>
      </c>
      <c r="D212" s="29">
        <v>4270.1400000000003</v>
      </c>
      <c r="E212" s="71"/>
    </row>
    <row r="213" spans="1:5" s="70" customFormat="1" ht="30.6" x14ac:dyDescent="0.25">
      <c r="A213" s="34">
        <v>44469</v>
      </c>
      <c r="B213" s="34">
        <v>44469</v>
      </c>
      <c r="C213" s="28" t="s">
        <v>3611</v>
      </c>
      <c r="D213" s="29">
        <v>4543.43</v>
      </c>
      <c r="E213" s="71"/>
    </row>
    <row r="214" spans="1:5" s="70" customFormat="1" ht="20.399999999999999" x14ac:dyDescent="0.25">
      <c r="A214" s="34">
        <v>44469</v>
      </c>
      <c r="B214" s="34">
        <v>44469</v>
      </c>
      <c r="C214" s="28" t="s">
        <v>3612</v>
      </c>
      <c r="D214" s="29">
        <v>4368.83</v>
      </c>
      <c r="E214" s="71"/>
    </row>
    <row r="215" spans="1:5" s="70" customFormat="1" ht="30.6" x14ac:dyDescent="0.25">
      <c r="A215" s="34">
        <v>44475</v>
      </c>
      <c r="B215" s="34">
        <v>44475</v>
      </c>
      <c r="C215" s="28" t="s">
        <v>3828</v>
      </c>
      <c r="D215" s="29">
        <v>6881.27</v>
      </c>
      <c r="E215" s="71"/>
    </row>
    <row r="216" spans="1:5" s="70" customFormat="1" ht="30.6" x14ac:dyDescent="0.25">
      <c r="A216" s="34">
        <v>44475</v>
      </c>
      <c r="B216" s="34">
        <v>44475</v>
      </c>
      <c r="C216" s="28" t="s">
        <v>3829</v>
      </c>
      <c r="D216" s="29">
        <v>117.29</v>
      </c>
      <c r="E216" s="71"/>
    </row>
    <row r="217" spans="1:5" s="70" customFormat="1" ht="30.6" x14ac:dyDescent="0.25">
      <c r="A217" s="34">
        <v>44475</v>
      </c>
      <c r="B217" s="34">
        <v>44475</v>
      </c>
      <c r="C217" s="28" t="s">
        <v>3830</v>
      </c>
      <c r="D217" s="29">
        <v>5336.95</v>
      </c>
      <c r="E217" s="71"/>
    </row>
    <row r="218" spans="1:5" s="70" customFormat="1" ht="20.399999999999999" x14ac:dyDescent="0.25">
      <c r="A218" s="34">
        <v>44476</v>
      </c>
      <c r="B218" s="34">
        <v>44476</v>
      </c>
      <c r="C218" s="28" t="s">
        <v>3831</v>
      </c>
      <c r="D218" s="29">
        <v>140</v>
      </c>
      <c r="E218" s="71"/>
    </row>
    <row r="219" spans="1:5" s="70" customFormat="1" ht="20.399999999999999" x14ac:dyDescent="0.25">
      <c r="A219" s="34">
        <v>44480</v>
      </c>
      <c r="B219" s="34">
        <v>44480</v>
      </c>
      <c r="C219" s="28" t="s">
        <v>3832</v>
      </c>
      <c r="D219" s="29">
        <v>39.99</v>
      </c>
      <c r="E219" s="71"/>
    </row>
    <row r="220" spans="1:5" s="70" customFormat="1" ht="20.399999999999999" x14ac:dyDescent="0.25">
      <c r="A220" s="34">
        <v>44480</v>
      </c>
      <c r="B220" s="34">
        <v>44480</v>
      </c>
      <c r="C220" s="28" t="s">
        <v>3833</v>
      </c>
      <c r="D220" s="29">
        <v>693</v>
      </c>
      <c r="E220" s="71"/>
    </row>
    <row r="221" spans="1:5" s="70" customFormat="1" ht="20.399999999999999" x14ac:dyDescent="0.25">
      <c r="A221" s="34">
        <v>44480</v>
      </c>
      <c r="B221" s="34">
        <v>44480</v>
      </c>
      <c r="C221" s="28" t="s">
        <v>3834</v>
      </c>
      <c r="D221" s="29">
        <v>297</v>
      </c>
      <c r="E221" s="71"/>
    </row>
    <row r="222" spans="1:5" s="70" customFormat="1" ht="20.399999999999999" x14ac:dyDescent="0.25">
      <c r="A222" s="34">
        <v>44480</v>
      </c>
      <c r="B222" s="34">
        <v>44480</v>
      </c>
      <c r="C222" s="28" t="s">
        <v>3835</v>
      </c>
      <c r="D222" s="29">
        <v>198</v>
      </c>
      <c r="E222" s="71"/>
    </row>
    <row r="223" spans="1:5" s="70" customFormat="1" ht="20.399999999999999" x14ac:dyDescent="0.25">
      <c r="A223" s="34">
        <v>44480</v>
      </c>
      <c r="B223" s="34">
        <v>44480</v>
      </c>
      <c r="C223" s="28" t="s">
        <v>3836</v>
      </c>
      <c r="D223" s="29">
        <v>198</v>
      </c>
      <c r="E223" s="71"/>
    </row>
    <row r="224" spans="1:5" s="70" customFormat="1" ht="20.399999999999999" x14ac:dyDescent="0.25">
      <c r="A224" s="34">
        <v>44488</v>
      </c>
      <c r="B224" s="34">
        <v>44488</v>
      </c>
      <c r="C224" s="28" t="s">
        <v>3837</v>
      </c>
      <c r="D224" s="29">
        <v>3328</v>
      </c>
      <c r="E224" s="71"/>
    </row>
    <row r="225" spans="1:16377" s="70" customFormat="1" ht="20.399999999999999" x14ac:dyDescent="0.25">
      <c r="A225" s="34">
        <v>44488</v>
      </c>
      <c r="B225" s="34">
        <v>44488</v>
      </c>
      <c r="C225" s="28" t="s">
        <v>3838</v>
      </c>
      <c r="D225" s="29">
        <v>6092.8</v>
      </c>
      <c r="E225" s="71"/>
    </row>
    <row r="226" spans="1:16377" s="70" customFormat="1" ht="20.399999999999999" x14ac:dyDescent="0.25">
      <c r="A226" s="34">
        <v>44488</v>
      </c>
      <c r="B226" s="34">
        <v>44488</v>
      </c>
      <c r="C226" s="28" t="s">
        <v>3839</v>
      </c>
      <c r="D226" s="29">
        <v>563.20000000000005</v>
      </c>
      <c r="E226" s="71"/>
    </row>
    <row r="227" spans="1:16377" s="70" customFormat="1" ht="20.399999999999999" x14ac:dyDescent="0.25">
      <c r="A227" s="34">
        <v>44488</v>
      </c>
      <c r="B227" s="34">
        <v>44488</v>
      </c>
      <c r="C227" s="28" t="s">
        <v>3840</v>
      </c>
      <c r="D227" s="29">
        <v>1228.8</v>
      </c>
      <c r="E227" s="71"/>
    </row>
    <row r="228" spans="1:16377" s="70" customFormat="1" ht="20.399999999999999" x14ac:dyDescent="0.25">
      <c r="A228" s="34">
        <v>44488</v>
      </c>
      <c r="B228" s="34">
        <v>44488</v>
      </c>
      <c r="C228" s="28" t="s">
        <v>3841</v>
      </c>
      <c r="D228" s="29">
        <v>1177.5999999999999</v>
      </c>
      <c r="E228" s="71"/>
    </row>
    <row r="229" spans="1:16377" s="70" customFormat="1" ht="20.399999999999999" x14ac:dyDescent="0.25">
      <c r="A229" s="34">
        <v>44489</v>
      </c>
      <c r="B229" s="34">
        <v>44489</v>
      </c>
      <c r="C229" s="28" t="s">
        <v>3842</v>
      </c>
      <c r="D229" s="29">
        <v>198</v>
      </c>
      <c r="E229" s="71"/>
    </row>
    <row r="230" spans="1:16377" s="70" customFormat="1" ht="20.399999999999999" x14ac:dyDescent="0.25">
      <c r="A230" s="34">
        <v>44489</v>
      </c>
      <c r="B230" s="34">
        <v>44489</v>
      </c>
      <c r="C230" s="28" t="s">
        <v>3843</v>
      </c>
      <c r="D230" s="29">
        <v>244</v>
      </c>
      <c r="E230" s="71"/>
    </row>
    <row r="231" spans="1:16377" s="70" customFormat="1" ht="20.399999999999999" x14ac:dyDescent="0.2">
      <c r="A231" s="34">
        <v>44511</v>
      </c>
      <c r="B231" s="34">
        <v>44511</v>
      </c>
      <c r="C231" s="28" t="s">
        <v>4121</v>
      </c>
      <c r="D231" s="29">
        <v>610</v>
      </c>
      <c r="E231" s="72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/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79"/>
      <c r="CQ231" s="79"/>
      <c r="CR231" s="79"/>
      <c r="CS231" s="79"/>
      <c r="CT231" s="79"/>
      <c r="CU231" s="79"/>
      <c r="CV231" s="79"/>
      <c r="CW231" s="79"/>
      <c r="CX231" s="79"/>
      <c r="CY231" s="79"/>
      <c r="CZ231" s="79"/>
      <c r="DA231" s="79"/>
      <c r="DB231" s="79"/>
      <c r="DC231" s="79"/>
      <c r="DD231" s="79"/>
      <c r="DE231" s="79"/>
      <c r="DF231" s="79"/>
      <c r="DG231" s="79"/>
      <c r="DH231" s="79"/>
      <c r="DI231" s="79"/>
      <c r="DJ231" s="79"/>
      <c r="DK231" s="79"/>
      <c r="DL231" s="79"/>
      <c r="DM231" s="79"/>
      <c r="DN231" s="79"/>
      <c r="DO231" s="79"/>
      <c r="DP231" s="79"/>
      <c r="DQ231" s="79"/>
      <c r="DR231" s="79"/>
      <c r="DS231" s="79"/>
      <c r="DT231" s="79"/>
      <c r="DU231" s="79"/>
      <c r="DV231" s="79"/>
      <c r="DW231" s="79"/>
      <c r="DX231" s="79"/>
      <c r="DY231" s="79"/>
      <c r="DZ231" s="79"/>
      <c r="EA231" s="79"/>
      <c r="EB231" s="79"/>
      <c r="EC231" s="79"/>
      <c r="ED231" s="79"/>
      <c r="EE231" s="79"/>
      <c r="EF231" s="79"/>
      <c r="EG231" s="79"/>
      <c r="EH231" s="79"/>
      <c r="EI231" s="79"/>
      <c r="EJ231" s="79"/>
      <c r="EK231" s="79"/>
      <c r="EL231" s="79"/>
      <c r="EM231" s="79"/>
      <c r="EN231" s="79"/>
      <c r="EO231" s="79"/>
      <c r="EP231" s="79"/>
      <c r="EQ231" s="79"/>
      <c r="ER231" s="79"/>
      <c r="ES231" s="79"/>
      <c r="ET231" s="79"/>
      <c r="EU231" s="79"/>
      <c r="EV231" s="79"/>
      <c r="EW231" s="79"/>
      <c r="EX231" s="79"/>
      <c r="EY231" s="79"/>
      <c r="EZ231" s="79"/>
      <c r="FA231" s="79"/>
      <c r="FB231" s="79"/>
      <c r="FC231" s="79"/>
      <c r="FD231" s="79"/>
      <c r="FE231" s="79"/>
      <c r="FF231" s="79"/>
      <c r="FG231" s="79"/>
      <c r="FH231" s="79"/>
      <c r="FI231" s="79"/>
      <c r="FJ231" s="79"/>
      <c r="FK231" s="79"/>
      <c r="FL231" s="79"/>
      <c r="FM231" s="79"/>
      <c r="FN231" s="79"/>
      <c r="FO231" s="79"/>
      <c r="FP231" s="79"/>
      <c r="FQ231" s="79"/>
      <c r="FR231" s="79"/>
      <c r="FS231" s="79"/>
      <c r="FT231" s="79"/>
      <c r="FU231" s="79"/>
      <c r="FV231" s="79"/>
      <c r="FW231" s="79"/>
      <c r="FX231" s="79"/>
      <c r="FY231" s="79"/>
      <c r="FZ231" s="79"/>
      <c r="GA231" s="79"/>
      <c r="GB231" s="79"/>
      <c r="GC231" s="79"/>
      <c r="GD231" s="79"/>
      <c r="GE231" s="79"/>
      <c r="GF231" s="79"/>
      <c r="GG231" s="79"/>
      <c r="GH231" s="79"/>
      <c r="GI231" s="79"/>
      <c r="GJ231" s="79"/>
      <c r="GK231" s="79"/>
      <c r="GL231" s="79"/>
      <c r="GM231" s="79"/>
      <c r="GN231" s="79"/>
      <c r="GO231" s="79"/>
      <c r="GP231" s="79"/>
      <c r="GQ231" s="79"/>
      <c r="GR231" s="79"/>
      <c r="GS231" s="79"/>
      <c r="GT231" s="79"/>
      <c r="GU231" s="79"/>
      <c r="GV231" s="79"/>
      <c r="GW231" s="79"/>
      <c r="GX231" s="79"/>
      <c r="GY231" s="79"/>
      <c r="GZ231" s="79"/>
      <c r="HA231" s="79"/>
      <c r="HB231" s="79"/>
      <c r="HC231" s="79"/>
      <c r="HD231" s="79"/>
      <c r="HE231" s="79"/>
      <c r="HF231" s="79"/>
      <c r="HG231" s="79"/>
      <c r="HH231" s="79"/>
      <c r="HI231" s="79"/>
      <c r="HJ231" s="79"/>
      <c r="HK231" s="79"/>
      <c r="HL231" s="79"/>
      <c r="HM231" s="79"/>
      <c r="HN231" s="79"/>
      <c r="HO231" s="79"/>
      <c r="HP231" s="79"/>
      <c r="HQ231" s="79"/>
      <c r="HR231" s="79"/>
      <c r="HS231" s="79"/>
      <c r="HT231" s="79"/>
      <c r="HU231" s="79"/>
      <c r="HV231" s="79"/>
      <c r="HW231" s="79"/>
      <c r="HX231" s="79"/>
      <c r="HY231" s="79"/>
      <c r="HZ231" s="79"/>
      <c r="IA231" s="79"/>
      <c r="IB231" s="79"/>
      <c r="IC231" s="79"/>
      <c r="ID231" s="79"/>
      <c r="IE231" s="79"/>
      <c r="IF231" s="79"/>
      <c r="IG231" s="79"/>
      <c r="IH231" s="79"/>
      <c r="II231" s="79"/>
      <c r="IJ231" s="79"/>
      <c r="IK231" s="79"/>
      <c r="IL231" s="79"/>
      <c r="IM231" s="79"/>
      <c r="IN231" s="79"/>
      <c r="IO231" s="79"/>
      <c r="IP231" s="79"/>
      <c r="IQ231" s="79"/>
      <c r="IR231" s="79"/>
      <c r="IS231" s="79"/>
      <c r="IT231" s="79"/>
      <c r="IU231" s="79"/>
      <c r="IV231" s="79"/>
      <c r="IW231" s="79"/>
      <c r="IX231" s="79"/>
      <c r="IY231" s="79"/>
      <c r="IZ231" s="79"/>
      <c r="JA231" s="79"/>
      <c r="JB231" s="79"/>
      <c r="JC231" s="79"/>
      <c r="JD231" s="79"/>
      <c r="JE231" s="79"/>
      <c r="JF231" s="79"/>
      <c r="JG231" s="79"/>
      <c r="JH231" s="79"/>
      <c r="JI231" s="79"/>
      <c r="JJ231" s="79"/>
      <c r="JK231" s="79"/>
      <c r="JL231" s="79"/>
      <c r="JM231" s="79"/>
      <c r="JN231" s="79"/>
      <c r="JO231" s="79"/>
      <c r="JP231" s="79"/>
      <c r="JQ231" s="79"/>
      <c r="JR231" s="79"/>
      <c r="JS231" s="79"/>
      <c r="JT231" s="79"/>
      <c r="JU231" s="79"/>
      <c r="JV231" s="79"/>
      <c r="JW231" s="79"/>
      <c r="JX231" s="79"/>
      <c r="JY231" s="79"/>
      <c r="JZ231" s="79"/>
      <c r="KA231" s="79"/>
      <c r="KB231" s="79"/>
      <c r="KC231" s="79"/>
      <c r="KD231" s="79"/>
      <c r="KE231" s="79"/>
      <c r="KF231" s="79"/>
      <c r="KG231" s="79"/>
      <c r="KH231" s="79"/>
      <c r="KI231" s="79"/>
      <c r="KJ231" s="79"/>
      <c r="KK231" s="79"/>
      <c r="KL231" s="79"/>
      <c r="KM231" s="79"/>
      <c r="KN231" s="79"/>
      <c r="KO231" s="79"/>
      <c r="KP231" s="79"/>
      <c r="KQ231" s="79"/>
      <c r="KR231" s="79"/>
      <c r="KS231" s="79"/>
      <c r="KT231" s="79"/>
      <c r="KU231" s="79"/>
      <c r="KV231" s="79"/>
      <c r="KW231" s="79"/>
      <c r="KX231" s="79"/>
      <c r="KY231" s="79"/>
      <c r="KZ231" s="79"/>
      <c r="LA231" s="79"/>
      <c r="LB231" s="79"/>
      <c r="LC231" s="79"/>
      <c r="LD231" s="79"/>
      <c r="LE231" s="79"/>
      <c r="LF231" s="79"/>
      <c r="LG231" s="79"/>
      <c r="LH231" s="79"/>
      <c r="LI231" s="79"/>
      <c r="LJ231" s="79"/>
      <c r="LK231" s="79"/>
      <c r="LL231" s="79"/>
      <c r="LM231" s="79"/>
      <c r="LN231" s="79"/>
      <c r="LO231" s="79"/>
      <c r="LP231" s="79"/>
      <c r="LQ231" s="79"/>
      <c r="LR231" s="79"/>
      <c r="LS231" s="79"/>
      <c r="LT231" s="79"/>
      <c r="LU231" s="79"/>
      <c r="LV231" s="79"/>
      <c r="LW231" s="79"/>
      <c r="LX231" s="79"/>
      <c r="LY231" s="79"/>
      <c r="LZ231" s="79"/>
      <c r="MA231" s="79"/>
      <c r="MB231" s="79"/>
      <c r="MC231" s="79"/>
      <c r="MD231" s="79"/>
      <c r="ME231" s="79"/>
      <c r="MF231" s="79"/>
      <c r="MG231" s="79"/>
      <c r="MH231" s="79"/>
      <c r="MI231" s="79"/>
      <c r="MJ231" s="79"/>
      <c r="MK231" s="79"/>
      <c r="ML231" s="79"/>
      <c r="MM231" s="79"/>
      <c r="MN231" s="79"/>
      <c r="MO231" s="79"/>
      <c r="MP231" s="79"/>
      <c r="MQ231" s="79"/>
      <c r="MR231" s="79"/>
      <c r="MS231" s="79"/>
      <c r="MT231" s="79"/>
      <c r="MU231" s="79"/>
      <c r="MV231" s="79"/>
      <c r="MW231" s="79"/>
      <c r="MX231" s="79"/>
      <c r="MY231" s="79"/>
      <c r="MZ231" s="79"/>
      <c r="NA231" s="79"/>
      <c r="NB231" s="79"/>
      <c r="NC231" s="79"/>
      <c r="ND231" s="79"/>
      <c r="NE231" s="79"/>
      <c r="NF231" s="79"/>
      <c r="NG231" s="79"/>
      <c r="NH231" s="79"/>
      <c r="NI231" s="79"/>
      <c r="NJ231" s="79"/>
      <c r="NK231" s="79"/>
      <c r="NL231" s="79"/>
      <c r="NM231" s="79"/>
      <c r="NN231" s="79"/>
      <c r="NO231" s="79"/>
      <c r="NP231" s="79"/>
      <c r="NQ231" s="79"/>
      <c r="NR231" s="79"/>
      <c r="NS231" s="79"/>
      <c r="NT231" s="79"/>
      <c r="NU231" s="79"/>
      <c r="NV231" s="79"/>
      <c r="NW231" s="79"/>
      <c r="NX231" s="79"/>
      <c r="NY231" s="79"/>
      <c r="NZ231" s="79"/>
      <c r="OA231" s="79"/>
      <c r="OB231" s="79"/>
      <c r="OC231" s="79"/>
      <c r="OD231" s="79"/>
      <c r="OE231" s="79"/>
      <c r="OF231" s="79"/>
      <c r="OG231" s="79"/>
      <c r="OH231" s="79"/>
      <c r="OI231" s="79"/>
      <c r="OJ231" s="79"/>
      <c r="OK231" s="79"/>
      <c r="OL231" s="79"/>
      <c r="OM231" s="79"/>
      <c r="ON231" s="79"/>
      <c r="OO231" s="79"/>
      <c r="OP231" s="79"/>
      <c r="OQ231" s="79"/>
      <c r="OR231" s="79"/>
      <c r="OS231" s="79"/>
      <c r="OT231" s="79"/>
      <c r="OU231" s="79"/>
      <c r="OV231" s="79"/>
      <c r="OW231" s="79"/>
      <c r="OX231" s="79"/>
      <c r="OY231" s="79"/>
      <c r="OZ231" s="79"/>
      <c r="PA231" s="79"/>
      <c r="PB231" s="79"/>
      <c r="PC231" s="79"/>
      <c r="PD231" s="79"/>
      <c r="PE231" s="79"/>
      <c r="PF231" s="79"/>
      <c r="PG231" s="79"/>
      <c r="PH231" s="79"/>
      <c r="PI231" s="79"/>
      <c r="PJ231" s="79"/>
      <c r="PK231" s="79"/>
      <c r="PL231" s="79"/>
      <c r="PM231" s="79"/>
      <c r="PN231" s="79"/>
      <c r="PO231" s="79"/>
      <c r="PP231" s="79"/>
      <c r="PQ231" s="79"/>
      <c r="PR231" s="79"/>
      <c r="PS231" s="79"/>
      <c r="PT231" s="79"/>
      <c r="PU231" s="79"/>
      <c r="PV231" s="79"/>
      <c r="PW231" s="79"/>
      <c r="PX231" s="79"/>
      <c r="PY231" s="79"/>
      <c r="PZ231" s="79"/>
      <c r="QA231" s="79"/>
      <c r="QB231" s="79"/>
      <c r="QC231" s="79"/>
      <c r="QD231" s="79"/>
      <c r="QE231" s="79"/>
      <c r="QF231" s="79"/>
      <c r="QG231" s="79"/>
      <c r="QH231" s="79"/>
      <c r="QI231" s="79"/>
      <c r="QJ231" s="79"/>
      <c r="QK231" s="79"/>
      <c r="QL231" s="79"/>
      <c r="QM231" s="79"/>
      <c r="QN231" s="79"/>
      <c r="QO231" s="79"/>
      <c r="QP231" s="79"/>
      <c r="QQ231" s="79"/>
      <c r="QR231" s="79"/>
      <c r="QS231" s="79"/>
      <c r="QT231" s="79"/>
      <c r="QU231" s="79"/>
      <c r="QV231" s="79"/>
      <c r="QW231" s="79"/>
      <c r="QX231" s="79"/>
      <c r="QY231" s="79"/>
      <c r="QZ231" s="79"/>
      <c r="RA231" s="79"/>
      <c r="RB231" s="79"/>
      <c r="RC231" s="79"/>
      <c r="RD231" s="79"/>
      <c r="RE231" s="79"/>
      <c r="RF231" s="79"/>
      <c r="RG231" s="79"/>
      <c r="RH231" s="79"/>
      <c r="RI231" s="79"/>
      <c r="RJ231" s="79"/>
      <c r="RK231" s="79"/>
      <c r="RL231" s="79"/>
      <c r="RM231" s="79"/>
      <c r="RN231" s="79"/>
      <c r="RO231" s="79"/>
      <c r="RP231" s="79"/>
      <c r="RQ231" s="79"/>
      <c r="RR231" s="79"/>
      <c r="RS231" s="79"/>
      <c r="RT231" s="79"/>
      <c r="RU231" s="79"/>
      <c r="RV231" s="79"/>
      <c r="RW231" s="79"/>
      <c r="RX231" s="79"/>
      <c r="RY231" s="79"/>
      <c r="RZ231" s="79"/>
      <c r="SA231" s="79"/>
      <c r="SB231" s="79"/>
      <c r="SC231" s="79"/>
      <c r="SD231" s="79"/>
      <c r="SE231" s="79"/>
      <c r="SF231" s="79"/>
      <c r="SG231" s="79"/>
      <c r="SH231" s="79"/>
      <c r="SI231" s="79"/>
      <c r="SJ231" s="79"/>
      <c r="SK231" s="79"/>
      <c r="SL231" s="79"/>
      <c r="SM231" s="79"/>
      <c r="SN231" s="79"/>
      <c r="SO231" s="79"/>
      <c r="SP231" s="79"/>
      <c r="SQ231" s="79"/>
      <c r="SR231" s="79"/>
      <c r="SS231" s="79"/>
      <c r="ST231" s="79"/>
      <c r="SU231" s="79"/>
      <c r="SV231" s="79"/>
      <c r="SW231" s="79"/>
      <c r="SX231" s="79"/>
      <c r="SY231" s="79"/>
      <c r="SZ231" s="79"/>
      <c r="TA231" s="79"/>
      <c r="TB231" s="79"/>
      <c r="TC231" s="79"/>
      <c r="TD231" s="79"/>
      <c r="TE231" s="79"/>
      <c r="TF231" s="79"/>
      <c r="TG231" s="79"/>
      <c r="TH231" s="79"/>
      <c r="TI231" s="79"/>
      <c r="TJ231" s="79"/>
      <c r="TK231" s="79"/>
      <c r="TL231" s="79"/>
      <c r="TM231" s="79"/>
      <c r="TN231" s="79"/>
      <c r="TO231" s="79"/>
      <c r="TP231" s="79"/>
      <c r="TQ231" s="79"/>
      <c r="TR231" s="79"/>
      <c r="TS231" s="79"/>
      <c r="TT231" s="79"/>
      <c r="TU231" s="79"/>
      <c r="TV231" s="79"/>
      <c r="TW231" s="79"/>
      <c r="TX231" s="79"/>
      <c r="TY231" s="79"/>
      <c r="TZ231" s="79"/>
      <c r="UA231" s="79"/>
      <c r="UB231" s="79"/>
      <c r="UC231" s="79"/>
      <c r="UD231" s="79"/>
      <c r="UE231" s="79"/>
      <c r="UF231" s="79"/>
      <c r="UG231" s="79"/>
      <c r="UH231" s="79"/>
      <c r="UI231" s="79"/>
      <c r="UJ231" s="79"/>
      <c r="UK231" s="79"/>
      <c r="UL231" s="79"/>
      <c r="UM231" s="79"/>
      <c r="UN231" s="79"/>
      <c r="UO231" s="79"/>
      <c r="UP231" s="79"/>
      <c r="UQ231" s="79"/>
      <c r="UR231" s="79"/>
      <c r="US231" s="79"/>
      <c r="UT231" s="79"/>
      <c r="UU231" s="79"/>
      <c r="UV231" s="79"/>
      <c r="UW231" s="79"/>
      <c r="UX231" s="79"/>
      <c r="UY231" s="79"/>
      <c r="UZ231" s="79"/>
      <c r="VA231" s="79"/>
      <c r="VB231" s="79"/>
      <c r="VC231" s="79"/>
      <c r="VD231" s="79"/>
      <c r="VE231" s="79"/>
      <c r="VF231" s="79"/>
      <c r="VG231" s="79"/>
      <c r="VH231" s="79"/>
      <c r="VI231" s="79"/>
      <c r="VJ231" s="79"/>
      <c r="VK231" s="79"/>
      <c r="VL231" s="79"/>
      <c r="VM231" s="79"/>
      <c r="VN231" s="79"/>
      <c r="VO231" s="79"/>
      <c r="VP231" s="79"/>
      <c r="VQ231" s="79"/>
      <c r="VR231" s="79"/>
      <c r="VS231" s="79"/>
      <c r="VT231" s="79"/>
      <c r="VU231" s="79"/>
      <c r="VV231" s="79"/>
      <c r="VW231" s="79"/>
      <c r="VX231" s="79"/>
      <c r="VY231" s="79"/>
      <c r="VZ231" s="79"/>
      <c r="WA231" s="79"/>
      <c r="WB231" s="79"/>
      <c r="WC231" s="79"/>
      <c r="WD231" s="79"/>
      <c r="WE231" s="79"/>
      <c r="WF231" s="79"/>
      <c r="WG231" s="79"/>
      <c r="WH231" s="79"/>
      <c r="WI231" s="79"/>
      <c r="WJ231" s="79"/>
      <c r="WK231" s="79"/>
      <c r="WL231" s="79"/>
      <c r="WM231" s="79"/>
      <c r="WN231" s="79"/>
      <c r="WO231" s="79"/>
      <c r="WP231" s="79"/>
      <c r="WQ231" s="79"/>
      <c r="WR231" s="79"/>
      <c r="WS231" s="79"/>
      <c r="WT231" s="79"/>
      <c r="WU231" s="79"/>
      <c r="WV231" s="79"/>
      <c r="WW231" s="79"/>
      <c r="WX231" s="79"/>
      <c r="WY231" s="79"/>
      <c r="WZ231" s="79"/>
      <c r="XA231" s="79"/>
      <c r="XB231" s="79"/>
      <c r="XC231" s="79"/>
      <c r="XD231" s="79"/>
      <c r="XE231" s="79"/>
      <c r="XF231" s="79"/>
      <c r="XG231" s="79"/>
      <c r="XH231" s="79"/>
      <c r="XI231" s="79"/>
      <c r="XJ231" s="79"/>
      <c r="XK231" s="79"/>
      <c r="XL231" s="79"/>
      <c r="XM231" s="79"/>
      <c r="XN231" s="79"/>
      <c r="XO231" s="79"/>
      <c r="XP231" s="79"/>
      <c r="XQ231" s="79"/>
      <c r="XR231" s="79"/>
      <c r="XS231" s="79"/>
      <c r="XT231" s="79"/>
      <c r="XU231" s="79"/>
      <c r="XV231" s="79"/>
      <c r="XW231" s="79"/>
      <c r="XX231" s="79"/>
      <c r="XY231" s="79"/>
      <c r="XZ231" s="79"/>
      <c r="YA231" s="79"/>
      <c r="YB231" s="79"/>
      <c r="YC231" s="79"/>
      <c r="YD231" s="79"/>
      <c r="YE231" s="79"/>
      <c r="YF231" s="79"/>
      <c r="YG231" s="79"/>
      <c r="YH231" s="79"/>
      <c r="YI231" s="79"/>
      <c r="YJ231" s="79"/>
      <c r="YK231" s="79"/>
      <c r="YL231" s="79"/>
      <c r="YM231" s="79"/>
      <c r="YN231" s="79"/>
      <c r="YO231" s="79"/>
      <c r="YP231" s="79"/>
      <c r="YQ231" s="79"/>
      <c r="YR231" s="79"/>
      <c r="YS231" s="79"/>
      <c r="YT231" s="79"/>
      <c r="YU231" s="79"/>
      <c r="YV231" s="79"/>
      <c r="YW231" s="79"/>
      <c r="YX231" s="79"/>
      <c r="YY231" s="79"/>
      <c r="YZ231" s="79"/>
      <c r="ZA231" s="79"/>
      <c r="ZB231" s="79"/>
      <c r="ZC231" s="79"/>
      <c r="ZD231" s="79"/>
      <c r="ZE231" s="79"/>
      <c r="ZF231" s="79"/>
      <c r="ZG231" s="79"/>
      <c r="ZH231" s="79"/>
      <c r="ZI231" s="79"/>
      <c r="ZJ231" s="79"/>
      <c r="ZK231" s="79"/>
      <c r="ZL231" s="79"/>
      <c r="ZM231" s="79"/>
      <c r="ZN231" s="79"/>
      <c r="ZO231" s="79"/>
      <c r="ZP231" s="79"/>
      <c r="ZQ231" s="79"/>
      <c r="ZR231" s="79"/>
      <c r="ZS231" s="79"/>
      <c r="ZT231" s="79"/>
      <c r="ZU231" s="79"/>
      <c r="ZV231" s="79"/>
      <c r="ZW231" s="79"/>
      <c r="ZX231" s="79"/>
      <c r="ZY231" s="79"/>
      <c r="ZZ231" s="79"/>
      <c r="AAA231" s="79"/>
      <c r="AAB231" s="79"/>
      <c r="AAC231" s="79"/>
      <c r="AAD231" s="79"/>
      <c r="AAE231" s="79"/>
      <c r="AAF231" s="79"/>
      <c r="AAG231" s="79"/>
      <c r="AAH231" s="79"/>
      <c r="AAI231" s="79"/>
      <c r="AAJ231" s="79"/>
      <c r="AAK231" s="79"/>
      <c r="AAL231" s="79"/>
      <c r="AAM231" s="79"/>
      <c r="AAN231" s="79"/>
      <c r="AAO231" s="79"/>
      <c r="AAP231" s="79"/>
      <c r="AAQ231" s="79"/>
      <c r="AAR231" s="79"/>
      <c r="AAS231" s="79"/>
      <c r="AAT231" s="79"/>
      <c r="AAU231" s="79"/>
      <c r="AAV231" s="79"/>
      <c r="AAW231" s="79"/>
      <c r="AAX231" s="79"/>
      <c r="AAY231" s="79"/>
      <c r="AAZ231" s="79"/>
      <c r="ABA231" s="79"/>
      <c r="ABB231" s="79"/>
      <c r="ABC231" s="79"/>
      <c r="ABD231" s="79"/>
      <c r="ABE231" s="79"/>
      <c r="ABF231" s="79"/>
      <c r="ABG231" s="79"/>
      <c r="ABH231" s="79"/>
      <c r="ABI231" s="79"/>
      <c r="ABJ231" s="79"/>
      <c r="ABK231" s="79"/>
      <c r="ABL231" s="79"/>
      <c r="ABM231" s="79"/>
      <c r="ABN231" s="79"/>
      <c r="ABO231" s="79"/>
      <c r="ABP231" s="79"/>
      <c r="ABQ231" s="79"/>
      <c r="ABR231" s="79"/>
      <c r="ABS231" s="79"/>
      <c r="ABT231" s="79"/>
      <c r="ABU231" s="79"/>
      <c r="ABV231" s="79"/>
      <c r="ABW231" s="79"/>
      <c r="ABX231" s="79"/>
      <c r="ABY231" s="79"/>
      <c r="ABZ231" s="79"/>
      <c r="ACA231" s="79"/>
      <c r="ACB231" s="79"/>
      <c r="ACC231" s="79"/>
      <c r="ACD231" s="79"/>
      <c r="ACE231" s="79"/>
      <c r="ACF231" s="79"/>
      <c r="ACG231" s="79"/>
      <c r="ACH231" s="79"/>
      <c r="ACI231" s="79"/>
      <c r="ACJ231" s="79"/>
      <c r="ACK231" s="79"/>
      <c r="ACL231" s="79"/>
      <c r="ACM231" s="79"/>
      <c r="ACN231" s="79"/>
      <c r="ACO231" s="79"/>
      <c r="ACP231" s="79"/>
      <c r="ACQ231" s="79"/>
      <c r="ACR231" s="79"/>
      <c r="ACS231" s="79"/>
      <c r="ACT231" s="79"/>
      <c r="ACU231" s="79"/>
      <c r="ACV231" s="79"/>
      <c r="ACW231" s="79"/>
      <c r="ACX231" s="79"/>
      <c r="ACY231" s="79"/>
      <c r="ACZ231" s="79"/>
      <c r="ADA231" s="79"/>
      <c r="ADB231" s="79"/>
      <c r="ADC231" s="79"/>
      <c r="ADD231" s="79"/>
      <c r="ADE231" s="79"/>
      <c r="ADF231" s="79"/>
      <c r="ADG231" s="79"/>
      <c r="ADH231" s="79"/>
      <c r="ADI231" s="79"/>
      <c r="ADJ231" s="79"/>
      <c r="ADK231" s="79"/>
      <c r="ADL231" s="79"/>
      <c r="ADM231" s="79"/>
      <c r="ADN231" s="79"/>
      <c r="ADO231" s="79"/>
      <c r="ADP231" s="79"/>
      <c r="ADQ231" s="79"/>
      <c r="ADR231" s="79"/>
      <c r="ADS231" s="79"/>
      <c r="ADT231" s="79"/>
      <c r="ADU231" s="79"/>
      <c r="ADV231" s="79"/>
      <c r="ADW231" s="79"/>
      <c r="ADX231" s="79"/>
      <c r="ADY231" s="79"/>
      <c r="ADZ231" s="79"/>
      <c r="AEA231" s="79"/>
      <c r="AEB231" s="79"/>
      <c r="AEC231" s="79"/>
      <c r="AED231" s="79"/>
      <c r="AEE231" s="79"/>
      <c r="AEF231" s="79"/>
      <c r="AEG231" s="79"/>
      <c r="AEH231" s="79"/>
      <c r="AEI231" s="79"/>
      <c r="AEJ231" s="79"/>
      <c r="AEK231" s="79"/>
      <c r="AEL231" s="79"/>
      <c r="AEM231" s="79"/>
      <c r="AEN231" s="79"/>
      <c r="AEO231" s="79"/>
      <c r="AEP231" s="79"/>
      <c r="AEQ231" s="79"/>
      <c r="AER231" s="79"/>
      <c r="AES231" s="79"/>
      <c r="AET231" s="79"/>
      <c r="AEU231" s="79"/>
      <c r="AEV231" s="79"/>
      <c r="AEW231" s="79"/>
      <c r="AEX231" s="79"/>
      <c r="AEY231" s="79"/>
      <c r="AEZ231" s="79"/>
      <c r="AFA231" s="79"/>
      <c r="AFB231" s="79"/>
      <c r="AFC231" s="79"/>
      <c r="AFD231" s="79"/>
      <c r="AFE231" s="79"/>
      <c r="AFF231" s="79"/>
      <c r="AFG231" s="79"/>
      <c r="AFH231" s="79"/>
      <c r="AFI231" s="79"/>
      <c r="AFJ231" s="79"/>
      <c r="AFK231" s="79"/>
      <c r="AFL231" s="79"/>
      <c r="AFM231" s="79"/>
      <c r="AFN231" s="79"/>
      <c r="AFO231" s="79"/>
      <c r="AFP231" s="79"/>
      <c r="AFQ231" s="79"/>
      <c r="AFR231" s="79"/>
      <c r="AFS231" s="79"/>
      <c r="AFT231" s="79"/>
      <c r="AFU231" s="79"/>
      <c r="AFV231" s="79"/>
      <c r="AFW231" s="79"/>
      <c r="AFX231" s="79"/>
      <c r="AFY231" s="79"/>
      <c r="AFZ231" s="79"/>
      <c r="AGA231" s="79"/>
      <c r="AGB231" s="79"/>
      <c r="AGC231" s="79"/>
      <c r="AGD231" s="79"/>
      <c r="AGE231" s="79"/>
      <c r="AGF231" s="79"/>
      <c r="AGG231" s="79"/>
      <c r="AGH231" s="79"/>
      <c r="AGI231" s="79"/>
      <c r="AGJ231" s="79"/>
      <c r="AGK231" s="79"/>
      <c r="AGL231" s="79"/>
      <c r="AGM231" s="79"/>
      <c r="AGN231" s="79"/>
      <c r="AGO231" s="79"/>
      <c r="AGP231" s="79"/>
      <c r="AGQ231" s="79"/>
      <c r="AGR231" s="79"/>
      <c r="AGS231" s="79"/>
      <c r="AGT231" s="79"/>
      <c r="AGU231" s="79"/>
      <c r="AGV231" s="79"/>
      <c r="AGW231" s="79"/>
      <c r="AGX231" s="79"/>
      <c r="AGY231" s="79"/>
      <c r="AGZ231" s="79"/>
      <c r="AHA231" s="79"/>
      <c r="AHB231" s="79"/>
      <c r="AHC231" s="79"/>
      <c r="AHD231" s="79"/>
      <c r="AHE231" s="79"/>
      <c r="AHF231" s="79"/>
      <c r="AHG231" s="79"/>
      <c r="AHH231" s="79"/>
      <c r="AHI231" s="79"/>
      <c r="AHJ231" s="79"/>
      <c r="AHK231" s="79"/>
      <c r="AHL231" s="79"/>
      <c r="AHM231" s="79"/>
      <c r="AHN231" s="79"/>
      <c r="AHO231" s="79"/>
      <c r="AHP231" s="79"/>
      <c r="AHQ231" s="79"/>
      <c r="AHR231" s="79"/>
      <c r="AHS231" s="79"/>
      <c r="AHT231" s="79"/>
      <c r="AHU231" s="79"/>
      <c r="AHV231" s="79"/>
      <c r="AHW231" s="79"/>
      <c r="AHX231" s="79"/>
      <c r="AHY231" s="79"/>
      <c r="AHZ231" s="79"/>
      <c r="AIA231" s="79"/>
      <c r="AIB231" s="79"/>
      <c r="AIC231" s="79"/>
      <c r="AID231" s="79"/>
      <c r="AIE231" s="79"/>
      <c r="AIF231" s="79"/>
      <c r="AIG231" s="79"/>
      <c r="AIH231" s="79"/>
      <c r="AII231" s="79"/>
      <c r="AIJ231" s="79"/>
      <c r="AIK231" s="79"/>
      <c r="AIL231" s="79"/>
      <c r="AIM231" s="79"/>
      <c r="AIN231" s="79"/>
      <c r="AIO231" s="79"/>
      <c r="AIP231" s="79"/>
      <c r="AIQ231" s="79"/>
      <c r="AIR231" s="79"/>
      <c r="AIS231" s="79"/>
      <c r="AIT231" s="79"/>
      <c r="AIU231" s="79"/>
      <c r="AIV231" s="79"/>
      <c r="AIW231" s="79"/>
      <c r="AIX231" s="79"/>
      <c r="AIY231" s="79"/>
      <c r="AIZ231" s="79"/>
      <c r="AJA231" s="79"/>
      <c r="AJB231" s="79"/>
      <c r="AJC231" s="79"/>
      <c r="AJD231" s="79"/>
      <c r="AJE231" s="79"/>
      <c r="AJF231" s="79"/>
      <c r="AJG231" s="79"/>
      <c r="AJH231" s="79"/>
      <c r="AJI231" s="79"/>
      <c r="AJJ231" s="79"/>
      <c r="AJK231" s="79"/>
      <c r="AJL231" s="79"/>
      <c r="AJM231" s="79"/>
      <c r="AJN231" s="79"/>
      <c r="AJO231" s="79"/>
      <c r="AJP231" s="79"/>
      <c r="AJQ231" s="79"/>
      <c r="AJR231" s="79"/>
      <c r="AJS231" s="79"/>
      <c r="AJT231" s="79"/>
      <c r="AJU231" s="79"/>
      <c r="AJV231" s="79"/>
      <c r="AJW231" s="79"/>
      <c r="AJX231" s="79"/>
      <c r="AJY231" s="79"/>
      <c r="AJZ231" s="79"/>
      <c r="AKA231" s="79"/>
      <c r="AKB231" s="79"/>
      <c r="AKC231" s="79"/>
      <c r="AKD231" s="79"/>
      <c r="AKE231" s="79"/>
      <c r="AKF231" s="79"/>
      <c r="AKG231" s="79"/>
      <c r="AKH231" s="79"/>
      <c r="AKI231" s="79"/>
      <c r="AKJ231" s="79"/>
      <c r="AKK231" s="79"/>
      <c r="AKL231" s="79"/>
      <c r="AKM231" s="79"/>
      <c r="AKN231" s="79"/>
      <c r="AKO231" s="79"/>
      <c r="AKP231" s="79"/>
      <c r="AKQ231" s="79"/>
      <c r="AKR231" s="79"/>
      <c r="AKS231" s="79"/>
      <c r="AKT231" s="79"/>
      <c r="AKU231" s="79"/>
      <c r="AKV231" s="79"/>
      <c r="AKW231" s="79"/>
      <c r="AKX231" s="79"/>
      <c r="AKY231" s="79"/>
      <c r="AKZ231" s="79"/>
      <c r="ALA231" s="79"/>
      <c r="ALB231" s="79"/>
      <c r="ALC231" s="79"/>
      <c r="ALD231" s="79"/>
      <c r="ALE231" s="79"/>
      <c r="ALF231" s="79"/>
      <c r="ALG231" s="79"/>
      <c r="ALH231" s="79"/>
      <c r="ALI231" s="79"/>
      <c r="ALJ231" s="79"/>
      <c r="ALK231" s="79"/>
      <c r="ALL231" s="79"/>
      <c r="ALM231" s="79"/>
      <c r="ALN231" s="79"/>
      <c r="ALO231" s="79"/>
      <c r="ALP231" s="79"/>
      <c r="ALQ231" s="79"/>
      <c r="ALR231" s="79"/>
      <c r="ALS231" s="79"/>
      <c r="ALT231" s="79"/>
      <c r="ALU231" s="79"/>
      <c r="ALV231" s="79"/>
      <c r="ALW231" s="79"/>
      <c r="ALX231" s="79"/>
      <c r="ALY231" s="79"/>
      <c r="ALZ231" s="79"/>
      <c r="AMA231" s="79"/>
      <c r="AMB231" s="79"/>
      <c r="AMC231" s="79"/>
      <c r="AMD231" s="79"/>
      <c r="AME231" s="79"/>
      <c r="AMF231" s="79"/>
      <c r="AMG231" s="79"/>
      <c r="AMH231" s="79"/>
      <c r="AMI231" s="79"/>
      <c r="AMJ231" s="79"/>
      <c r="AMK231" s="79"/>
      <c r="AML231" s="79"/>
      <c r="AMM231" s="79"/>
      <c r="AMN231" s="79"/>
      <c r="AMO231" s="79"/>
      <c r="AMP231" s="79"/>
      <c r="AMQ231" s="79"/>
      <c r="AMR231" s="79"/>
      <c r="AMS231" s="79"/>
      <c r="AMT231" s="79"/>
      <c r="AMU231" s="79"/>
      <c r="AMV231" s="79"/>
      <c r="AMW231" s="79"/>
      <c r="AMX231" s="79"/>
      <c r="AMY231" s="79"/>
      <c r="AMZ231" s="79"/>
      <c r="ANA231" s="79"/>
      <c r="ANB231" s="79"/>
      <c r="ANC231" s="79"/>
      <c r="AND231" s="79"/>
      <c r="ANE231" s="79"/>
      <c r="ANF231" s="79"/>
      <c r="ANG231" s="79"/>
      <c r="ANH231" s="79"/>
      <c r="ANI231" s="79"/>
      <c r="ANJ231" s="79"/>
      <c r="ANK231" s="79"/>
      <c r="ANL231" s="79"/>
      <c r="ANM231" s="79"/>
      <c r="ANN231" s="79"/>
      <c r="ANO231" s="79"/>
      <c r="ANP231" s="79"/>
      <c r="ANQ231" s="79"/>
      <c r="ANR231" s="79"/>
      <c r="ANS231" s="79"/>
      <c r="ANT231" s="79"/>
      <c r="ANU231" s="79"/>
      <c r="ANV231" s="79"/>
      <c r="ANW231" s="79"/>
      <c r="ANX231" s="79"/>
      <c r="ANY231" s="79"/>
      <c r="ANZ231" s="79"/>
      <c r="AOA231" s="79"/>
      <c r="AOB231" s="79"/>
      <c r="AOC231" s="79"/>
      <c r="AOD231" s="79"/>
      <c r="AOE231" s="79"/>
      <c r="AOF231" s="79"/>
      <c r="AOG231" s="79"/>
      <c r="AOH231" s="79"/>
      <c r="AOI231" s="79"/>
      <c r="AOJ231" s="79"/>
      <c r="AOK231" s="79"/>
      <c r="AOL231" s="79"/>
      <c r="AOM231" s="79"/>
      <c r="AON231" s="79"/>
      <c r="AOO231" s="79"/>
      <c r="AOP231" s="79"/>
      <c r="AOQ231" s="79"/>
      <c r="AOR231" s="79"/>
      <c r="AOS231" s="79"/>
      <c r="AOT231" s="79"/>
      <c r="AOU231" s="79"/>
      <c r="AOV231" s="79"/>
      <c r="AOW231" s="79"/>
      <c r="AOX231" s="79"/>
      <c r="AOY231" s="79"/>
      <c r="AOZ231" s="79"/>
      <c r="APA231" s="79"/>
      <c r="APB231" s="79"/>
      <c r="APC231" s="79"/>
      <c r="APD231" s="79"/>
      <c r="APE231" s="79"/>
      <c r="APF231" s="79"/>
      <c r="APG231" s="79"/>
      <c r="APH231" s="79"/>
      <c r="API231" s="79"/>
      <c r="APJ231" s="79"/>
      <c r="APK231" s="79"/>
      <c r="APL231" s="79"/>
      <c r="APM231" s="79"/>
      <c r="APN231" s="79"/>
      <c r="APO231" s="79"/>
      <c r="APP231" s="79"/>
      <c r="APQ231" s="79"/>
      <c r="APR231" s="79"/>
      <c r="APS231" s="79"/>
      <c r="APT231" s="79"/>
      <c r="APU231" s="79"/>
      <c r="APV231" s="79"/>
      <c r="APW231" s="79"/>
      <c r="APX231" s="79"/>
      <c r="APY231" s="79"/>
      <c r="APZ231" s="79"/>
      <c r="AQA231" s="79"/>
      <c r="AQB231" s="79"/>
      <c r="AQC231" s="79"/>
      <c r="AQD231" s="79"/>
      <c r="AQE231" s="79"/>
      <c r="AQF231" s="79"/>
      <c r="AQG231" s="79"/>
      <c r="AQH231" s="79"/>
      <c r="AQI231" s="79"/>
      <c r="AQJ231" s="79"/>
      <c r="AQK231" s="79"/>
      <c r="AQL231" s="79"/>
      <c r="AQM231" s="79"/>
      <c r="AQN231" s="79"/>
      <c r="AQO231" s="79"/>
      <c r="AQP231" s="79"/>
      <c r="AQQ231" s="79"/>
      <c r="AQR231" s="79"/>
      <c r="AQS231" s="79"/>
      <c r="AQT231" s="79"/>
      <c r="AQU231" s="79"/>
      <c r="AQV231" s="79"/>
      <c r="AQW231" s="79"/>
      <c r="AQX231" s="79"/>
      <c r="AQY231" s="79"/>
      <c r="AQZ231" s="79"/>
      <c r="ARA231" s="79"/>
      <c r="ARB231" s="79"/>
      <c r="ARC231" s="79"/>
      <c r="ARD231" s="79"/>
      <c r="ARE231" s="79"/>
      <c r="ARF231" s="79"/>
      <c r="ARG231" s="79"/>
      <c r="ARH231" s="79"/>
      <c r="ARI231" s="79"/>
      <c r="ARJ231" s="79"/>
      <c r="ARK231" s="79"/>
      <c r="ARL231" s="79"/>
      <c r="ARM231" s="79"/>
      <c r="ARN231" s="79"/>
      <c r="ARO231" s="79"/>
      <c r="ARP231" s="79"/>
      <c r="ARQ231" s="79"/>
      <c r="ARR231" s="79"/>
      <c r="ARS231" s="79"/>
      <c r="ART231" s="79"/>
      <c r="ARU231" s="79"/>
      <c r="ARV231" s="79"/>
      <c r="ARW231" s="79"/>
      <c r="ARX231" s="79"/>
      <c r="ARY231" s="79"/>
      <c r="ARZ231" s="79"/>
      <c r="ASA231" s="79"/>
      <c r="ASB231" s="79"/>
      <c r="ASC231" s="79"/>
      <c r="ASD231" s="79"/>
      <c r="ASE231" s="79"/>
      <c r="ASF231" s="79"/>
      <c r="ASG231" s="79"/>
      <c r="ASH231" s="79"/>
      <c r="ASI231" s="79"/>
      <c r="ASJ231" s="79"/>
      <c r="ASK231" s="79"/>
      <c r="ASL231" s="79"/>
      <c r="ASM231" s="79"/>
      <c r="ASN231" s="79"/>
      <c r="ASO231" s="79"/>
      <c r="ASP231" s="79"/>
      <c r="ASQ231" s="79"/>
      <c r="ASR231" s="79"/>
      <c r="ASS231" s="79"/>
      <c r="AST231" s="79"/>
      <c r="ASU231" s="79"/>
      <c r="ASV231" s="79"/>
      <c r="ASW231" s="79"/>
      <c r="ASX231" s="79"/>
      <c r="ASY231" s="79"/>
      <c r="ASZ231" s="79"/>
      <c r="ATA231" s="79"/>
      <c r="ATB231" s="79"/>
      <c r="ATC231" s="79"/>
      <c r="ATD231" s="79"/>
      <c r="ATE231" s="79"/>
      <c r="ATF231" s="79"/>
      <c r="ATG231" s="79"/>
      <c r="ATH231" s="79"/>
      <c r="ATI231" s="79"/>
      <c r="ATJ231" s="79"/>
      <c r="ATK231" s="79"/>
      <c r="ATL231" s="79"/>
      <c r="ATM231" s="79"/>
      <c r="ATN231" s="79"/>
      <c r="ATO231" s="79"/>
      <c r="ATP231" s="79"/>
      <c r="ATQ231" s="79"/>
      <c r="ATR231" s="79"/>
      <c r="ATS231" s="79"/>
      <c r="ATT231" s="79"/>
      <c r="ATU231" s="79"/>
      <c r="ATV231" s="79"/>
      <c r="ATW231" s="79"/>
      <c r="ATX231" s="79"/>
      <c r="ATY231" s="79"/>
      <c r="ATZ231" s="79"/>
      <c r="AUA231" s="79"/>
      <c r="AUB231" s="79"/>
      <c r="AUC231" s="79"/>
      <c r="AUD231" s="79"/>
      <c r="AUE231" s="79"/>
      <c r="AUF231" s="79"/>
      <c r="AUG231" s="79"/>
      <c r="AUH231" s="79"/>
      <c r="AUI231" s="79"/>
      <c r="AUJ231" s="79"/>
      <c r="AUK231" s="79"/>
      <c r="AUL231" s="79"/>
      <c r="AUM231" s="79"/>
      <c r="AUN231" s="79"/>
      <c r="AUO231" s="79"/>
      <c r="AUP231" s="79"/>
      <c r="AUQ231" s="79"/>
      <c r="AUR231" s="79"/>
      <c r="AUS231" s="79"/>
      <c r="AUT231" s="79"/>
      <c r="AUU231" s="79"/>
      <c r="AUV231" s="79"/>
      <c r="AUW231" s="79"/>
      <c r="AUX231" s="79"/>
      <c r="AUY231" s="79"/>
      <c r="AUZ231" s="79"/>
      <c r="AVA231" s="79"/>
      <c r="AVB231" s="79"/>
      <c r="AVC231" s="79"/>
      <c r="AVD231" s="79"/>
      <c r="AVE231" s="79"/>
      <c r="AVF231" s="79"/>
      <c r="AVG231" s="79"/>
      <c r="AVH231" s="79"/>
      <c r="AVI231" s="79"/>
      <c r="AVJ231" s="79"/>
      <c r="AVK231" s="79"/>
      <c r="AVL231" s="79"/>
      <c r="AVM231" s="79"/>
      <c r="AVN231" s="79"/>
      <c r="AVO231" s="79"/>
      <c r="AVP231" s="79"/>
      <c r="AVQ231" s="79"/>
      <c r="AVR231" s="79"/>
      <c r="AVS231" s="79"/>
      <c r="AVT231" s="79"/>
      <c r="AVU231" s="79"/>
      <c r="AVV231" s="79"/>
      <c r="AVW231" s="79"/>
      <c r="AVX231" s="79"/>
      <c r="AVY231" s="79"/>
      <c r="AVZ231" s="79"/>
      <c r="AWA231" s="79"/>
      <c r="AWB231" s="79"/>
      <c r="AWC231" s="79"/>
      <c r="AWD231" s="79"/>
      <c r="AWE231" s="79"/>
      <c r="AWF231" s="79"/>
      <c r="AWG231" s="79"/>
      <c r="AWH231" s="79"/>
      <c r="AWI231" s="79"/>
      <c r="AWJ231" s="79"/>
      <c r="AWK231" s="79"/>
      <c r="AWL231" s="79"/>
      <c r="AWM231" s="79"/>
      <c r="AWN231" s="79"/>
      <c r="AWO231" s="79"/>
      <c r="AWP231" s="79"/>
      <c r="AWQ231" s="79"/>
      <c r="AWR231" s="79"/>
      <c r="AWS231" s="79"/>
      <c r="AWT231" s="79"/>
      <c r="AWU231" s="79"/>
      <c r="AWV231" s="79"/>
      <c r="AWW231" s="79"/>
      <c r="AWX231" s="79"/>
      <c r="AWY231" s="79"/>
      <c r="AWZ231" s="79"/>
      <c r="AXA231" s="79"/>
      <c r="AXB231" s="79"/>
      <c r="AXC231" s="79"/>
      <c r="AXD231" s="79"/>
      <c r="AXE231" s="79"/>
      <c r="AXF231" s="79"/>
      <c r="AXG231" s="79"/>
      <c r="AXH231" s="79"/>
      <c r="AXI231" s="79"/>
      <c r="AXJ231" s="79"/>
      <c r="AXK231" s="79"/>
      <c r="AXL231" s="79"/>
      <c r="AXM231" s="79"/>
      <c r="AXN231" s="79"/>
      <c r="AXO231" s="79"/>
      <c r="AXP231" s="79"/>
      <c r="AXQ231" s="79"/>
      <c r="AXR231" s="79"/>
      <c r="AXS231" s="79"/>
      <c r="AXT231" s="79"/>
      <c r="AXU231" s="79"/>
      <c r="AXV231" s="79"/>
      <c r="AXW231" s="79"/>
      <c r="AXX231" s="79"/>
      <c r="AXY231" s="79"/>
      <c r="AXZ231" s="79"/>
      <c r="AYA231" s="79"/>
      <c r="AYB231" s="79"/>
      <c r="AYC231" s="79"/>
      <c r="AYD231" s="79"/>
      <c r="AYE231" s="79"/>
      <c r="AYF231" s="79"/>
      <c r="AYG231" s="79"/>
      <c r="AYH231" s="79"/>
      <c r="AYI231" s="79"/>
      <c r="AYJ231" s="79"/>
      <c r="AYK231" s="79"/>
      <c r="AYL231" s="79"/>
      <c r="AYM231" s="79"/>
      <c r="AYN231" s="79"/>
      <c r="AYO231" s="79"/>
      <c r="AYP231" s="79"/>
      <c r="AYQ231" s="79"/>
      <c r="AYR231" s="79"/>
      <c r="AYS231" s="79"/>
      <c r="AYT231" s="79"/>
      <c r="AYU231" s="79"/>
      <c r="AYV231" s="79"/>
      <c r="AYW231" s="79"/>
      <c r="AYX231" s="79"/>
      <c r="AYY231" s="79"/>
      <c r="AYZ231" s="79"/>
      <c r="AZA231" s="79"/>
      <c r="AZB231" s="79"/>
      <c r="AZC231" s="79"/>
      <c r="AZD231" s="79"/>
      <c r="AZE231" s="79"/>
      <c r="AZF231" s="79"/>
      <c r="AZG231" s="79"/>
      <c r="AZH231" s="79"/>
      <c r="AZI231" s="79"/>
      <c r="AZJ231" s="79"/>
      <c r="AZK231" s="79"/>
      <c r="AZL231" s="79"/>
      <c r="AZM231" s="79"/>
      <c r="AZN231" s="79"/>
      <c r="AZO231" s="79"/>
      <c r="AZP231" s="79"/>
      <c r="AZQ231" s="79"/>
      <c r="AZR231" s="79"/>
      <c r="AZS231" s="79"/>
      <c r="AZT231" s="79"/>
      <c r="AZU231" s="79"/>
      <c r="AZV231" s="79"/>
      <c r="AZW231" s="79"/>
      <c r="AZX231" s="79"/>
      <c r="AZY231" s="79"/>
      <c r="AZZ231" s="79"/>
      <c r="BAA231" s="79"/>
      <c r="BAB231" s="79"/>
      <c r="BAC231" s="79"/>
      <c r="BAD231" s="79"/>
      <c r="BAE231" s="79"/>
      <c r="BAF231" s="79"/>
      <c r="BAG231" s="79"/>
      <c r="BAH231" s="79"/>
      <c r="BAI231" s="79"/>
      <c r="BAJ231" s="79"/>
      <c r="BAK231" s="79"/>
      <c r="BAL231" s="79"/>
      <c r="BAM231" s="79"/>
      <c r="BAN231" s="79"/>
      <c r="BAO231" s="79"/>
      <c r="BAP231" s="79"/>
      <c r="BAQ231" s="79"/>
      <c r="BAR231" s="79"/>
      <c r="BAS231" s="79"/>
      <c r="BAT231" s="79"/>
      <c r="BAU231" s="79"/>
      <c r="BAV231" s="79"/>
      <c r="BAW231" s="79"/>
      <c r="BAX231" s="79"/>
      <c r="BAY231" s="79"/>
      <c r="BAZ231" s="79"/>
      <c r="BBA231" s="79"/>
      <c r="BBB231" s="79"/>
      <c r="BBC231" s="79"/>
      <c r="BBD231" s="79"/>
      <c r="BBE231" s="79"/>
      <c r="BBF231" s="79"/>
      <c r="BBG231" s="79"/>
      <c r="BBH231" s="79"/>
      <c r="BBI231" s="79"/>
      <c r="BBJ231" s="79"/>
      <c r="BBK231" s="79"/>
      <c r="BBL231" s="79"/>
      <c r="BBM231" s="79"/>
      <c r="BBN231" s="79"/>
      <c r="BBO231" s="79"/>
      <c r="BBP231" s="79"/>
      <c r="BBQ231" s="79"/>
      <c r="BBR231" s="79"/>
      <c r="BBS231" s="79"/>
      <c r="BBT231" s="79"/>
      <c r="BBU231" s="79"/>
      <c r="BBV231" s="79"/>
      <c r="BBW231" s="79"/>
      <c r="BBX231" s="79"/>
      <c r="BBY231" s="79"/>
      <c r="BBZ231" s="79"/>
      <c r="BCA231" s="79"/>
      <c r="BCB231" s="79"/>
      <c r="BCC231" s="79"/>
      <c r="BCD231" s="79"/>
      <c r="BCE231" s="79"/>
      <c r="BCF231" s="79"/>
      <c r="BCG231" s="79"/>
      <c r="BCH231" s="79"/>
      <c r="BCI231" s="79"/>
      <c r="BCJ231" s="79"/>
      <c r="BCK231" s="79"/>
      <c r="BCL231" s="79"/>
      <c r="BCM231" s="79"/>
      <c r="BCN231" s="79"/>
      <c r="BCO231" s="79"/>
      <c r="BCP231" s="79"/>
      <c r="BCQ231" s="79"/>
      <c r="BCR231" s="79"/>
      <c r="BCS231" s="79"/>
      <c r="BCT231" s="79"/>
      <c r="BCU231" s="79"/>
      <c r="BCV231" s="79"/>
      <c r="BCW231" s="79"/>
      <c r="BCX231" s="79"/>
      <c r="BCY231" s="79"/>
      <c r="BCZ231" s="79"/>
      <c r="BDA231" s="79"/>
      <c r="BDB231" s="79"/>
      <c r="BDC231" s="79"/>
      <c r="BDD231" s="79"/>
      <c r="BDE231" s="79"/>
      <c r="BDF231" s="79"/>
      <c r="BDG231" s="79"/>
      <c r="BDH231" s="79"/>
      <c r="BDI231" s="79"/>
      <c r="BDJ231" s="79"/>
      <c r="BDK231" s="79"/>
      <c r="BDL231" s="79"/>
      <c r="BDM231" s="79"/>
      <c r="BDN231" s="79"/>
      <c r="BDO231" s="79"/>
      <c r="BDP231" s="79"/>
      <c r="BDQ231" s="79"/>
      <c r="BDR231" s="79"/>
      <c r="BDS231" s="79"/>
      <c r="BDT231" s="79"/>
      <c r="BDU231" s="79"/>
      <c r="BDV231" s="79"/>
      <c r="BDW231" s="79"/>
      <c r="BDX231" s="79"/>
      <c r="BDY231" s="79"/>
      <c r="BDZ231" s="79"/>
      <c r="BEA231" s="79"/>
      <c r="BEB231" s="79"/>
      <c r="BEC231" s="79"/>
      <c r="BED231" s="79"/>
      <c r="BEE231" s="79"/>
      <c r="BEF231" s="79"/>
      <c r="BEG231" s="79"/>
      <c r="BEH231" s="79"/>
      <c r="BEI231" s="79"/>
      <c r="BEJ231" s="79"/>
      <c r="BEK231" s="79"/>
      <c r="BEL231" s="79"/>
      <c r="BEM231" s="79"/>
      <c r="BEN231" s="79"/>
      <c r="BEO231" s="79"/>
      <c r="BEP231" s="79"/>
      <c r="BEQ231" s="79"/>
      <c r="BER231" s="79"/>
      <c r="BES231" s="79"/>
      <c r="BET231" s="79"/>
      <c r="BEU231" s="79"/>
      <c r="BEV231" s="79"/>
      <c r="BEW231" s="79"/>
      <c r="BEX231" s="79"/>
      <c r="BEY231" s="79"/>
      <c r="BEZ231" s="79"/>
      <c r="BFA231" s="79"/>
      <c r="BFB231" s="79"/>
      <c r="BFC231" s="79"/>
      <c r="BFD231" s="79"/>
      <c r="BFE231" s="79"/>
      <c r="BFF231" s="79"/>
      <c r="BFG231" s="79"/>
      <c r="BFH231" s="79"/>
      <c r="BFI231" s="79"/>
      <c r="BFJ231" s="79"/>
      <c r="BFK231" s="79"/>
      <c r="BFL231" s="79"/>
      <c r="BFM231" s="79"/>
      <c r="BFN231" s="79"/>
      <c r="BFO231" s="79"/>
      <c r="BFP231" s="79"/>
      <c r="BFQ231" s="79"/>
      <c r="BFR231" s="79"/>
      <c r="BFS231" s="79"/>
      <c r="BFT231" s="79"/>
      <c r="BFU231" s="79"/>
      <c r="BFV231" s="79"/>
      <c r="BFW231" s="79"/>
      <c r="BFX231" s="79"/>
      <c r="BFY231" s="79"/>
      <c r="BFZ231" s="79"/>
      <c r="BGA231" s="79"/>
      <c r="BGB231" s="79"/>
      <c r="BGC231" s="79"/>
      <c r="BGD231" s="79"/>
      <c r="BGE231" s="79"/>
      <c r="BGF231" s="79"/>
      <c r="BGG231" s="79"/>
      <c r="BGH231" s="79"/>
      <c r="BGI231" s="79"/>
      <c r="BGJ231" s="79"/>
      <c r="BGK231" s="79"/>
      <c r="BGL231" s="79"/>
      <c r="BGM231" s="79"/>
      <c r="BGN231" s="79"/>
      <c r="BGO231" s="79"/>
      <c r="BGP231" s="79"/>
      <c r="BGQ231" s="79"/>
      <c r="BGR231" s="79"/>
      <c r="BGS231" s="79"/>
      <c r="BGT231" s="79"/>
      <c r="BGU231" s="79"/>
      <c r="BGV231" s="79"/>
      <c r="BGW231" s="79"/>
      <c r="BGX231" s="79"/>
      <c r="BGY231" s="79"/>
      <c r="BGZ231" s="79"/>
      <c r="BHA231" s="79"/>
      <c r="BHB231" s="79"/>
      <c r="BHC231" s="79"/>
      <c r="BHD231" s="79"/>
      <c r="BHE231" s="79"/>
      <c r="BHF231" s="79"/>
      <c r="BHG231" s="79"/>
      <c r="BHH231" s="79"/>
      <c r="BHI231" s="79"/>
      <c r="BHJ231" s="79"/>
      <c r="BHK231" s="79"/>
      <c r="BHL231" s="79"/>
      <c r="BHM231" s="79"/>
      <c r="BHN231" s="79"/>
      <c r="BHO231" s="79"/>
      <c r="BHP231" s="79"/>
      <c r="BHQ231" s="79"/>
      <c r="BHR231" s="79"/>
      <c r="BHS231" s="79"/>
      <c r="BHT231" s="79"/>
      <c r="BHU231" s="79"/>
      <c r="BHV231" s="79"/>
      <c r="BHW231" s="79"/>
      <c r="BHX231" s="79"/>
      <c r="BHY231" s="79"/>
      <c r="BHZ231" s="79"/>
      <c r="BIA231" s="79"/>
      <c r="BIB231" s="79"/>
      <c r="BIC231" s="79"/>
      <c r="BID231" s="79"/>
      <c r="BIE231" s="79"/>
      <c r="BIF231" s="79"/>
      <c r="BIG231" s="79"/>
      <c r="BIH231" s="79"/>
      <c r="BII231" s="79"/>
      <c r="BIJ231" s="79"/>
      <c r="BIK231" s="79"/>
      <c r="BIL231" s="79"/>
      <c r="BIM231" s="79"/>
      <c r="BIN231" s="79"/>
      <c r="BIO231" s="79"/>
      <c r="BIP231" s="79"/>
      <c r="BIQ231" s="79"/>
      <c r="BIR231" s="79"/>
      <c r="BIS231" s="79"/>
      <c r="BIT231" s="79"/>
      <c r="BIU231" s="79"/>
      <c r="BIV231" s="79"/>
      <c r="BIW231" s="79"/>
      <c r="BIX231" s="79"/>
      <c r="BIY231" s="79"/>
      <c r="BIZ231" s="79"/>
      <c r="BJA231" s="79"/>
      <c r="BJB231" s="79"/>
      <c r="BJC231" s="79"/>
      <c r="BJD231" s="79"/>
      <c r="BJE231" s="79"/>
      <c r="BJF231" s="79"/>
      <c r="BJG231" s="79"/>
      <c r="BJH231" s="79"/>
      <c r="BJI231" s="79"/>
      <c r="BJJ231" s="79"/>
      <c r="BJK231" s="79"/>
      <c r="BJL231" s="79"/>
      <c r="BJM231" s="79"/>
      <c r="BJN231" s="79"/>
      <c r="BJO231" s="79"/>
      <c r="BJP231" s="79"/>
      <c r="BJQ231" s="79"/>
      <c r="BJR231" s="79"/>
      <c r="BJS231" s="79"/>
      <c r="BJT231" s="79"/>
      <c r="BJU231" s="79"/>
      <c r="BJV231" s="79"/>
      <c r="BJW231" s="79"/>
      <c r="BJX231" s="79"/>
      <c r="BJY231" s="79"/>
      <c r="BJZ231" s="79"/>
      <c r="BKA231" s="79"/>
      <c r="BKB231" s="79"/>
      <c r="BKC231" s="79"/>
      <c r="BKD231" s="79"/>
      <c r="BKE231" s="79"/>
      <c r="BKF231" s="79"/>
      <c r="BKG231" s="79"/>
      <c r="BKH231" s="79"/>
      <c r="BKI231" s="79"/>
      <c r="BKJ231" s="79"/>
      <c r="BKK231" s="79"/>
      <c r="BKL231" s="79"/>
      <c r="BKM231" s="79"/>
      <c r="BKN231" s="79"/>
      <c r="BKO231" s="79"/>
      <c r="BKP231" s="79"/>
      <c r="BKQ231" s="79"/>
      <c r="BKR231" s="79"/>
      <c r="BKS231" s="79"/>
      <c r="BKT231" s="79"/>
      <c r="BKU231" s="79"/>
      <c r="BKV231" s="79"/>
      <c r="BKW231" s="79"/>
      <c r="BKX231" s="79"/>
      <c r="BKY231" s="79"/>
      <c r="BKZ231" s="79"/>
      <c r="BLA231" s="79"/>
      <c r="BLB231" s="79"/>
      <c r="BLC231" s="79"/>
      <c r="BLD231" s="79"/>
      <c r="BLE231" s="79"/>
      <c r="BLF231" s="79"/>
      <c r="BLG231" s="79"/>
      <c r="BLH231" s="79"/>
      <c r="BLI231" s="79"/>
      <c r="BLJ231" s="79"/>
      <c r="BLK231" s="79"/>
      <c r="BLL231" s="79"/>
      <c r="BLM231" s="79"/>
      <c r="BLN231" s="79"/>
      <c r="BLO231" s="79"/>
      <c r="BLP231" s="79"/>
      <c r="BLQ231" s="79"/>
      <c r="BLR231" s="79"/>
      <c r="BLS231" s="79"/>
      <c r="BLT231" s="79"/>
      <c r="BLU231" s="79"/>
      <c r="BLV231" s="79"/>
      <c r="BLW231" s="79"/>
      <c r="BLX231" s="79"/>
      <c r="BLY231" s="79"/>
      <c r="BLZ231" s="79"/>
      <c r="BMA231" s="79"/>
      <c r="BMB231" s="79"/>
      <c r="BMC231" s="79"/>
      <c r="BMD231" s="79"/>
      <c r="BME231" s="79"/>
      <c r="BMF231" s="79"/>
      <c r="BMG231" s="79"/>
      <c r="BMH231" s="79"/>
      <c r="BMI231" s="79"/>
      <c r="BMJ231" s="79"/>
      <c r="BMK231" s="79"/>
      <c r="BML231" s="79"/>
      <c r="BMM231" s="79"/>
      <c r="BMN231" s="79"/>
      <c r="BMO231" s="79"/>
      <c r="BMP231" s="79"/>
      <c r="BMQ231" s="79"/>
      <c r="BMR231" s="79"/>
      <c r="BMS231" s="79"/>
      <c r="BMT231" s="79"/>
      <c r="BMU231" s="79"/>
      <c r="BMV231" s="79"/>
      <c r="BMW231" s="79"/>
      <c r="BMX231" s="79"/>
      <c r="BMY231" s="79"/>
      <c r="BMZ231" s="79"/>
      <c r="BNA231" s="79"/>
      <c r="BNB231" s="79"/>
      <c r="BNC231" s="79"/>
      <c r="BND231" s="79"/>
      <c r="BNE231" s="79"/>
      <c r="BNF231" s="79"/>
      <c r="BNG231" s="79"/>
      <c r="BNH231" s="79"/>
      <c r="BNI231" s="79"/>
      <c r="BNJ231" s="79"/>
      <c r="BNK231" s="79"/>
      <c r="BNL231" s="79"/>
      <c r="BNM231" s="79"/>
      <c r="BNN231" s="79"/>
      <c r="BNO231" s="79"/>
      <c r="BNP231" s="79"/>
      <c r="BNQ231" s="79"/>
      <c r="BNR231" s="79"/>
      <c r="BNS231" s="79"/>
      <c r="BNT231" s="79"/>
      <c r="BNU231" s="79"/>
      <c r="BNV231" s="79"/>
      <c r="BNW231" s="79"/>
      <c r="BNX231" s="79"/>
      <c r="BNY231" s="79"/>
      <c r="BNZ231" s="79"/>
      <c r="BOA231" s="79"/>
      <c r="BOB231" s="79"/>
      <c r="BOC231" s="79"/>
      <c r="BOD231" s="79"/>
      <c r="BOE231" s="79"/>
      <c r="BOF231" s="79"/>
      <c r="BOG231" s="79"/>
      <c r="BOH231" s="79"/>
      <c r="BOI231" s="79"/>
      <c r="BOJ231" s="79"/>
      <c r="BOK231" s="79"/>
      <c r="BOL231" s="79"/>
      <c r="BOM231" s="79"/>
      <c r="BON231" s="79"/>
      <c r="BOO231" s="79"/>
      <c r="BOP231" s="79"/>
      <c r="BOQ231" s="79"/>
      <c r="BOR231" s="79"/>
      <c r="BOS231" s="79"/>
      <c r="BOT231" s="79"/>
      <c r="BOU231" s="79"/>
      <c r="BOV231" s="79"/>
      <c r="BOW231" s="79"/>
      <c r="BOX231" s="79"/>
      <c r="BOY231" s="79"/>
      <c r="BOZ231" s="79"/>
      <c r="BPA231" s="79"/>
      <c r="BPB231" s="79"/>
      <c r="BPC231" s="79"/>
      <c r="BPD231" s="79"/>
      <c r="BPE231" s="79"/>
      <c r="BPF231" s="79"/>
      <c r="BPG231" s="79"/>
      <c r="BPH231" s="79"/>
      <c r="BPI231" s="79"/>
      <c r="BPJ231" s="79"/>
      <c r="BPK231" s="79"/>
      <c r="BPL231" s="79"/>
      <c r="BPM231" s="79"/>
      <c r="BPN231" s="79"/>
      <c r="BPO231" s="79"/>
      <c r="BPP231" s="79"/>
      <c r="BPQ231" s="79"/>
      <c r="BPR231" s="79"/>
      <c r="BPS231" s="79"/>
      <c r="BPT231" s="79"/>
      <c r="BPU231" s="79"/>
      <c r="BPV231" s="79"/>
      <c r="BPW231" s="79"/>
      <c r="BPX231" s="79"/>
      <c r="BPY231" s="79"/>
      <c r="BPZ231" s="79"/>
      <c r="BQA231" s="79"/>
      <c r="BQB231" s="79"/>
      <c r="BQC231" s="79"/>
      <c r="BQD231" s="79"/>
      <c r="BQE231" s="79"/>
      <c r="BQF231" s="79"/>
      <c r="BQG231" s="79"/>
      <c r="BQH231" s="79"/>
      <c r="BQI231" s="79"/>
      <c r="BQJ231" s="79"/>
      <c r="BQK231" s="79"/>
      <c r="BQL231" s="79"/>
      <c r="BQM231" s="79"/>
      <c r="BQN231" s="79"/>
      <c r="BQO231" s="79"/>
      <c r="BQP231" s="79"/>
      <c r="BQQ231" s="79"/>
      <c r="BQR231" s="79"/>
      <c r="BQS231" s="79"/>
      <c r="BQT231" s="79"/>
      <c r="BQU231" s="79"/>
      <c r="BQV231" s="79"/>
      <c r="BQW231" s="79"/>
      <c r="BQX231" s="79"/>
      <c r="BQY231" s="79"/>
      <c r="BQZ231" s="79"/>
      <c r="BRA231" s="79"/>
      <c r="BRB231" s="79"/>
      <c r="BRC231" s="79"/>
      <c r="BRD231" s="79"/>
      <c r="BRE231" s="79"/>
      <c r="BRF231" s="79"/>
      <c r="BRG231" s="79"/>
      <c r="BRH231" s="79"/>
      <c r="BRI231" s="79"/>
      <c r="BRJ231" s="79"/>
      <c r="BRK231" s="79"/>
      <c r="BRL231" s="79"/>
      <c r="BRM231" s="79"/>
      <c r="BRN231" s="79"/>
      <c r="BRO231" s="79"/>
      <c r="BRP231" s="79"/>
      <c r="BRQ231" s="79"/>
      <c r="BRR231" s="79"/>
      <c r="BRS231" s="79"/>
      <c r="BRT231" s="79"/>
      <c r="BRU231" s="79"/>
      <c r="BRV231" s="79"/>
      <c r="BRW231" s="79"/>
      <c r="BRX231" s="79"/>
      <c r="BRY231" s="79"/>
      <c r="BRZ231" s="79"/>
      <c r="BSA231" s="79"/>
      <c r="BSB231" s="79"/>
      <c r="BSC231" s="79"/>
      <c r="BSD231" s="79"/>
      <c r="BSE231" s="79"/>
      <c r="BSF231" s="79"/>
      <c r="BSG231" s="79"/>
      <c r="BSH231" s="79"/>
      <c r="BSI231" s="79"/>
      <c r="BSJ231" s="79"/>
      <c r="BSK231" s="79"/>
      <c r="BSL231" s="79"/>
      <c r="BSM231" s="79"/>
      <c r="BSN231" s="79"/>
      <c r="BSO231" s="79"/>
      <c r="BSP231" s="79"/>
      <c r="BSQ231" s="79"/>
      <c r="BSR231" s="79"/>
      <c r="BSS231" s="79"/>
      <c r="BST231" s="79"/>
      <c r="BSU231" s="79"/>
      <c r="BSV231" s="79"/>
      <c r="BSW231" s="79"/>
      <c r="BSX231" s="79"/>
      <c r="BSY231" s="79"/>
      <c r="BSZ231" s="79"/>
      <c r="BTA231" s="79"/>
      <c r="BTB231" s="79"/>
      <c r="BTC231" s="79"/>
      <c r="BTD231" s="79"/>
      <c r="BTE231" s="79"/>
      <c r="BTF231" s="79"/>
      <c r="BTG231" s="79"/>
      <c r="BTH231" s="79"/>
      <c r="BTI231" s="79"/>
      <c r="BTJ231" s="79"/>
      <c r="BTK231" s="79"/>
      <c r="BTL231" s="79"/>
      <c r="BTM231" s="79"/>
      <c r="BTN231" s="79"/>
      <c r="BTO231" s="79"/>
      <c r="BTP231" s="79"/>
      <c r="BTQ231" s="79"/>
      <c r="BTR231" s="79"/>
      <c r="BTS231" s="79"/>
      <c r="BTT231" s="79"/>
      <c r="BTU231" s="79"/>
      <c r="BTV231" s="79"/>
      <c r="BTW231" s="79"/>
      <c r="BTX231" s="79"/>
      <c r="BTY231" s="79"/>
      <c r="BTZ231" s="79"/>
      <c r="BUA231" s="79"/>
      <c r="BUB231" s="79"/>
      <c r="BUC231" s="79"/>
      <c r="BUD231" s="79"/>
      <c r="BUE231" s="79"/>
      <c r="BUF231" s="79"/>
      <c r="BUG231" s="79"/>
      <c r="BUH231" s="79"/>
      <c r="BUI231" s="79"/>
      <c r="BUJ231" s="79"/>
      <c r="BUK231" s="79"/>
      <c r="BUL231" s="79"/>
      <c r="BUM231" s="79"/>
      <c r="BUN231" s="79"/>
      <c r="BUO231" s="79"/>
      <c r="BUP231" s="79"/>
      <c r="BUQ231" s="79"/>
      <c r="BUR231" s="79"/>
      <c r="BUS231" s="79"/>
      <c r="BUT231" s="79"/>
      <c r="BUU231" s="79"/>
      <c r="BUV231" s="79"/>
      <c r="BUW231" s="79"/>
      <c r="BUX231" s="79"/>
      <c r="BUY231" s="79"/>
      <c r="BUZ231" s="79"/>
      <c r="BVA231" s="79"/>
      <c r="BVB231" s="79"/>
      <c r="BVC231" s="79"/>
      <c r="BVD231" s="79"/>
      <c r="BVE231" s="79"/>
      <c r="BVF231" s="79"/>
      <c r="BVG231" s="79"/>
      <c r="BVH231" s="79"/>
      <c r="BVI231" s="79"/>
      <c r="BVJ231" s="79"/>
      <c r="BVK231" s="79"/>
      <c r="BVL231" s="79"/>
      <c r="BVM231" s="79"/>
      <c r="BVN231" s="79"/>
      <c r="BVO231" s="79"/>
      <c r="BVP231" s="79"/>
      <c r="BVQ231" s="79"/>
      <c r="BVR231" s="79"/>
      <c r="BVS231" s="79"/>
      <c r="BVT231" s="79"/>
      <c r="BVU231" s="79"/>
      <c r="BVV231" s="79"/>
      <c r="BVW231" s="79"/>
      <c r="BVX231" s="79"/>
      <c r="BVY231" s="79"/>
      <c r="BVZ231" s="79"/>
      <c r="BWA231" s="79"/>
      <c r="BWB231" s="79"/>
      <c r="BWC231" s="79"/>
      <c r="BWD231" s="79"/>
      <c r="BWE231" s="79"/>
      <c r="BWF231" s="79"/>
      <c r="BWG231" s="79"/>
      <c r="BWH231" s="79"/>
      <c r="BWI231" s="79"/>
      <c r="BWJ231" s="79"/>
      <c r="BWK231" s="79"/>
      <c r="BWL231" s="79"/>
      <c r="BWM231" s="79"/>
      <c r="BWN231" s="79"/>
      <c r="BWO231" s="79"/>
      <c r="BWP231" s="79"/>
      <c r="BWQ231" s="79"/>
      <c r="BWR231" s="79"/>
      <c r="BWS231" s="79"/>
      <c r="BWT231" s="79"/>
      <c r="BWU231" s="79"/>
      <c r="BWV231" s="79"/>
      <c r="BWW231" s="79"/>
      <c r="BWX231" s="79"/>
      <c r="BWY231" s="79"/>
      <c r="BWZ231" s="79"/>
      <c r="BXA231" s="79"/>
      <c r="BXB231" s="79"/>
      <c r="BXC231" s="79"/>
      <c r="BXD231" s="79"/>
      <c r="BXE231" s="79"/>
      <c r="BXF231" s="79"/>
      <c r="BXG231" s="79"/>
      <c r="BXH231" s="79"/>
      <c r="BXI231" s="79"/>
      <c r="BXJ231" s="79"/>
      <c r="BXK231" s="79"/>
      <c r="BXL231" s="79"/>
      <c r="BXM231" s="79"/>
      <c r="BXN231" s="79"/>
      <c r="BXO231" s="79"/>
      <c r="BXP231" s="79"/>
      <c r="BXQ231" s="79"/>
      <c r="BXR231" s="79"/>
      <c r="BXS231" s="79"/>
      <c r="BXT231" s="79"/>
      <c r="BXU231" s="79"/>
      <c r="BXV231" s="79"/>
      <c r="BXW231" s="79"/>
      <c r="BXX231" s="79"/>
      <c r="BXY231" s="79"/>
      <c r="BXZ231" s="79"/>
      <c r="BYA231" s="79"/>
      <c r="BYB231" s="79"/>
      <c r="BYC231" s="79"/>
      <c r="BYD231" s="79"/>
      <c r="BYE231" s="79"/>
      <c r="BYF231" s="79"/>
      <c r="BYG231" s="79"/>
      <c r="BYH231" s="79"/>
      <c r="BYI231" s="79"/>
      <c r="BYJ231" s="79"/>
      <c r="BYK231" s="79"/>
      <c r="BYL231" s="79"/>
      <c r="BYM231" s="79"/>
      <c r="BYN231" s="79"/>
      <c r="BYO231" s="79"/>
      <c r="BYP231" s="79"/>
      <c r="BYQ231" s="79"/>
      <c r="BYR231" s="79"/>
      <c r="BYS231" s="79"/>
      <c r="BYT231" s="79"/>
      <c r="BYU231" s="79"/>
      <c r="BYV231" s="79"/>
      <c r="BYW231" s="79"/>
      <c r="BYX231" s="79"/>
      <c r="BYY231" s="79"/>
      <c r="BYZ231" s="79"/>
      <c r="BZA231" s="79"/>
      <c r="BZB231" s="79"/>
      <c r="BZC231" s="79"/>
      <c r="BZD231" s="79"/>
      <c r="BZE231" s="79"/>
      <c r="BZF231" s="79"/>
      <c r="BZG231" s="79"/>
      <c r="BZH231" s="79"/>
      <c r="BZI231" s="79"/>
      <c r="BZJ231" s="79"/>
      <c r="BZK231" s="79"/>
      <c r="BZL231" s="79"/>
      <c r="BZM231" s="79"/>
      <c r="BZN231" s="79"/>
      <c r="BZO231" s="79"/>
      <c r="BZP231" s="79"/>
      <c r="BZQ231" s="79"/>
      <c r="BZR231" s="79"/>
      <c r="BZS231" s="79"/>
      <c r="BZT231" s="79"/>
      <c r="BZU231" s="79"/>
      <c r="BZV231" s="79"/>
      <c r="BZW231" s="79"/>
      <c r="BZX231" s="79"/>
      <c r="BZY231" s="79"/>
      <c r="BZZ231" s="79"/>
      <c r="CAA231" s="79"/>
      <c r="CAB231" s="79"/>
      <c r="CAC231" s="79"/>
      <c r="CAD231" s="79"/>
      <c r="CAE231" s="79"/>
      <c r="CAF231" s="79"/>
      <c r="CAG231" s="79"/>
      <c r="CAH231" s="79"/>
      <c r="CAI231" s="79"/>
      <c r="CAJ231" s="79"/>
      <c r="CAK231" s="79"/>
      <c r="CAL231" s="79"/>
      <c r="CAM231" s="79"/>
      <c r="CAN231" s="79"/>
      <c r="CAO231" s="79"/>
      <c r="CAP231" s="79"/>
      <c r="CAQ231" s="79"/>
      <c r="CAR231" s="79"/>
      <c r="CAS231" s="79"/>
      <c r="CAT231" s="79"/>
      <c r="CAU231" s="79"/>
      <c r="CAV231" s="79"/>
      <c r="CAW231" s="79"/>
      <c r="CAX231" s="79"/>
      <c r="CAY231" s="79"/>
      <c r="CAZ231" s="79"/>
      <c r="CBA231" s="79"/>
      <c r="CBB231" s="79"/>
      <c r="CBC231" s="79"/>
      <c r="CBD231" s="79"/>
      <c r="CBE231" s="79"/>
      <c r="CBF231" s="79"/>
      <c r="CBG231" s="79"/>
      <c r="CBH231" s="79"/>
      <c r="CBI231" s="79"/>
      <c r="CBJ231" s="79"/>
      <c r="CBK231" s="79"/>
      <c r="CBL231" s="79"/>
      <c r="CBM231" s="79"/>
      <c r="CBN231" s="79"/>
      <c r="CBO231" s="79"/>
      <c r="CBP231" s="79"/>
      <c r="CBQ231" s="79"/>
      <c r="CBR231" s="79"/>
      <c r="CBS231" s="79"/>
      <c r="CBT231" s="79"/>
      <c r="CBU231" s="79"/>
      <c r="CBV231" s="79"/>
      <c r="CBW231" s="79"/>
      <c r="CBX231" s="79"/>
      <c r="CBY231" s="79"/>
      <c r="CBZ231" s="79"/>
      <c r="CCA231" s="79"/>
      <c r="CCB231" s="79"/>
      <c r="CCC231" s="79"/>
      <c r="CCD231" s="79"/>
      <c r="CCE231" s="79"/>
      <c r="CCF231" s="79"/>
      <c r="CCG231" s="79"/>
      <c r="CCH231" s="79"/>
      <c r="CCI231" s="79"/>
      <c r="CCJ231" s="79"/>
      <c r="CCK231" s="79"/>
      <c r="CCL231" s="79"/>
      <c r="CCM231" s="79"/>
      <c r="CCN231" s="79"/>
      <c r="CCO231" s="79"/>
      <c r="CCP231" s="79"/>
      <c r="CCQ231" s="79"/>
      <c r="CCR231" s="79"/>
      <c r="CCS231" s="79"/>
      <c r="CCT231" s="79"/>
      <c r="CCU231" s="79"/>
      <c r="CCV231" s="79"/>
      <c r="CCW231" s="79"/>
      <c r="CCX231" s="79"/>
      <c r="CCY231" s="79"/>
      <c r="CCZ231" s="79"/>
      <c r="CDA231" s="79"/>
      <c r="CDB231" s="79"/>
      <c r="CDC231" s="79"/>
      <c r="CDD231" s="79"/>
      <c r="CDE231" s="79"/>
      <c r="CDF231" s="79"/>
      <c r="CDG231" s="79"/>
      <c r="CDH231" s="79"/>
      <c r="CDI231" s="79"/>
      <c r="CDJ231" s="79"/>
      <c r="CDK231" s="79"/>
      <c r="CDL231" s="79"/>
      <c r="CDM231" s="79"/>
      <c r="CDN231" s="79"/>
      <c r="CDO231" s="79"/>
      <c r="CDP231" s="79"/>
      <c r="CDQ231" s="79"/>
      <c r="CDR231" s="79"/>
      <c r="CDS231" s="79"/>
      <c r="CDT231" s="79"/>
      <c r="CDU231" s="79"/>
      <c r="CDV231" s="79"/>
      <c r="CDW231" s="79"/>
      <c r="CDX231" s="79"/>
      <c r="CDY231" s="79"/>
      <c r="CDZ231" s="79"/>
      <c r="CEA231" s="79"/>
      <c r="CEB231" s="79"/>
      <c r="CEC231" s="79"/>
      <c r="CED231" s="79"/>
      <c r="CEE231" s="79"/>
      <c r="CEF231" s="79"/>
      <c r="CEG231" s="79"/>
      <c r="CEH231" s="79"/>
      <c r="CEI231" s="79"/>
      <c r="CEJ231" s="79"/>
      <c r="CEK231" s="79"/>
      <c r="CEL231" s="79"/>
      <c r="CEM231" s="79"/>
      <c r="CEN231" s="79"/>
      <c r="CEO231" s="79"/>
      <c r="CEP231" s="79"/>
      <c r="CEQ231" s="79"/>
      <c r="CER231" s="79"/>
      <c r="CES231" s="79"/>
      <c r="CET231" s="79"/>
      <c r="CEU231" s="79"/>
      <c r="CEV231" s="79"/>
      <c r="CEW231" s="79"/>
      <c r="CEX231" s="79"/>
      <c r="CEY231" s="79"/>
      <c r="CEZ231" s="79"/>
      <c r="CFA231" s="79"/>
      <c r="CFB231" s="79"/>
      <c r="CFC231" s="79"/>
      <c r="CFD231" s="79"/>
      <c r="CFE231" s="79"/>
      <c r="CFF231" s="79"/>
      <c r="CFG231" s="79"/>
      <c r="CFH231" s="79"/>
      <c r="CFI231" s="79"/>
      <c r="CFJ231" s="79"/>
      <c r="CFK231" s="79"/>
      <c r="CFL231" s="79"/>
      <c r="CFM231" s="79"/>
      <c r="CFN231" s="79"/>
      <c r="CFO231" s="79"/>
      <c r="CFP231" s="79"/>
      <c r="CFQ231" s="79"/>
      <c r="CFR231" s="79"/>
      <c r="CFS231" s="79"/>
      <c r="CFT231" s="79"/>
      <c r="CFU231" s="79"/>
      <c r="CFV231" s="79"/>
      <c r="CFW231" s="79"/>
      <c r="CFX231" s="79"/>
      <c r="CFY231" s="79"/>
      <c r="CFZ231" s="79"/>
      <c r="CGA231" s="79"/>
      <c r="CGB231" s="79"/>
      <c r="CGC231" s="79"/>
      <c r="CGD231" s="79"/>
      <c r="CGE231" s="79"/>
      <c r="CGF231" s="79"/>
      <c r="CGG231" s="79"/>
      <c r="CGH231" s="79"/>
      <c r="CGI231" s="79"/>
      <c r="CGJ231" s="79"/>
      <c r="CGK231" s="79"/>
      <c r="CGL231" s="79"/>
      <c r="CGM231" s="79"/>
      <c r="CGN231" s="79"/>
      <c r="CGO231" s="79"/>
      <c r="CGP231" s="79"/>
      <c r="CGQ231" s="79"/>
      <c r="CGR231" s="79"/>
      <c r="CGS231" s="79"/>
      <c r="CGT231" s="79"/>
      <c r="CGU231" s="79"/>
      <c r="CGV231" s="79"/>
      <c r="CGW231" s="79"/>
      <c r="CGX231" s="79"/>
      <c r="CGY231" s="79"/>
      <c r="CGZ231" s="79"/>
      <c r="CHA231" s="79"/>
      <c r="CHB231" s="79"/>
      <c r="CHC231" s="79"/>
      <c r="CHD231" s="79"/>
      <c r="CHE231" s="79"/>
      <c r="CHF231" s="79"/>
      <c r="CHG231" s="79"/>
      <c r="CHH231" s="79"/>
      <c r="CHI231" s="79"/>
      <c r="CHJ231" s="79"/>
      <c r="CHK231" s="79"/>
      <c r="CHL231" s="79"/>
      <c r="CHM231" s="79"/>
      <c r="CHN231" s="79"/>
      <c r="CHO231" s="79"/>
      <c r="CHP231" s="79"/>
      <c r="CHQ231" s="79"/>
      <c r="CHR231" s="79"/>
      <c r="CHS231" s="79"/>
      <c r="CHT231" s="79"/>
      <c r="CHU231" s="79"/>
      <c r="CHV231" s="79"/>
      <c r="CHW231" s="79"/>
      <c r="CHX231" s="79"/>
      <c r="CHY231" s="79"/>
      <c r="CHZ231" s="79"/>
      <c r="CIA231" s="79"/>
      <c r="CIB231" s="79"/>
      <c r="CIC231" s="79"/>
      <c r="CID231" s="79"/>
      <c r="CIE231" s="79"/>
      <c r="CIF231" s="79"/>
      <c r="CIG231" s="79"/>
      <c r="CIH231" s="79"/>
      <c r="CII231" s="79"/>
      <c r="CIJ231" s="79"/>
      <c r="CIK231" s="79"/>
      <c r="CIL231" s="79"/>
      <c r="CIM231" s="79"/>
      <c r="CIN231" s="79"/>
      <c r="CIO231" s="79"/>
      <c r="CIP231" s="79"/>
      <c r="CIQ231" s="79"/>
      <c r="CIR231" s="79"/>
      <c r="CIS231" s="79"/>
      <c r="CIT231" s="79"/>
      <c r="CIU231" s="79"/>
      <c r="CIV231" s="79"/>
      <c r="CIW231" s="79"/>
      <c r="CIX231" s="79"/>
      <c r="CIY231" s="79"/>
      <c r="CIZ231" s="79"/>
      <c r="CJA231" s="79"/>
      <c r="CJB231" s="79"/>
      <c r="CJC231" s="79"/>
      <c r="CJD231" s="79"/>
      <c r="CJE231" s="79"/>
      <c r="CJF231" s="79"/>
      <c r="CJG231" s="79"/>
      <c r="CJH231" s="79"/>
      <c r="CJI231" s="79"/>
      <c r="CJJ231" s="79"/>
      <c r="CJK231" s="79"/>
      <c r="CJL231" s="79"/>
      <c r="CJM231" s="79"/>
      <c r="CJN231" s="79"/>
      <c r="CJO231" s="79"/>
      <c r="CJP231" s="79"/>
      <c r="CJQ231" s="79"/>
      <c r="CJR231" s="79"/>
      <c r="CJS231" s="79"/>
      <c r="CJT231" s="79"/>
      <c r="CJU231" s="79"/>
      <c r="CJV231" s="79"/>
      <c r="CJW231" s="79"/>
      <c r="CJX231" s="79"/>
      <c r="CJY231" s="79"/>
      <c r="CJZ231" s="79"/>
      <c r="CKA231" s="79"/>
      <c r="CKB231" s="79"/>
      <c r="CKC231" s="79"/>
      <c r="CKD231" s="79"/>
      <c r="CKE231" s="79"/>
      <c r="CKF231" s="79"/>
      <c r="CKG231" s="79"/>
      <c r="CKH231" s="79"/>
      <c r="CKI231" s="79"/>
      <c r="CKJ231" s="79"/>
      <c r="CKK231" s="79"/>
      <c r="CKL231" s="79"/>
      <c r="CKM231" s="79"/>
      <c r="CKN231" s="79"/>
      <c r="CKO231" s="79"/>
      <c r="CKP231" s="79"/>
      <c r="CKQ231" s="79"/>
      <c r="CKR231" s="79"/>
      <c r="CKS231" s="79"/>
      <c r="CKT231" s="79"/>
      <c r="CKU231" s="79"/>
      <c r="CKV231" s="79"/>
      <c r="CKW231" s="79"/>
      <c r="CKX231" s="79"/>
      <c r="CKY231" s="79"/>
      <c r="CKZ231" s="79"/>
      <c r="CLA231" s="79"/>
      <c r="CLB231" s="79"/>
      <c r="CLC231" s="79"/>
      <c r="CLD231" s="79"/>
      <c r="CLE231" s="79"/>
      <c r="CLF231" s="79"/>
      <c r="CLG231" s="79"/>
      <c r="CLH231" s="79"/>
      <c r="CLI231" s="79"/>
      <c r="CLJ231" s="79"/>
      <c r="CLK231" s="79"/>
      <c r="CLL231" s="79"/>
      <c r="CLM231" s="79"/>
      <c r="CLN231" s="79"/>
      <c r="CLO231" s="79"/>
      <c r="CLP231" s="79"/>
      <c r="CLQ231" s="79"/>
      <c r="CLR231" s="79"/>
      <c r="CLS231" s="79"/>
      <c r="CLT231" s="79"/>
      <c r="CLU231" s="79"/>
      <c r="CLV231" s="79"/>
      <c r="CLW231" s="79"/>
      <c r="CLX231" s="79"/>
      <c r="CLY231" s="79"/>
      <c r="CLZ231" s="79"/>
      <c r="CMA231" s="79"/>
      <c r="CMB231" s="79"/>
      <c r="CMC231" s="79"/>
      <c r="CMD231" s="79"/>
      <c r="CME231" s="79"/>
      <c r="CMF231" s="79"/>
      <c r="CMG231" s="79"/>
      <c r="CMH231" s="79"/>
      <c r="CMI231" s="79"/>
      <c r="CMJ231" s="79"/>
      <c r="CMK231" s="79"/>
      <c r="CML231" s="79"/>
      <c r="CMM231" s="79"/>
      <c r="CMN231" s="79"/>
      <c r="CMO231" s="79"/>
      <c r="CMP231" s="79"/>
      <c r="CMQ231" s="79"/>
      <c r="CMR231" s="79"/>
      <c r="CMS231" s="79"/>
      <c r="CMT231" s="79"/>
      <c r="CMU231" s="79"/>
      <c r="CMV231" s="79"/>
      <c r="CMW231" s="79"/>
      <c r="CMX231" s="79"/>
      <c r="CMY231" s="79"/>
      <c r="CMZ231" s="79"/>
      <c r="CNA231" s="79"/>
      <c r="CNB231" s="79"/>
      <c r="CNC231" s="79"/>
      <c r="CND231" s="79"/>
      <c r="CNE231" s="79"/>
      <c r="CNF231" s="79"/>
      <c r="CNG231" s="79"/>
      <c r="CNH231" s="79"/>
      <c r="CNI231" s="79"/>
      <c r="CNJ231" s="79"/>
      <c r="CNK231" s="79"/>
      <c r="CNL231" s="79"/>
      <c r="CNM231" s="79"/>
      <c r="CNN231" s="79"/>
      <c r="CNO231" s="79"/>
      <c r="CNP231" s="79"/>
      <c r="CNQ231" s="79"/>
      <c r="CNR231" s="79"/>
      <c r="CNS231" s="79"/>
      <c r="CNT231" s="79"/>
      <c r="CNU231" s="79"/>
      <c r="CNV231" s="79"/>
      <c r="CNW231" s="79"/>
      <c r="CNX231" s="79"/>
      <c r="CNY231" s="79"/>
      <c r="CNZ231" s="79"/>
      <c r="COA231" s="79"/>
      <c r="COB231" s="79"/>
      <c r="COC231" s="79"/>
      <c r="COD231" s="79"/>
      <c r="COE231" s="79"/>
      <c r="COF231" s="79"/>
      <c r="COG231" s="79"/>
      <c r="COH231" s="79"/>
      <c r="COI231" s="79"/>
      <c r="COJ231" s="79"/>
      <c r="COK231" s="79"/>
      <c r="COL231" s="79"/>
      <c r="COM231" s="79"/>
      <c r="CON231" s="79"/>
      <c r="COO231" s="79"/>
      <c r="COP231" s="79"/>
      <c r="COQ231" s="79"/>
      <c r="COR231" s="79"/>
      <c r="COS231" s="79"/>
      <c r="COT231" s="79"/>
      <c r="COU231" s="79"/>
      <c r="COV231" s="79"/>
      <c r="COW231" s="79"/>
      <c r="COX231" s="79"/>
      <c r="COY231" s="79"/>
      <c r="COZ231" s="79"/>
      <c r="CPA231" s="79"/>
      <c r="CPB231" s="79"/>
      <c r="CPC231" s="79"/>
      <c r="CPD231" s="79"/>
      <c r="CPE231" s="79"/>
      <c r="CPF231" s="79"/>
      <c r="CPG231" s="79"/>
      <c r="CPH231" s="79"/>
      <c r="CPI231" s="79"/>
      <c r="CPJ231" s="79"/>
      <c r="CPK231" s="79"/>
      <c r="CPL231" s="79"/>
      <c r="CPM231" s="79"/>
      <c r="CPN231" s="79"/>
      <c r="CPO231" s="79"/>
      <c r="CPP231" s="79"/>
      <c r="CPQ231" s="79"/>
      <c r="CPR231" s="79"/>
      <c r="CPS231" s="79"/>
      <c r="CPT231" s="79"/>
      <c r="CPU231" s="79"/>
      <c r="CPV231" s="79"/>
      <c r="CPW231" s="79"/>
      <c r="CPX231" s="79"/>
      <c r="CPY231" s="79"/>
      <c r="CPZ231" s="79"/>
      <c r="CQA231" s="79"/>
      <c r="CQB231" s="79"/>
      <c r="CQC231" s="79"/>
      <c r="CQD231" s="79"/>
      <c r="CQE231" s="79"/>
      <c r="CQF231" s="79"/>
      <c r="CQG231" s="79"/>
      <c r="CQH231" s="79"/>
      <c r="CQI231" s="79"/>
      <c r="CQJ231" s="79"/>
      <c r="CQK231" s="79"/>
      <c r="CQL231" s="79"/>
      <c r="CQM231" s="79"/>
      <c r="CQN231" s="79"/>
      <c r="CQO231" s="79"/>
      <c r="CQP231" s="79"/>
      <c r="CQQ231" s="79"/>
      <c r="CQR231" s="79"/>
      <c r="CQS231" s="79"/>
      <c r="CQT231" s="79"/>
      <c r="CQU231" s="79"/>
      <c r="CQV231" s="79"/>
      <c r="CQW231" s="79"/>
      <c r="CQX231" s="79"/>
      <c r="CQY231" s="79"/>
      <c r="CQZ231" s="79"/>
      <c r="CRA231" s="79"/>
      <c r="CRB231" s="79"/>
      <c r="CRC231" s="79"/>
      <c r="CRD231" s="79"/>
      <c r="CRE231" s="79"/>
      <c r="CRF231" s="79"/>
      <c r="CRG231" s="79"/>
      <c r="CRH231" s="79"/>
      <c r="CRI231" s="79"/>
      <c r="CRJ231" s="79"/>
      <c r="CRK231" s="79"/>
      <c r="CRL231" s="79"/>
      <c r="CRM231" s="79"/>
      <c r="CRN231" s="79"/>
      <c r="CRO231" s="79"/>
      <c r="CRP231" s="79"/>
      <c r="CRQ231" s="79"/>
      <c r="CRR231" s="79"/>
      <c r="CRS231" s="79"/>
      <c r="CRT231" s="79"/>
      <c r="CRU231" s="79"/>
      <c r="CRV231" s="79"/>
      <c r="CRW231" s="79"/>
      <c r="CRX231" s="79"/>
      <c r="CRY231" s="79"/>
      <c r="CRZ231" s="79"/>
      <c r="CSA231" s="79"/>
      <c r="CSB231" s="79"/>
      <c r="CSC231" s="79"/>
      <c r="CSD231" s="79"/>
      <c r="CSE231" s="79"/>
      <c r="CSF231" s="79"/>
      <c r="CSG231" s="79"/>
      <c r="CSH231" s="79"/>
      <c r="CSI231" s="79"/>
      <c r="CSJ231" s="79"/>
      <c r="CSK231" s="79"/>
      <c r="CSL231" s="79"/>
      <c r="CSM231" s="79"/>
      <c r="CSN231" s="79"/>
      <c r="CSO231" s="79"/>
      <c r="CSP231" s="79"/>
      <c r="CSQ231" s="79"/>
      <c r="CSR231" s="79"/>
      <c r="CSS231" s="79"/>
      <c r="CST231" s="79"/>
      <c r="CSU231" s="79"/>
      <c r="CSV231" s="79"/>
      <c r="CSW231" s="79"/>
      <c r="CSX231" s="79"/>
      <c r="CSY231" s="79"/>
      <c r="CSZ231" s="79"/>
      <c r="CTA231" s="79"/>
      <c r="CTB231" s="79"/>
      <c r="CTC231" s="79"/>
      <c r="CTD231" s="79"/>
      <c r="CTE231" s="79"/>
      <c r="CTF231" s="79"/>
      <c r="CTG231" s="79"/>
      <c r="CTH231" s="79"/>
      <c r="CTI231" s="79"/>
      <c r="CTJ231" s="79"/>
      <c r="CTK231" s="79"/>
      <c r="CTL231" s="79"/>
      <c r="CTM231" s="79"/>
      <c r="CTN231" s="79"/>
      <c r="CTO231" s="79"/>
      <c r="CTP231" s="79"/>
      <c r="CTQ231" s="79"/>
      <c r="CTR231" s="79"/>
      <c r="CTS231" s="79"/>
      <c r="CTT231" s="79"/>
      <c r="CTU231" s="79"/>
      <c r="CTV231" s="79"/>
      <c r="CTW231" s="79"/>
      <c r="CTX231" s="79"/>
      <c r="CTY231" s="79"/>
      <c r="CTZ231" s="79"/>
      <c r="CUA231" s="79"/>
      <c r="CUB231" s="79"/>
      <c r="CUC231" s="79"/>
      <c r="CUD231" s="79"/>
      <c r="CUE231" s="79"/>
      <c r="CUF231" s="79"/>
      <c r="CUG231" s="79"/>
      <c r="CUH231" s="79"/>
      <c r="CUI231" s="79"/>
      <c r="CUJ231" s="79"/>
      <c r="CUK231" s="79"/>
      <c r="CUL231" s="79"/>
      <c r="CUM231" s="79"/>
      <c r="CUN231" s="79"/>
      <c r="CUO231" s="79"/>
      <c r="CUP231" s="79"/>
      <c r="CUQ231" s="79"/>
      <c r="CUR231" s="79"/>
      <c r="CUS231" s="79"/>
      <c r="CUT231" s="79"/>
      <c r="CUU231" s="79"/>
      <c r="CUV231" s="79"/>
      <c r="CUW231" s="79"/>
      <c r="CUX231" s="79"/>
      <c r="CUY231" s="79"/>
      <c r="CUZ231" s="79"/>
      <c r="CVA231" s="79"/>
      <c r="CVB231" s="79"/>
      <c r="CVC231" s="79"/>
      <c r="CVD231" s="79"/>
      <c r="CVE231" s="79"/>
      <c r="CVF231" s="79"/>
      <c r="CVG231" s="79"/>
      <c r="CVH231" s="79"/>
      <c r="CVI231" s="79"/>
      <c r="CVJ231" s="79"/>
      <c r="CVK231" s="79"/>
      <c r="CVL231" s="79"/>
      <c r="CVM231" s="79"/>
      <c r="CVN231" s="79"/>
      <c r="CVO231" s="79"/>
      <c r="CVP231" s="79"/>
      <c r="CVQ231" s="79"/>
      <c r="CVR231" s="79"/>
      <c r="CVS231" s="79"/>
      <c r="CVT231" s="79"/>
      <c r="CVU231" s="79"/>
      <c r="CVV231" s="79"/>
      <c r="CVW231" s="79"/>
      <c r="CVX231" s="79"/>
      <c r="CVY231" s="79"/>
      <c r="CVZ231" s="79"/>
      <c r="CWA231" s="79"/>
      <c r="CWB231" s="79"/>
      <c r="CWC231" s="79"/>
      <c r="CWD231" s="79"/>
      <c r="CWE231" s="79"/>
      <c r="CWF231" s="79"/>
      <c r="CWG231" s="79"/>
      <c r="CWH231" s="79"/>
      <c r="CWI231" s="79"/>
      <c r="CWJ231" s="79"/>
      <c r="CWK231" s="79"/>
      <c r="CWL231" s="79"/>
      <c r="CWM231" s="79"/>
      <c r="CWN231" s="79"/>
      <c r="CWO231" s="79"/>
      <c r="CWP231" s="79"/>
      <c r="CWQ231" s="79"/>
      <c r="CWR231" s="79"/>
      <c r="CWS231" s="79"/>
      <c r="CWT231" s="79"/>
      <c r="CWU231" s="79"/>
      <c r="CWV231" s="79"/>
      <c r="CWW231" s="79"/>
      <c r="CWX231" s="79"/>
      <c r="CWY231" s="79"/>
      <c r="CWZ231" s="79"/>
      <c r="CXA231" s="79"/>
      <c r="CXB231" s="79"/>
      <c r="CXC231" s="79"/>
      <c r="CXD231" s="79"/>
      <c r="CXE231" s="79"/>
      <c r="CXF231" s="79"/>
      <c r="CXG231" s="79"/>
      <c r="CXH231" s="79"/>
      <c r="CXI231" s="79"/>
      <c r="CXJ231" s="79"/>
      <c r="CXK231" s="79"/>
      <c r="CXL231" s="79"/>
      <c r="CXM231" s="79"/>
      <c r="CXN231" s="79"/>
      <c r="CXO231" s="79"/>
      <c r="CXP231" s="79"/>
      <c r="CXQ231" s="79"/>
      <c r="CXR231" s="79"/>
      <c r="CXS231" s="79"/>
      <c r="CXT231" s="79"/>
      <c r="CXU231" s="79"/>
      <c r="CXV231" s="79"/>
      <c r="CXW231" s="79"/>
      <c r="CXX231" s="79"/>
      <c r="CXY231" s="79"/>
      <c r="CXZ231" s="79"/>
      <c r="CYA231" s="79"/>
      <c r="CYB231" s="79"/>
      <c r="CYC231" s="79"/>
      <c r="CYD231" s="79"/>
      <c r="CYE231" s="79"/>
      <c r="CYF231" s="79"/>
      <c r="CYG231" s="79"/>
      <c r="CYH231" s="79"/>
      <c r="CYI231" s="79"/>
      <c r="CYJ231" s="79"/>
      <c r="CYK231" s="79"/>
      <c r="CYL231" s="79"/>
      <c r="CYM231" s="79"/>
      <c r="CYN231" s="79"/>
      <c r="CYO231" s="79"/>
      <c r="CYP231" s="79"/>
      <c r="CYQ231" s="79"/>
      <c r="CYR231" s="79"/>
      <c r="CYS231" s="79"/>
      <c r="CYT231" s="79"/>
      <c r="CYU231" s="79"/>
      <c r="CYV231" s="79"/>
      <c r="CYW231" s="79"/>
      <c r="CYX231" s="79"/>
      <c r="CYY231" s="79"/>
      <c r="CYZ231" s="79"/>
      <c r="CZA231" s="79"/>
      <c r="CZB231" s="79"/>
      <c r="CZC231" s="79"/>
      <c r="CZD231" s="79"/>
      <c r="CZE231" s="79"/>
      <c r="CZF231" s="79"/>
      <c r="CZG231" s="79"/>
      <c r="CZH231" s="79"/>
      <c r="CZI231" s="79"/>
      <c r="CZJ231" s="79"/>
      <c r="CZK231" s="79"/>
      <c r="CZL231" s="79"/>
      <c r="CZM231" s="79"/>
      <c r="CZN231" s="79"/>
      <c r="CZO231" s="79"/>
      <c r="CZP231" s="79"/>
      <c r="CZQ231" s="79"/>
      <c r="CZR231" s="79"/>
      <c r="CZS231" s="79"/>
      <c r="CZT231" s="79"/>
      <c r="CZU231" s="79"/>
      <c r="CZV231" s="79"/>
      <c r="CZW231" s="79"/>
      <c r="CZX231" s="79"/>
      <c r="CZY231" s="79"/>
      <c r="CZZ231" s="79"/>
      <c r="DAA231" s="79"/>
      <c r="DAB231" s="79"/>
      <c r="DAC231" s="79"/>
      <c r="DAD231" s="79"/>
      <c r="DAE231" s="79"/>
      <c r="DAF231" s="79"/>
      <c r="DAG231" s="79"/>
      <c r="DAH231" s="79"/>
      <c r="DAI231" s="79"/>
      <c r="DAJ231" s="79"/>
      <c r="DAK231" s="79"/>
      <c r="DAL231" s="79"/>
      <c r="DAM231" s="79"/>
      <c r="DAN231" s="79"/>
      <c r="DAO231" s="79"/>
      <c r="DAP231" s="79"/>
      <c r="DAQ231" s="79"/>
      <c r="DAR231" s="79"/>
      <c r="DAS231" s="79"/>
      <c r="DAT231" s="79"/>
      <c r="DAU231" s="79"/>
      <c r="DAV231" s="79"/>
      <c r="DAW231" s="79"/>
      <c r="DAX231" s="79"/>
      <c r="DAY231" s="79"/>
      <c r="DAZ231" s="79"/>
      <c r="DBA231" s="79"/>
      <c r="DBB231" s="79"/>
      <c r="DBC231" s="79"/>
      <c r="DBD231" s="79"/>
      <c r="DBE231" s="79"/>
      <c r="DBF231" s="79"/>
      <c r="DBG231" s="79"/>
      <c r="DBH231" s="79"/>
      <c r="DBI231" s="79"/>
      <c r="DBJ231" s="79"/>
      <c r="DBK231" s="79"/>
      <c r="DBL231" s="79"/>
      <c r="DBM231" s="79"/>
      <c r="DBN231" s="79"/>
      <c r="DBO231" s="79"/>
      <c r="DBP231" s="79"/>
      <c r="DBQ231" s="79"/>
      <c r="DBR231" s="79"/>
      <c r="DBS231" s="79"/>
      <c r="DBT231" s="79"/>
      <c r="DBU231" s="79"/>
      <c r="DBV231" s="79"/>
      <c r="DBW231" s="79"/>
      <c r="DBX231" s="79"/>
      <c r="DBY231" s="79"/>
      <c r="DBZ231" s="79"/>
      <c r="DCA231" s="79"/>
      <c r="DCB231" s="79"/>
      <c r="DCC231" s="79"/>
      <c r="DCD231" s="79"/>
      <c r="DCE231" s="79"/>
      <c r="DCF231" s="79"/>
      <c r="DCG231" s="79"/>
      <c r="DCH231" s="79"/>
      <c r="DCI231" s="79"/>
      <c r="DCJ231" s="79"/>
      <c r="DCK231" s="79"/>
      <c r="DCL231" s="79"/>
      <c r="DCM231" s="79"/>
      <c r="DCN231" s="79"/>
      <c r="DCO231" s="79"/>
      <c r="DCP231" s="79"/>
      <c r="DCQ231" s="79"/>
      <c r="DCR231" s="79"/>
      <c r="DCS231" s="79"/>
      <c r="DCT231" s="79"/>
      <c r="DCU231" s="79"/>
      <c r="DCV231" s="79"/>
      <c r="DCW231" s="79"/>
      <c r="DCX231" s="79"/>
      <c r="DCY231" s="79"/>
      <c r="DCZ231" s="79"/>
      <c r="DDA231" s="79"/>
      <c r="DDB231" s="79"/>
      <c r="DDC231" s="79"/>
      <c r="DDD231" s="79"/>
      <c r="DDE231" s="79"/>
      <c r="DDF231" s="79"/>
      <c r="DDG231" s="79"/>
      <c r="DDH231" s="79"/>
      <c r="DDI231" s="79"/>
      <c r="DDJ231" s="79"/>
      <c r="DDK231" s="79"/>
      <c r="DDL231" s="79"/>
      <c r="DDM231" s="79"/>
      <c r="DDN231" s="79"/>
      <c r="DDO231" s="79"/>
      <c r="DDP231" s="79"/>
      <c r="DDQ231" s="79"/>
      <c r="DDR231" s="79"/>
      <c r="DDS231" s="79"/>
      <c r="DDT231" s="79"/>
      <c r="DDU231" s="79"/>
      <c r="DDV231" s="79"/>
      <c r="DDW231" s="79"/>
      <c r="DDX231" s="79"/>
      <c r="DDY231" s="79"/>
      <c r="DDZ231" s="79"/>
      <c r="DEA231" s="79"/>
      <c r="DEB231" s="79"/>
      <c r="DEC231" s="79"/>
      <c r="DED231" s="79"/>
      <c r="DEE231" s="79"/>
      <c r="DEF231" s="79"/>
      <c r="DEG231" s="79"/>
      <c r="DEH231" s="79"/>
      <c r="DEI231" s="79"/>
      <c r="DEJ231" s="79"/>
      <c r="DEK231" s="79"/>
      <c r="DEL231" s="79"/>
      <c r="DEM231" s="79"/>
      <c r="DEN231" s="79"/>
      <c r="DEO231" s="79"/>
      <c r="DEP231" s="79"/>
      <c r="DEQ231" s="79"/>
      <c r="DER231" s="79"/>
      <c r="DES231" s="79"/>
      <c r="DET231" s="79"/>
      <c r="DEU231" s="79"/>
      <c r="DEV231" s="79"/>
      <c r="DEW231" s="79"/>
      <c r="DEX231" s="79"/>
      <c r="DEY231" s="79"/>
      <c r="DEZ231" s="79"/>
      <c r="DFA231" s="79"/>
      <c r="DFB231" s="79"/>
      <c r="DFC231" s="79"/>
      <c r="DFD231" s="79"/>
      <c r="DFE231" s="79"/>
      <c r="DFF231" s="79"/>
      <c r="DFG231" s="79"/>
      <c r="DFH231" s="79"/>
      <c r="DFI231" s="79"/>
      <c r="DFJ231" s="79"/>
      <c r="DFK231" s="79"/>
      <c r="DFL231" s="79"/>
      <c r="DFM231" s="79"/>
      <c r="DFN231" s="79"/>
      <c r="DFO231" s="79"/>
      <c r="DFP231" s="79"/>
      <c r="DFQ231" s="79"/>
      <c r="DFR231" s="79"/>
      <c r="DFS231" s="79"/>
      <c r="DFT231" s="79"/>
      <c r="DFU231" s="79"/>
      <c r="DFV231" s="79"/>
      <c r="DFW231" s="79"/>
      <c r="DFX231" s="79"/>
      <c r="DFY231" s="79"/>
      <c r="DFZ231" s="79"/>
      <c r="DGA231" s="79"/>
      <c r="DGB231" s="79"/>
      <c r="DGC231" s="79"/>
      <c r="DGD231" s="79"/>
      <c r="DGE231" s="79"/>
      <c r="DGF231" s="79"/>
      <c r="DGG231" s="79"/>
      <c r="DGH231" s="79"/>
      <c r="DGI231" s="79"/>
      <c r="DGJ231" s="79"/>
      <c r="DGK231" s="79"/>
      <c r="DGL231" s="79"/>
      <c r="DGM231" s="79"/>
      <c r="DGN231" s="79"/>
      <c r="DGO231" s="79"/>
      <c r="DGP231" s="79"/>
      <c r="DGQ231" s="79"/>
      <c r="DGR231" s="79"/>
      <c r="DGS231" s="79"/>
      <c r="DGT231" s="79"/>
      <c r="DGU231" s="79"/>
      <c r="DGV231" s="79"/>
      <c r="DGW231" s="79"/>
      <c r="DGX231" s="79"/>
      <c r="DGY231" s="79"/>
      <c r="DGZ231" s="79"/>
      <c r="DHA231" s="79"/>
      <c r="DHB231" s="79"/>
      <c r="DHC231" s="79"/>
      <c r="DHD231" s="79"/>
      <c r="DHE231" s="79"/>
      <c r="DHF231" s="79"/>
      <c r="DHG231" s="79"/>
      <c r="DHH231" s="79"/>
      <c r="DHI231" s="79"/>
      <c r="DHJ231" s="79"/>
      <c r="DHK231" s="79"/>
      <c r="DHL231" s="79"/>
      <c r="DHM231" s="79"/>
      <c r="DHN231" s="79"/>
      <c r="DHO231" s="79"/>
      <c r="DHP231" s="79"/>
      <c r="DHQ231" s="79"/>
      <c r="DHR231" s="79"/>
      <c r="DHS231" s="79"/>
      <c r="DHT231" s="79"/>
      <c r="DHU231" s="79"/>
      <c r="DHV231" s="79"/>
      <c r="DHW231" s="79"/>
      <c r="DHX231" s="79"/>
      <c r="DHY231" s="79"/>
      <c r="DHZ231" s="79"/>
      <c r="DIA231" s="79"/>
      <c r="DIB231" s="79"/>
      <c r="DIC231" s="79"/>
      <c r="DID231" s="79"/>
      <c r="DIE231" s="79"/>
      <c r="DIF231" s="79"/>
      <c r="DIG231" s="79"/>
      <c r="DIH231" s="79"/>
      <c r="DII231" s="79"/>
      <c r="DIJ231" s="79"/>
      <c r="DIK231" s="79"/>
      <c r="DIL231" s="79"/>
      <c r="DIM231" s="79"/>
      <c r="DIN231" s="79"/>
      <c r="DIO231" s="79"/>
      <c r="DIP231" s="79"/>
      <c r="DIQ231" s="79"/>
      <c r="DIR231" s="79"/>
      <c r="DIS231" s="79"/>
      <c r="DIT231" s="79"/>
      <c r="DIU231" s="79"/>
      <c r="DIV231" s="79"/>
      <c r="DIW231" s="79"/>
      <c r="DIX231" s="79"/>
      <c r="DIY231" s="79"/>
      <c r="DIZ231" s="79"/>
      <c r="DJA231" s="79"/>
      <c r="DJB231" s="79"/>
      <c r="DJC231" s="79"/>
      <c r="DJD231" s="79"/>
      <c r="DJE231" s="79"/>
      <c r="DJF231" s="79"/>
      <c r="DJG231" s="79"/>
      <c r="DJH231" s="79"/>
      <c r="DJI231" s="79"/>
      <c r="DJJ231" s="79"/>
      <c r="DJK231" s="79"/>
      <c r="DJL231" s="79"/>
      <c r="DJM231" s="79"/>
      <c r="DJN231" s="79"/>
      <c r="DJO231" s="79"/>
      <c r="DJP231" s="79"/>
      <c r="DJQ231" s="79"/>
      <c r="DJR231" s="79"/>
      <c r="DJS231" s="79"/>
      <c r="DJT231" s="79"/>
      <c r="DJU231" s="79"/>
      <c r="DJV231" s="79"/>
      <c r="DJW231" s="79"/>
      <c r="DJX231" s="79"/>
      <c r="DJY231" s="79"/>
      <c r="DJZ231" s="79"/>
      <c r="DKA231" s="79"/>
      <c r="DKB231" s="79"/>
      <c r="DKC231" s="79"/>
      <c r="DKD231" s="79"/>
      <c r="DKE231" s="79"/>
      <c r="DKF231" s="79"/>
      <c r="DKG231" s="79"/>
      <c r="DKH231" s="79"/>
      <c r="DKI231" s="79"/>
      <c r="DKJ231" s="79"/>
      <c r="DKK231" s="79"/>
      <c r="DKL231" s="79"/>
      <c r="DKM231" s="79"/>
      <c r="DKN231" s="79"/>
      <c r="DKO231" s="79"/>
      <c r="DKP231" s="79"/>
      <c r="DKQ231" s="79"/>
      <c r="DKR231" s="79"/>
      <c r="DKS231" s="79"/>
      <c r="DKT231" s="79"/>
      <c r="DKU231" s="79"/>
      <c r="DKV231" s="79"/>
      <c r="DKW231" s="79"/>
      <c r="DKX231" s="79"/>
      <c r="DKY231" s="79"/>
      <c r="DKZ231" s="79"/>
      <c r="DLA231" s="79"/>
      <c r="DLB231" s="79"/>
      <c r="DLC231" s="79"/>
      <c r="DLD231" s="79"/>
      <c r="DLE231" s="79"/>
      <c r="DLF231" s="79"/>
      <c r="DLG231" s="79"/>
      <c r="DLH231" s="79"/>
      <c r="DLI231" s="79"/>
      <c r="DLJ231" s="79"/>
      <c r="DLK231" s="79"/>
      <c r="DLL231" s="79"/>
      <c r="DLM231" s="79"/>
      <c r="DLN231" s="79"/>
      <c r="DLO231" s="79"/>
      <c r="DLP231" s="79"/>
      <c r="DLQ231" s="79"/>
      <c r="DLR231" s="79"/>
      <c r="DLS231" s="79"/>
      <c r="DLT231" s="79"/>
      <c r="DLU231" s="79"/>
      <c r="DLV231" s="79"/>
      <c r="DLW231" s="79"/>
      <c r="DLX231" s="79"/>
      <c r="DLY231" s="79"/>
      <c r="DLZ231" s="79"/>
      <c r="DMA231" s="79"/>
      <c r="DMB231" s="79"/>
      <c r="DMC231" s="79"/>
      <c r="DMD231" s="79"/>
      <c r="DME231" s="79"/>
      <c r="DMF231" s="79"/>
      <c r="DMG231" s="79"/>
      <c r="DMH231" s="79"/>
      <c r="DMI231" s="79"/>
      <c r="DMJ231" s="79"/>
      <c r="DMK231" s="79"/>
      <c r="DML231" s="79"/>
      <c r="DMM231" s="79"/>
      <c r="DMN231" s="79"/>
      <c r="DMO231" s="79"/>
      <c r="DMP231" s="79"/>
      <c r="DMQ231" s="79"/>
      <c r="DMR231" s="79"/>
      <c r="DMS231" s="79"/>
      <c r="DMT231" s="79"/>
      <c r="DMU231" s="79"/>
      <c r="DMV231" s="79"/>
      <c r="DMW231" s="79"/>
      <c r="DMX231" s="79"/>
      <c r="DMY231" s="79"/>
      <c r="DMZ231" s="79"/>
      <c r="DNA231" s="79"/>
      <c r="DNB231" s="79"/>
      <c r="DNC231" s="79"/>
      <c r="DND231" s="79"/>
      <c r="DNE231" s="79"/>
      <c r="DNF231" s="79"/>
      <c r="DNG231" s="79"/>
      <c r="DNH231" s="79"/>
      <c r="DNI231" s="79"/>
      <c r="DNJ231" s="79"/>
      <c r="DNK231" s="79"/>
      <c r="DNL231" s="79"/>
      <c r="DNM231" s="79"/>
      <c r="DNN231" s="79"/>
      <c r="DNO231" s="79"/>
      <c r="DNP231" s="79"/>
      <c r="DNQ231" s="79"/>
      <c r="DNR231" s="79"/>
      <c r="DNS231" s="79"/>
      <c r="DNT231" s="79"/>
      <c r="DNU231" s="79"/>
      <c r="DNV231" s="79"/>
      <c r="DNW231" s="79"/>
      <c r="DNX231" s="79"/>
      <c r="DNY231" s="79"/>
      <c r="DNZ231" s="79"/>
      <c r="DOA231" s="79"/>
      <c r="DOB231" s="79"/>
      <c r="DOC231" s="79"/>
      <c r="DOD231" s="79"/>
      <c r="DOE231" s="79"/>
      <c r="DOF231" s="79"/>
      <c r="DOG231" s="79"/>
      <c r="DOH231" s="79"/>
      <c r="DOI231" s="79"/>
      <c r="DOJ231" s="79"/>
      <c r="DOK231" s="79"/>
      <c r="DOL231" s="79"/>
      <c r="DOM231" s="79"/>
      <c r="DON231" s="79"/>
      <c r="DOO231" s="79"/>
      <c r="DOP231" s="79"/>
      <c r="DOQ231" s="79"/>
      <c r="DOR231" s="79"/>
      <c r="DOS231" s="79"/>
      <c r="DOT231" s="79"/>
      <c r="DOU231" s="79"/>
      <c r="DOV231" s="79"/>
      <c r="DOW231" s="79"/>
      <c r="DOX231" s="79"/>
      <c r="DOY231" s="79"/>
      <c r="DOZ231" s="79"/>
      <c r="DPA231" s="79"/>
      <c r="DPB231" s="79"/>
      <c r="DPC231" s="79"/>
      <c r="DPD231" s="79"/>
      <c r="DPE231" s="79"/>
      <c r="DPF231" s="79"/>
      <c r="DPG231" s="79"/>
      <c r="DPH231" s="79"/>
      <c r="DPI231" s="79"/>
      <c r="DPJ231" s="79"/>
      <c r="DPK231" s="79"/>
      <c r="DPL231" s="79"/>
      <c r="DPM231" s="79"/>
      <c r="DPN231" s="79"/>
      <c r="DPO231" s="79"/>
      <c r="DPP231" s="79"/>
      <c r="DPQ231" s="79"/>
      <c r="DPR231" s="79"/>
      <c r="DPS231" s="79"/>
      <c r="DPT231" s="79"/>
      <c r="DPU231" s="79"/>
      <c r="DPV231" s="79"/>
      <c r="DPW231" s="79"/>
      <c r="DPX231" s="79"/>
      <c r="DPY231" s="79"/>
      <c r="DPZ231" s="79"/>
      <c r="DQA231" s="79"/>
      <c r="DQB231" s="79"/>
      <c r="DQC231" s="79"/>
      <c r="DQD231" s="79"/>
      <c r="DQE231" s="79"/>
      <c r="DQF231" s="79"/>
      <c r="DQG231" s="79"/>
      <c r="DQH231" s="79"/>
      <c r="DQI231" s="79"/>
      <c r="DQJ231" s="79"/>
      <c r="DQK231" s="79"/>
      <c r="DQL231" s="79"/>
      <c r="DQM231" s="79"/>
      <c r="DQN231" s="79"/>
      <c r="DQO231" s="79"/>
      <c r="DQP231" s="79"/>
      <c r="DQQ231" s="79"/>
      <c r="DQR231" s="79"/>
      <c r="DQS231" s="79"/>
      <c r="DQT231" s="79"/>
      <c r="DQU231" s="79"/>
      <c r="DQV231" s="79"/>
      <c r="DQW231" s="79"/>
      <c r="DQX231" s="79"/>
      <c r="DQY231" s="79"/>
      <c r="DQZ231" s="79"/>
      <c r="DRA231" s="79"/>
      <c r="DRB231" s="79"/>
      <c r="DRC231" s="79"/>
      <c r="DRD231" s="79"/>
      <c r="DRE231" s="79"/>
      <c r="DRF231" s="79"/>
      <c r="DRG231" s="79"/>
      <c r="DRH231" s="79"/>
      <c r="DRI231" s="79"/>
      <c r="DRJ231" s="79"/>
      <c r="DRK231" s="79"/>
      <c r="DRL231" s="79"/>
      <c r="DRM231" s="79"/>
      <c r="DRN231" s="79"/>
      <c r="DRO231" s="79"/>
      <c r="DRP231" s="79"/>
      <c r="DRQ231" s="79"/>
      <c r="DRR231" s="79"/>
      <c r="DRS231" s="79"/>
      <c r="DRT231" s="79"/>
      <c r="DRU231" s="79"/>
      <c r="DRV231" s="79"/>
      <c r="DRW231" s="79"/>
      <c r="DRX231" s="79"/>
      <c r="DRY231" s="79"/>
      <c r="DRZ231" s="79"/>
      <c r="DSA231" s="79"/>
      <c r="DSB231" s="79"/>
      <c r="DSC231" s="79"/>
      <c r="DSD231" s="79"/>
      <c r="DSE231" s="79"/>
      <c r="DSF231" s="79"/>
      <c r="DSG231" s="79"/>
      <c r="DSH231" s="79"/>
      <c r="DSI231" s="79"/>
      <c r="DSJ231" s="79"/>
      <c r="DSK231" s="79"/>
      <c r="DSL231" s="79"/>
      <c r="DSM231" s="79"/>
      <c r="DSN231" s="79"/>
      <c r="DSO231" s="79"/>
      <c r="DSP231" s="79"/>
      <c r="DSQ231" s="79"/>
      <c r="DSR231" s="79"/>
      <c r="DSS231" s="79"/>
      <c r="DST231" s="79"/>
      <c r="DSU231" s="79"/>
      <c r="DSV231" s="79"/>
      <c r="DSW231" s="79"/>
      <c r="DSX231" s="79"/>
      <c r="DSY231" s="79"/>
      <c r="DSZ231" s="79"/>
      <c r="DTA231" s="79"/>
      <c r="DTB231" s="79"/>
      <c r="DTC231" s="79"/>
      <c r="DTD231" s="79"/>
      <c r="DTE231" s="79"/>
      <c r="DTF231" s="79"/>
      <c r="DTG231" s="79"/>
      <c r="DTH231" s="79"/>
      <c r="DTI231" s="79"/>
      <c r="DTJ231" s="79"/>
      <c r="DTK231" s="79"/>
      <c r="DTL231" s="79"/>
      <c r="DTM231" s="79"/>
      <c r="DTN231" s="79"/>
      <c r="DTO231" s="79"/>
      <c r="DTP231" s="79"/>
      <c r="DTQ231" s="79"/>
      <c r="DTR231" s="79"/>
      <c r="DTS231" s="79"/>
      <c r="DTT231" s="79"/>
      <c r="DTU231" s="79"/>
      <c r="DTV231" s="79"/>
      <c r="DTW231" s="79"/>
      <c r="DTX231" s="79"/>
      <c r="DTY231" s="79"/>
      <c r="DTZ231" s="79"/>
      <c r="DUA231" s="79"/>
      <c r="DUB231" s="79"/>
      <c r="DUC231" s="79"/>
      <c r="DUD231" s="79"/>
      <c r="DUE231" s="79"/>
      <c r="DUF231" s="79"/>
      <c r="DUG231" s="79"/>
      <c r="DUH231" s="79"/>
      <c r="DUI231" s="79"/>
      <c r="DUJ231" s="79"/>
      <c r="DUK231" s="79"/>
      <c r="DUL231" s="79"/>
      <c r="DUM231" s="79"/>
      <c r="DUN231" s="79"/>
      <c r="DUO231" s="79"/>
      <c r="DUP231" s="79"/>
      <c r="DUQ231" s="79"/>
      <c r="DUR231" s="79"/>
      <c r="DUS231" s="79"/>
      <c r="DUT231" s="79"/>
      <c r="DUU231" s="79"/>
      <c r="DUV231" s="79"/>
      <c r="DUW231" s="79"/>
      <c r="DUX231" s="79"/>
      <c r="DUY231" s="79"/>
      <c r="DUZ231" s="79"/>
      <c r="DVA231" s="79"/>
      <c r="DVB231" s="79"/>
      <c r="DVC231" s="79"/>
      <c r="DVD231" s="79"/>
      <c r="DVE231" s="79"/>
      <c r="DVF231" s="79"/>
      <c r="DVG231" s="79"/>
      <c r="DVH231" s="79"/>
      <c r="DVI231" s="79"/>
      <c r="DVJ231" s="79"/>
      <c r="DVK231" s="79"/>
      <c r="DVL231" s="79"/>
      <c r="DVM231" s="79"/>
      <c r="DVN231" s="79"/>
      <c r="DVO231" s="79"/>
      <c r="DVP231" s="79"/>
      <c r="DVQ231" s="79"/>
      <c r="DVR231" s="79"/>
      <c r="DVS231" s="79"/>
      <c r="DVT231" s="79"/>
      <c r="DVU231" s="79"/>
      <c r="DVV231" s="79"/>
      <c r="DVW231" s="79"/>
      <c r="DVX231" s="79"/>
      <c r="DVY231" s="79"/>
      <c r="DVZ231" s="79"/>
      <c r="DWA231" s="79"/>
      <c r="DWB231" s="79"/>
      <c r="DWC231" s="79"/>
      <c r="DWD231" s="79"/>
      <c r="DWE231" s="79"/>
      <c r="DWF231" s="79"/>
      <c r="DWG231" s="79"/>
      <c r="DWH231" s="79"/>
      <c r="DWI231" s="79"/>
      <c r="DWJ231" s="79"/>
      <c r="DWK231" s="79"/>
      <c r="DWL231" s="79"/>
      <c r="DWM231" s="79"/>
      <c r="DWN231" s="79"/>
      <c r="DWO231" s="79"/>
      <c r="DWP231" s="79"/>
      <c r="DWQ231" s="79"/>
      <c r="DWR231" s="79"/>
      <c r="DWS231" s="79"/>
      <c r="DWT231" s="79"/>
      <c r="DWU231" s="79"/>
      <c r="DWV231" s="79"/>
      <c r="DWW231" s="79"/>
      <c r="DWX231" s="79"/>
      <c r="DWY231" s="79"/>
      <c r="DWZ231" s="79"/>
      <c r="DXA231" s="79"/>
      <c r="DXB231" s="79"/>
      <c r="DXC231" s="79"/>
      <c r="DXD231" s="79"/>
      <c r="DXE231" s="79"/>
      <c r="DXF231" s="79"/>
      <c r="DXG231" s="79"/>
      <c r="DXH231" s="79"/>
      <c r="DXI231" s="79"/>
      <c r="DXJ231" s="79"/>
      <c r="DXK231" s="79"/>
      <c r="DXL231" s="79"/>
      <c r="DXM231" s="79"/>
      <c r="DXN231" s="79"/>
      <c r="DXO231" s="79"/>
      <c r="DXP231" s="79"/>
      <c r="DXQ231" s="79"/>
      <c r="DXR231" s="79"/>
      <c r="DXS231" s="79"/>
      <c r="DXT231" s="79"/>
      <c r="DXU231" s="79"/>
      <c r="DXV231" s="79"/>
      <c r="DXW231" s="79"/>
      <c r="DXX231" s="79"/>
      <c r="DXY231" s="79"/>
      <c r="DXZ231" s="79"/>
      <c r="DYA231" s="79"/>
      <c r="DYB231" s="79"/>
      <c r="DYC231" s="79"/>
      <c r="DYD231" s="79"/>
      <c r="DYE231" s="79"/>
      <c r="DYF231" s="79"/>
      <c r="DYG231" s="79"/>
      <c r="DYH231" s="79"/>
      <c r="DYI231" s="79"/>
      <c r="DYJ231" s="79"/>
      <c r="DYK231" s="79"/>
      <c r="DYL231" s="79"/>
      <c r="DYM231" s="79"/>
      <c r="DYN231" s="79"/>
      <c r="DYO231" s="79"/>
      <c r="DYP231" s="79"/>
      <c r="DYQ231" s="79"/>
      <c r="DYR231" s="79"/>
      <c r="DYS231" s="79"/>
      <c r="DYT231" s="79"/>
      <c r="DYU231" s="79"/>
      <c r="DYV231" s="79"/>
      <c r="DYW231" s="79"/>
      <c r="DYX231" s="79"/>
      <c r="DYY231" s="79"/>
      <c r="DYZ231" s="79"/>
      <c r="DZA231" s="79"/>
      <c r="DZB231" s="79"/>
      <c r="DZC231" s="79"/>
      <c r="DZD231" s="79"/>
      <c r="DZE231" s="79"/>
      <c r="DZF231" s="79"/>
      <c r="DZG231" s="79"/>
      <c r="DZH231" s="79"/>
      <c r="DZI231" s="79"/>
      <c r="DZJ231" s="79"/>
      <c r="DZK231" s="79"/>
      <c r="DZL231" s="79"/>
      <c r="DZM231" s="79"/>
      <c r="DZN231" s="79"/>
      <c r="DZO231" s="79"/>
      <c r="DZP231" s="79"/>
      <c r="DZQ231" s="79"/>
      <c r="DZR231" s="79"/>
      <c r="DZS231" s="79"/>
      <c r="DZT231" s="79"/>
      <c r="DZU231" s="79"/>
      <c r="DZV231" s="79"/>
      <c r="DZW231" s="79"/>
      <c r="DZX231" s="79"/>
      <c r="DZY231" s="79"/>
      <c r="DZZ231" s="79"/>
      <c r="EAA231" s="79"/>
      <c r="EAB231" s="79"/>
      <c r="EAC231" s="79"/>
      <c r="EAD231" s="79"/>
      <c r="EAE231" s="79"/>
      <c r="EAF231" s="79"/>
      <c r="EAG231" s="79"/>
      <c r="EAH231" s="79"/>
      <c r="EAI231" s="79"/>
      <c r="EAJ231" s="79"/>
      <c r="EAK231" s="79"/>
      <c r="EAL231" s="79"/>
      <c r="EAM231" s="79"/>
      <c r="EAN231" s="79"/>
      <c r="EAO231" s="79"/>
      <c r="EAP231" s="79"/>
      <c r="EAQ231" s="79"/>
      <c r="EAR231" s="79"/>
      <c r="EAS231" s="79"/>
      <c r="EAT231" s="79"/>
      <c r="EAU231" s="79"/>
      <c r="EAV231" s="79"/>
      <c r="EAW231" s="79"/>
      <c r="EAX231" s="79"/>
      <c r="EAY231" s="79"/>
      <c r="EAZ231" s="79"/>
      <c r="EBA231" s="79"/>
      <c r="EBB231" s="79"/>
      <c r="EBC231" s="79"/>
      <c r="EBD231" s="79"/>
      <c r="EBE231" s="79"/>
      <c r="EBF231" s="79"/>
      <c r="EBG231" s="79"/>
      <c r="EBH231" s="79"/>
      <c r="EBI231" s="79"/>
      <c r="EBJ231" s="79"/>
      <c r="EBK231" s="79"/>
      <c r="EBL231" s="79"/>
      <c r="EBM231" s="79"/>
      <c r="EBN231" s="79"/>
      <c r="EBO231" s="79"/>
      <c r="EBP231" s="79"/>
      <c r="EBQ231" s="79"/>
      <c r="EBR231" s="79"/>
      <c r="EBS231" s="79"/>
      <c r="EBT231" s="79"/>
      <c r="EBU231" s="79"/>
      <c r="EBV231" s="79"/>
      <c r="EBW231" s="79"/>
      <c r="EBX231" s="79"/>
      <c r="EBY231" s="79"/>
      <c r="EBZ231" s="79"/>
      <c r="ECA231" s="79"/>
      <c r="ECB231" s="79"/>
      <c r="ECC231" s="79"/>
      <c r="ECD231" s="79"/>
      <c r="ECE231" s="79"/>
      <c r="ECF231" s="79"/>
      <c r="ECG231" s="79"/>
      <c r="ECH231" s="79"/>
      <c r="ECI231" s="79"/>
      <c r="ECJ231" s="79"/>
      <c r="ECK231" s="79"/>
      <c r="ECL231" s="79"/>
      <c r="ECM231" s="79"/>
      <c r="ECN231" s="79"/>
      <c r="ECO231" s="79"/>
      <c r="ECP231" s="79"/>
      <c r="ECQ231" s="79"/>
      <c r="ECR231" s="79"/>
      <c r="ECS231" s="79"/>
      <c r="ECT231" s="79"/>
      <c r="ECU231" s="79"/>
      <c r="ECV231" s="79"/>
      <c r="ECW231" s="79"/>
      <c r="ECX231" s="79"/>
      <c r="ECY231" s="79"/>
      <c r="ECZ231" s="79"/>
      <c r="EDA231" s="79"/>
      <c r="EDB231" s="79"/>
      <c r="EDC231" s="79"/>
      <c r="EDD231" s="79"/>
      <c r="EDE231" s="79"/>
      <c r="EDF231" s="79"/>
      <c r="EDG231" s="79"/>
      <c r="EDH231" s="79"/>
      <c r="EDI231" s="79"/>
      <c r="EDJ231" s="79"/>
      <c r="EDK231" s="79"/>
      <c r="EDL231" s="79"/>
      <c r="EDM231" s="79"/>
      <c r="EDN231" s="79"/>
      <c r="EDO231" s="79"/>
      <c r="EDP231" s="79"/>
      <c r="EDQ231" s="79"/>
      <c r="EDR231" s="79"/>
      <c r="EDS231" s="79"/>
      <c r="EDT231" s="79"/>
      <c r="EDU231" s="79"/>
      <c r="EDV231" s="79"/>
      <c r="EDW231" s="79"/>
      <c r="EDX231" s="79"/>
      <c r="EDY231" s="79"/>
      <c r="EDZ231" s="79"/>
      <c r="EEA231" s="79"/>
      <c r="EEB231" s="79"/>
      <c r="EEC231" s="79"/>
      <c r="EED231" s="79"/>
      <c r="EEE231" s="79"/>
      <c r="EEF231" s="79"/>
      <c r="EEG231" s="79"/>
      <c r="EEH231" s="79"/>
      <c r="EEI231" s="79"/>
      <c r="EEJ231" s="79"/>
      <c r="EEK231" s="79"/>
      <c r="EEL231" s="79"/>
      <c r="EEM231" s="79"/>
      <c r="EEN231" s="79"/>
      <c r="EEO231" s="79"/>
      <c r="EEP231" s="79"/>
      <c r="EEQ231" s="79"/>
      <c r="EER231" s="79"/>
      <c r="EES231" s="79"/>
      <c r="EET231" s="79"/>
      <c r="EEU231" s="79"/>
      <c r="EEV231" s="79"/>
      <c r="EEW231" s="79"/>
      <c r="EEX231" s="79"/>
      <c r="EEY231" s="79"/>
      <c r="EEZ231" s="79"/>
      <c r="EFA231" s="79"/>
      <c r="EFB231" s="79"/>
      <c r="EFC231" s="79"/>
      <c r="EFD231" s="79"/>
      <c r="EFE231" s="79"/>
      <c r="EFF231" s="79"/>
      <c r="EFG231" s="79"/>
      <c r="EFH231" s="79"/>
      <c r="EFI231" s="79"/>
      <c r="EFJ231" s="79"/>
      <c r="EFK231" s="79"/>
      <c r="EFL231" s="79"/>
      <c r="EFM231" s="79"/>
      <c r="EFN231" s="79"/>
      <c r="EFO231" s="79"/>
      <c r="EFP231" s="79"/>
      <c r="EFQ231" s="79"/>
      <c r="EFR231" s="79"/>
      <c r="EFS231" s="79"/>
      <c r="EFT231" s="79"/>
      <c r="EFU231" s="79"/>
      <c r="EFV231" s="79"/>
      <c r="EFW231" s="79"/>
      <c r="EFX231" s="79"/>
      <c r="EFY231" s="79"/>
      <c r="EFZ231" s="79"/>
      <c r="EGA231" s="79"/>
      <c r="EGB231" s="79"/>
      <c r="EGC231" s="79"/>
      <c r="EGD231" s="79"/>
      <c r="EGE231" s="79"/>
      <c r="EGF231" s="79"/>
      <c r="EGG231" s="79"/>
      <c r="EGH231" s="79"/>
      <c r="EGI231" s="79"/>
      <c r="EGJ231" s="79"/>
      <c r="EGK231" s="79"/>
      <c r="EGL231" s="79"/>
      <c r="EGM231" s="79"/>
      <c r="EGN231" s="79"/>
      <c r="EGO231" s="79"/>
      <c r="EGP231" s="79"/>
      <c r="EGQ231" s="79"/>
      <c r="EGR231" s="79"/>
      <c r="EGS231" s="79"/>
      <c r="EGT231" s="79"/>
      <c r="EGU231" s="79"/>
      <c r="EGV231" s="79"/>
      <c r="EGW231" s="79"/>
      <c r="EGX231" s="79"/>
      <c r="EGY231" s="79"/>
      <c r="EGZ231" s="79"/>
      <c r="EHA231" s="79"/>
      <c r="EHB231" s="79"/>
      <c r="EHC231" s="79"/>
      <c r="EHD231" s="79"/>
      <c r="EHE231" s="79"/>
      <c r="EHF231" s="79"/>
      <c r="EHG231" s="79"/>
      <c r="EHH231" s="79"/>
      <c r="EHI231" s="79"/>
      <c r="EHJ231" s="79"/>
      <c r="EHK231" s="79"/>
      <c r="EHL231" s="79"/>
      <c r="EHM231" s="79"/>
      <c r="EHN231" s="79"/>
      <c r="EHO231" s="79"/>
      <c r="EHP231" s="79"/>
      <c r="EHQ231" s="79"/>
      <c r="EHR231" s="79"/>
      <c r="EHS231" s="79"/>
      <c r="EHT231" s="79"/>
      <c r="EHU231" s="79"/>
      <c r="EHV231" s="79"/>
      <c r="EHW231" s="79"/>
      <c r="EHX231" s="79"/>
      <c r="EHY231" s="79"/>
      <c r="EHZ231" s="79"/>
      <c r="EIA231" s="79"/>
      <c r="EIB231" s="79"/>
      <c r="EIC231" s="79"/>
      <c r="EID231" s="79"/>
      <c r="EIE231" s="79"/>
      <c r="EIF231" s="79"/>
      <c r="EIG231" s="79"/>
      <c r="EIH231" s="79"/>
      <c r="EII231" s="79"/>
      <c r="EIJ231" s="79"/>
      <c r="EIK231" s="79"/>
      <c r="EIL231" s="79"/>
      <c r="EIM231" s="79"/>
      <c r="EIN231" s="79"/>
      <c r="EIO231" s="79"/>
      <c r="EIP231" s="79"/>
      <c r="EIQ231" s="79"/>
      <c r="EIR231" s="79"/>
      <c r="EIS231" s="79"/>
      <c r="EIT231" s="79"/>
      <c r="EIU231" s="79"/>
      <c r="EIV231" s="79"/>
      <c r="EIW231" s="79"/>
      <c r="EIX231" s="79"/>
      <c r="EIY231" s="79"/>
      <c r="EIZ231" s="79"/>
      <c r="EJA231" s="79"/>
      <c r="EJB231" s="79"/>
      <c r="EJC231" s="79"/>
      <c r="EJD231" s="79"/>
      <c r="EJE231" s="79"/>
      <c r="EJF231" s="79"/>
      <c r="EJG231" s="79"/>
      <c r="EJH231" s="79"/>
      <c r="EJI231" s="79"/>
      <c r="EJJ231" s="79"/>
      <c r="EJK231" s="79"/>
      <c r="EJL231" s="79"/>
      <c r="EJM231" s="79"/>
      <c r="EJN231" s="79"/>
      <c r="EJO231" s="79"/>
      <c r="EJP231" s="79"/>
      <c r="EJQ231" s="79"/>
      <c r="EJR231" s="79"/>
      <c r="EJS231" s="79"/>
      <c r="EJT231" s="79"/>
      <c r="EJU231" s="79"/>
      <c r="EJV231" s="79"/>
      <c r="EJW231" s="79"/>
      <c r="EJX231" s="79"/>
      <c r="EJY231" s="79"/>
      <c r="EJZ231" s="79"/>
      <c r="EKA231" s="79"/>
      <c r="EKB231" s="79"/>
      <c r="EKC231" s="79"/>
      <c r="EKD231" s="79"/>
      <c r="EKE231" s="79"/>
      <c r="EKF231" s="79"/>
      <c r="EKG231" s="79"/>
      <c r="EKH231" s="79"/>
      <c r="EKI231" s="79"/>
      <c r="EKJ231" s="79"/>
      <c r="EKK231" s="79"/>
      <c r="EKL231" s="79"/>
      <c r="EKM231" s="79"/>
      <c r="EKN231" s="79"/>
      <c r="EKO231" s="79"/>
      <c r="EKP231" s="79"/>
      <c r="EKQ231" s="79"/>
      <c r="EKR231" s="79"/>
      <c r="EKS231" s="79"/>
      <c r="EKT231" s="79"/>
      <c r="EKU231" s="79"/>
      <c r="EKV231" s="79"/>
      <c r="EKW231" s="79"/>
      <c r="EKX231" s="79"/>
      <c r="EKY231" s="79"/>
      <c r="EKZ231" s="79"/>
      <c r="ELA231" s="79"/>
      <c r="ELB231" s="79"/>
      <c r="ELC231" s="79"/>
      <c r="ELD231" s="79"/>
      <c r="ELE231" s="79"/>
      <c r="ELF231" s="79"/>
      <c r="ELG231" s="79"/>
      <c r="ELH231" s="79"/>
      <c r="ELI231" s="79"/>
      <c r="ELJ231" s="79"/>
      <c r="ELK231" s="79"/>
      <c r="ELL231" s="79"/>
      <c r="ELM231" s="79"/>
      <c r="ELN231" s="79"/>
      <c r="ELO231" s="79"/>
      <c r="ELP231" s="79"/>
      <c r="ELQ231" s="79"/>
      <c r="ELR231" s="79"/>
      <c r="ELS231" s="79"/>
      <c r="ELT231" s="79"/>
      <c r="ELU231" s="79"/>
      <c r="ELV231" s="79"/>
      <c r="ELW231" s="79"/>
      <c r="ELX231" s="79"/>
      <c r="ELY231" s="79"/>
      <c r="ELZ231" s="79"/>
      <c r="EMA231" s="79"/>
      <c r="EMB231" s="79"/>
      <c r="EMC231" s="79"/>
      <c r="EMD231" s="79"/>
      <c r="EME231" s="79"/>
      <c r="EMF231" s="79"/>
      <c r="EMG231" s="79"/>
      <c r="EMH231" s="79"/>
      <c r="EMI231" s="79"/>
      <c r="EMJ231" s="79"/>
      <c r="EMK231" s="79"/>
      <c r="EML231" s="79"/>
      <c r="EMM231" s="79"/>
      <c r="EMN231" s="79"/>
      <c r="EMO231" s="79"/>
      <c r="EMP231" s="79"/>
      <c r="EMQ231" s="79"/>
      <c r="EMR231" s="79"/>
      <c r="EMS231" s="79"/>
      <c r="EMT231" s="79"/>
      <c r="EMU231" s="79"/>
      <c r="EMV231" s="79"/>
      <c r="EMW231" s="79"/>
      <c r="EMX231" s="79"/>
      <c r="EMY231" s="79"/>
      <c r="EMZ231" s="79"/>
      <c r="ENA231" s="79"/>
      <c r="ENB231" s="79"/>
      <c r="ENC231" s="79"/>
      <c r="END231" s="79"/>
      <c r="ENE231" s="79"/>
      <c r="ENF231" s="79"/>
      <c r="ENG231" s="79"/>
      <c r="ENH231" s="79"/>
      <c r="ENI231" s="79"/>
      <c r="ENJ231" s="79"/>
      <c r="ENK231" s="79"/>
      <c r="ENL231" s="79"/>
      <c r="ENM231" s="79"/>
      <c r="ENN231" s="79"/>
      <c r="ENO231" s="79"/>
      <c r="ENP231" s="79"/>
      <c r="ENQ231" s="79"/>
      <c r="ENR231" s="79"/>
      <c r="ENS231" s="79"/>
      <c r="ENT231" s="79"/>
      <c r="ENU231" s="79"/>
      <c r="ENV231" s="79"/>
      <c r="ENW231" s="79"/>
      <c r="ENX231" s="79"/>
      <c r="ENY231" s="79"/>
      <c r="ENZ231" s="79"/>
      <c r="EOA231" s="79"/>
      <c r="EOB231" s="79"/>
      <c r="EOC231" s="79"/>
      <c r="EOD231" s="79"/>
      <c r="EOE231" s="79"/>
      <c r="EOF231" s="79"/>
      <c r="EOG231" s="79"/>
      <c r="EOH231" s="79"/>
      <c r="EOI231" s="79"/>
      <c r="EOJ231" s="79"/>
      <c r="EOK231" s="79"/>
      <c r="EOL231" s="79"/>
      <c r="EOM231" s="79"/>
      <c r="EON231" s="79"/>
      <c r="EOO231" s="79"/>
      <c r="EOP231" s="79"/>
      <c r="EOQ231" s="79"/>
      <c r="EOR231" s="79"/>
      <c r="EOS231" s="79"/>
      <c r="EOT231" s="79"/>
      <c r="EOU231" s="79"/>
      <c r="EOV231" s="79"/>
      <c r="EOW231" s="79"/>
      <c r="EOX231" s="79"/>
      <c r="EOY231" s="79"/>
      <c r="EOZ231" s="79"/>
      <c r="EPA231" s="79"/>
      <c r="EPB231" s="79"/>
      <c r="EPC231" s="79"/>
      <c r="EPD231" s="79"/>
      <c r="EPE231" s="79"/>
      <c r="EPF231" s="79"/>
      <c r="EPG231" s="79"/>
      <c r="EPH231" s="79"/>
      <c r="EPI231" s="79"/>
      <c r="EPJ231" s="79"/>
      <c r="EPK231" s="79"/>
      <c r="EPL231" s="79"/>
      <c r="EPM231" s="79"/>
      <c r="EPN231" s="79"/>
      <c r="EPO231" s="79"/>
      <c r="EPP231" s="79"/>
      <c r="EPQ231" s="79"/>
      <c r="EPR231" s="79"/>
      <c r="EPS231" s="79"/>
      <c r="EPT231" s="79"/>
      <c r="EPU231" s="79"/>
      <c r="EPV231" s="79"/>
      <c r="EPW231" s="79"/>
      <c r="EPX231" s="79"/>
      <c r="EPY231" s="79"/>
      <c r="EPZ231" s="79"/>
      <c r="EQA231" s="79"/>
      <c r="EQB231" s="79"/>
      <c r="EQC231" s="79"/>
      <c r="EQD231" s="79"/>
      <c r="EQE231" s="79"/>
      <c r="EQF231" s="79"/>
      <c r="EQG231" s="79"/>
      <c r="EQH231" s="79"/>
      <c r="EQI231" s="79"/>
      <c r="EQJ231" s="79"/>
      <c r="EQK231" s="79"/>
      <c r="EQL231" s="79"/>
      <c r="EQM231" s="79"/>
      <c r="EQN231" s="79"/>
      <c r="EQO231" s="79"/>
      <c r="EQP231" s="79"/>
      <c r="EQQ231" s="79"/>
      <c r="EQR231" s="79"/>
      <c r="EQS231" s="79"/>
      <c r="EQT231" s="79"/>
      <c r="EQU231" s="79"/>
      <c r="EQV231" s="79"/>
      <c r="EQW231" s="79"/>
      <c r="EQX231" s="79"/>
      <c r="EQY231" s="79"/>
      <c r="EQZ231" s="79"/>
      <c r="ERA231" s="79"/>
      <c r="ERB231" s="79"/>
      <c r="ERC231" s="79"/>
      <c r="ERD231" s="79"/>
      <c r="ERE231" s="79"/>
      <c r="ERF231" s="79"/>
      <c r="ERG231" s="79"/>
      <c r="ERH231" s="79"/>
      <c r="ERI231" s="79"/>
      <c r="ERJ231" s="79"/>
      <c r="ERK231" s="79"/>
      <c r="ERL231" s="79"/>
      <c r="ERM231" s="79"/>
      <c r="ERN231" s="79"/>
      <c r="ERO231" s="79"/>
      <c r="ERP231" s="79"/>
      <c r="ERQ231" s="79"/>
      <c r="ERR231" s="79"/>
      <c r="ERS231" s="79"/>
      <c r="ERT231" s="79"/>
      <c r="ERU231" s="79"/>
      <c r="ERV231" s="79"/>
      <c r="ERW231" s="79"/>
      <c r="ERX231" s="79"/>
      <c r="ERY231" s="79"/>
      <c r="ERZ231" s="79"/>
      <c r="ESA231" s="79"/>
      <c r="ESB231" s="79"/>
      <c r="ESC231" s="79"/>
      <c r="ESD231" s="79"/>
      <c r="ESE231" s="79"/>
      <c r="ESF231" s="79"/>
      <c r="ESG231" s="79"/>
      <c r="ESH231" s="79"/>
      <c r="ESI231" s="79"/>
      <c r="ESJ231" s="79"/>
      <c r="ESK231" s="79"/>
      <c r="ESL231" s="79"/>
      <c r="ESM231" s="79"/>
      <c r="ESN231" s="79"/>
      <c r="ESO231" s="79"/>
      <c r="ESP231" s="79"/>
      <c r="ESQ231" s="79"/>
      <c r="ESR231" s="79"/>
      <c r="ESS231" s="79"/>
      <c r="EST231" s="79"/>
      <c r="ESU231" s="79"/>
      <c r="ESV231" s="79"/>
      <c r="ESW231" s="79"/>
      <c r="ESX231" s="79"/>
      <c r="ESY231" s="79"/>
      <c r="ESZ231" s="79"/>
      <c r="ETA231" s="79"/>
      <c r="ETB231" s="79"/>
      <c r="ETC231" s="79"/>
      <c r="ETD231" s="79"/>
      <c r="ETE231" s="79"/>
      <c r="ETF231" s="79"/>
      <c r="ETG231" s="79"/>
      <c r="ETH231" s="79"/>
      <c r="ETI231" s="79"/>
      <c r="ETJ231" s="79"/>
      <c r="ETK231" s="79"/>
      <c r="ETL231" s="79"/>
      <c r="ETM231" s="79"/>
      <c r="ETN231" s="79"/>
      <c r="ETO231" s="79"/>
      <c r="ETP231" s="79"/>
      <c r="ETQ231" s="79"/>
      <c r="ETR231" s="79"/>
      <c r="ETS231" s="79"/>
      <c r="ETT231" s="79"/>
      <c r="ETU231" s="79"/>
      <c r="ETV231" s="79"/>
      <c r="ETW231" s="79"/>
      <c r="ETX231" s="79"/>
      <c r="ETY231" s="79"/>
      <c r="ETZ231" s="79"/>
      <c r="EUA231" s="79"/>
      <c r="EUB231" s="79"/>
      <c r="EUC231" s="79"/>
      <c r="EUD231" s="79"/>
      <c r="EUE231" s="79"/>
      <c r="EUF231" s="79"/>
      <c r="EUG231" s="79"/>
      <c r="EUH231" s="79"/>
      <c r="EUI231" s="79"/>
      <c r="EUJ231" s="79"/>
      <c r="EUK231" s="79"/>
      <c r="EUL231" s="79"/>
      <c r="EUM231" s="79"/>
      <c r="EUN231" s="79"/>
      <c r="EUO231" s="79"/>
      <c r="EUP231" s="79"/>
      <c r="EUQ231" s="79"/>
      <c r="EUR231" s="79"/>
      <c r="EUS231" s="79"/>
      <c r="EUT231" s="79"/>
      <c r="EUU231" s="79"/>
      <c r="EUV231" s="79"/>
      <c r="EUW231" s="79"/>
      <c r="EUX231" s="79"/>
      <c r="EUY231" s="79"/>
      <c r="EUZ231" s="79"/>
      <c r="EVA231" s="79"/>
      <c r="EVB231" s="79"/>
      <c r="EVC231" s="79"/>
      <c r="EVD231" s="79"/>
      <c r="EVE231" s="79"/>
      <c r="EVF231" s="79"/>
      <c r="EVG231" s="79"/>
      <c r="EVH231" s="79"/>
      <c r="EVI231" s="79"/>
      <c r="EVJ231" s="79"/>
      <c r="EVK231" s="79"/>
      <c r="EVL231" s="79"/>
      <c r="EVM231" s="79"/>
      <c r="EVN231" s="79"/>
      <c r="EVO231" s="79"/>
      <c r="EVP231" s="79"/>
      <c r="EVQ231" s="79"/>
      <c r="EVR231" s="79"/>
      <c r="EVS231" s="79"/>
      <c r="EVT231" s="79"/>
      <c r="EVU231" s="79"/>
      <c r="EVV231" s="79"/>
      <c r="EVW231" s="79"/>
      <c r="EVX231" s="79"/>
      <c r="EVY231" s="79"/>
      <c r="EVZ231" s="79"/>
      <c r="EWA231" s="79"/>
      <c r="EWB231" s="79"/>
      <c r="EWC231" s="79"/>
      <c r="EWD231" s="79"/>
      <c r="EWE231" s="79"/>
      <c r="EWF231" s="79"/>
      <c r="EWG231" s="79"/>
      <c r="EWH231" s="79"/>
      <c r="EWI231" s="79"/>
      <c r="EWJ231" s="79"/>
      <c r="EWK231" s="79"/>
      <c r="EWL231" s="79"/>
      <c r="EWM231" s="79"/>
      <c r="EWN231" s="79"/>
      <c r="EWO231" s="79"/>
      <c r="EWP231" s="79"/>
      <c r="EWQ231" s="79"/>
      <c r="EWR231" s="79"/>
      <c r="EWS231" s="79"/>
      <c r="EWT231" s="79"/>
      <c r="EWU231" s="79"/>
      <c r="EWV231" s="79"/>
      <c r="EWW231" s="79"/>
      <c r="EWX231" s="79"/>
      <c r="EWY231" s="79"/>
      <c r="EWZ231" s="79"/>
      <c r="EXA231" s="79"/>
      <c r="EXB231" s="79"/>
      <c r="EXC231" s="79"/>
      <c r="EXD231" s="79"/>
      <c r="EXE231" s="79"/>
      <c r="EXF231" s="79"/>
      <c r="EXG231" s="79"/>
      <c r="EXH231" s="79"/>
      <c r="EXI231" s="79"/>
      <c r="EXJ231" s="79"/>
      <c r="EXK231" s="79"/>
      <c r="EXL231" s="79"/>
      <c r="EXM231" s="79"/>
      <c r="EXN231" s="79"/>
      <c r="EXO231" s="79"/>
      <c r="EXP231" s="79"/>
      <c r="EXQ231" s="79"/>
      <c r="EXR231" s="79"/>
      <c r="EXS231" s="79"/>
      <c r="EXT231" s="79"/>
      <c r="EXU231" s="79"/>
      <c r="EXV231" s="79"/>
      <c r="EXW231" s="79"/>
      <c r="EXX231" s="79"/>
      <c r="EXY231" s="79"/>
      <c r="EXZ231" s="79"/>
      <c r="EYA231" s="79"/>
      <c r="EYB231" s="79"/>
      <c r="EYC231" s="79"/>
      <c r="EYD231" s="79"/>
      <c r="EYE231" s="79"/>
      <c r="EYF231" s="79"/>
      <c r="EYG231" s="79"/>
      <c r="EYH231" s="79"/>
      <c r="EYI231" s="79"/>
      <c r="EYJ231" s="79"/>
      <c r="EYK231" s="79"/>
      <c r="EYL231" s="79"/>
      <c r="EYM231" s="79"/>
      <c r="EYN231" s="79"/>
      <c r="EYO231" s="79"/>
      <c r="EYP231" s="79"/>
      <c r="EYQ231" s="79"/>
      <c r="EYR231" s="79"/>
      <c r="EYS231" s="79"/>
      <c r="EYT231" s="79"/>
      <c r="EYU231" s="79"/>
      <c r="EYV231" s="79"/>
      <c r="EYW231" s="79"/>
      <c r="EYX231" s="79"/>
      <c r="EYY231" s="79"/>
      <c r="EYZ231" s="79"/>
      <c r="EZA231" s="79"/>
      <c r="EZB231" s="79"/>
      <c r="EZC231" s="79"/>
      <c r="EZD231" s="79"/>
      <c r="EZE231" s="79"/>
      <c r="EZF231" s="79"/>
      <c r="EZG231" s="79"/>
      <c r="EZH231" s="79"/>
      <c r="EZI231" s="79"/>
      <c r="EZJ231" s="79"/>
      <c r="EZK231" s="79"/>
      <c r="EZL231" s="79"/>
      <c r="EZM231" s="79"/>
      <c r="EZN231" s="79"/>
      <c r="EZO231" s="79"/>
      <c r="EZP231" s="79"/>
      <c r="EZQ231" s="79"/>
      <c r="EZR231" s="79"/>
      <c r="EZS231" s="79"/>
      <c r="EZT231" s="79"/>
      <c r="EZU231" s="79"/>
      <c r="EZV231" s="79"/>
      <c r="EZW231" s="79"/>
      <c r="EZX231" s="79"/>
      <c r="EZY231" s="79"/>
      <c r="EZZ231" s="79"/>
      <c r="FAA231" s="79"/>
      <c r="FAB231" s="79"/>
      <c r="FAC231" s="79"/>
      <c r="FAD231" s="79"/>
      <c r="FAE231" s="79"/>
      <c r="FAF231" s="79"/>
      <c r="FAG231" s="79"/>
      <c r="FAH231" s="79"/>
      <c r="FAI231" s="79"/>
      <c r="FAJ231" s="79"/>
      <c r="FAK231" s="79"/>
      <c r="FAL231" s="79"/>
      <c r="FAM231" s="79"/>
      <c r="FAN231" s="79"/>
      <c r="FAO231" s="79"/>
      <c r="FAP231" s="79"/>
      <c r="FAQ231" s="79"/>
      <c r="FAR231" s="79"/>
      <c r="FAS231" s="79"/>
      <c r="FAT231" s="79"/>
      <c r="FAU231" s="79"/>
      <c r="FAV231" s="79"/>
      <c r="FAW231" s="79"/>
      <c r="FAX231" s="79"/>
      <c r="FAY231" s="79"/>
      <c r="FAZ231" s="79"/>
      <c r="FBA231" s="79"/>
      <c r="FBB231" s="79"/>
      <c r="FBC231" s="79"/>
      <c r="FBD231" s="79"/>
      <c r="FBE231" s="79"/>
      <c r="FBF231" s="79"/>
      <c r="FBG231" s="79"/>
      <c r="FBH231" s="79"/>
      <c r="FBI231" s="79"/>
      <c r="FBJ231" s="79"/>
      <c r="FBK231" s="79"/>
      <c r="FBL231" s="79"/>
      <c r="FBM231" s="79"/>
      <c r="FBN231" s="79"/>
      <c r="FBO231" s="79"/>
      <c r="FBP231" s="79"/>
      <c r="FBQ231" s="79"/>
      <c r="FBR231" s="79"/>
      <c r="FBS231" s="79"/>
      <c r="FBT231" s="79"/>
      <c r="FBU231" s="79"/>
      <c r="FBV231" s="79"/>
      <c r="FBW231" s="79"/>
      <c r="FBX231" s="79"/>
      <c r="FBY231" s="79"/>
      <c r="FBZ231" s="79"/>
      <c r="FCA231" s="79"/>
      <c r="FCB231" s="79"/>
      <c r="FCC231" s="79"/>
      <c r="FCD231" s="79"/>
      <c r="FCE231" s="79"/>
      <c r="FCF231" s="79"/>
      <c r="FCG231" s="79"/>
      <c r="FCH231" s="79"/>
      <c r="FCI231" s="79"/>
      <c r="FCJ231" s="79"/>
      <c r="FCK231" s="79"/>
      <c r="FCL231" s="79"/>
      <c r="FCM231" s="79"/>
      <c r="FCN231" s="79"/>
      <c r="FCO231" s="79"/>
      <c r="FCP231" s="79"/>
      <c r="FCQ231" s="79"/>
      <c r="FCR231" s="79"/>
      <c r="FCS231" s="79"/>
      <c r="FCT231" s="79"/>
      <c r="FCU231" s="79"/>
      <c r="FCV231" s="79"/>
      <c r="FCW231" s="79"/>
      <c r="FCX231" s="79"/>
      <c r="FCY231" s="79"/>
      <c r="FCZ231" s="79"/>
      <c r="FDA231" s="79"/>
      <c r="FDB231" s="79"/>
      <c r="FDC231" s="79"/>
      <c r="FDD231" s="79"/>
      <c r="FDE231" s="79"/>
      <c r="FDF231" s="79"/>
      <c r="FDG231" s="79"/>
      <c r="FDH231" s="79"/>
      <c r="FDI231" s="79"/>
      <c r="FDJ231" s="79"/>
      <c r="FDK231" s="79"/>
      <c r="FDL231" s="79"/>
      <c r="FDM231" s="79"/>
      <c r="FDN231" s="79"/>
      <c r="FDO231" s="79"/>
      <c r="FDP231" s="79"/>
      <c r="FDQ231" s="79"/>
      <c r="FDR231" s="79"/>
      <c r="FDS231" s="79"/>
      <c r="FDT231" s="79"/>
      <c r="FDU231" s="79"/>
      <c r="FDV231" s="79"/>
      <c r="FDW231" s="79"/>
      <c r="FDX231" s="79"/>
      <c r="FDY231" s="79"/>
      <c r="FDZ231" s="79"/>
      <c r="FEA231" s="79"/>
      <c r="FEB231" s="79"/>
      <c r="FEC231" s="79"/>
      <c r="FED231" s="79"/>
      <c r="FEE231" s="79"/>
      <c r="FEF231" s="79"/>
      <c r="FEG231" s="79"/>
      <c r="FEH231" s="79"/>
      <c r="FEI231" s="79"/>
      <c r="FEJ231" s="79"/>
      <c r="FEK231" s="79"/>
      <c r="FEL231" s="79"/>
      <c r="FEM231" s="79"/>
      <c r="FEN231" s="79"/>
      <c r="FEO231" s="79"/>
      <c r="FEP231" s="79"/>
      <c r="FEQ231" s="79"/>
      <c r="FER231" s="79"/>
      <c r="FES231" s="79"/>
      <c r="FET231" s="79"/>
      <c r="FEU231" s="79"/>
      <c r="FEV231" s="79"/>
      <c r="FEW231" s="79"/>
      <c r="FEX231" s="79"/>
      <c r="FEY231" s="79"/>
      <c r="FEZ231" s="79"/>
      <c r="FFA231" s="79"/>
      <c r="FFB231" s="79"/>
      <c r="FFC231" s="79"/>
      <c r="FFD231" s="79"/>
      <c r="FFE231" s="79"/>
      <c r="FFF231" s="79"/>
      <c r="FFG231" s="79"/>
      <c r="FFH231" s="79"/>
      <c r="FFI231" s="79"/>
      <c r="FFJ231" s="79"/>
      <c r="FFK231" s="79"/>
      <c r="FFL231" s="79"/>
      <c r="FFM231" s="79"/>
      <c r="FFN231" s="79"/>
      <c r="FFO231" s="79"/>
      <c r="FFP231" s="79"/>
      <c r="FFQ231" s="79"/>
      <c r="FFR231" s="79"/>
      <c r="FFS231" s="79"/>
      <c r="FFT231" s="79"/>
      <c r="FFU231" s="79"/>
      <c r="FFV231" s="79"/>
      <c r="FFW231" s="79"/>
      <c r="FFX231" s="79"/>
      <c r="FFY231" s="79"/>
      <c r="FFZ231" s="79"/>
      <c r="FGA231" s="79"/>
      <c r="FGB231" s="79"/>
      <c r="FGC231" s="79"/>
      <c r="FGD231" s="79"/>
      <c r="FGE231" s="79"/>
      <c r="FGF231" s="79"/>
      <c r="FGG231" s="79"/>
      <c r="FGH231" s="79"/>
      <c r="FGI231" s="79"/>
      <c r="FGJ231" s="79"/>
      <c r="FGK231" s="79"/>
      <c r="FGL231" s="79"/>
      <c r="FGM231" s="79"/>
      <c r="FGN231" s="79"/>
      <c r="FGO231" s="79"/>
      <c r="FGP231" s="79"/>
      <c r="FGQ231" s="79"/>
      <c r="FGR231" s="79"/>
      <c r="FGS231" s="79"/>
      <c r="FGT231" s="79"/>
      <c r="FGU231" s="79"/>
      <c r="FGV231" s="79"/>
      <c r="FGW231" s="79"/>
      <c r="FGX231" s="79"/>
      <c r="FGY231" s="79"/>
      <c r="FGZ231" s="79"/>
      <c r="FHA231" s="79"/>
      <c r="FHB231" s="79"/>
      <c r="FHC231" s="79"/>
      <c r="FHD231" s="79"/>
      <c r="FHE231" s="79"/>
      <c r="FHF231" s="79"/>
      <c r="FHG231" s="79"/>
      <c r="FHH231" s="79"/>
      <c r="FHI231" s="79"/>
      <c r="FHJ231" s="79"/>
      <c r="FHK231" s="79"/>
      <c r="FHL231" s="79"/>
      <c r="FHM231" s="79"/>
      <c r="FHN231" s="79"/>
      <c r="FHO231" s="79"/>
      <c r="FHP231" s="79"/>
      <c r="FHQ231" s="79"/>
      <c r="FHR231" s="79"/>
      <c r="FHS231" s="79"/>
      <c r="FHT231" s="79"/>
      <c r="FHU231" s="79"/>
      <c r="FHV231" s="79"/>
      <c r="FHW231" s="79"/>
      <c r="FHX231" s="79"/>
      <c r="FHY231" s="79"/>
      <c r="FHZ231" s="79"/>
      <c r="FIA231" s="79"/>
      <c r="FIB231" s="79"/>
      <c r="FIC231" s="79"/>
      <c r="FID231" s="79"/>
      <c r="FIE231" s="79"/>
      <c r="FIF231" s="79"/>
      <c r="FIG231" s="79"/>
      <c r="FIH231" s="79"/>
      <c r="FII231" s="79"/>
      <c r="FIJ231" s="79"/>
      <c r="FIK231" s="79"/>
      <c r="FIL231" s="79"/>
      <c r="FIM231" s="79"/>
      <c r="FIN231" s="79"/>
      <c r="FIO231" s="79"/>
      <c r="FIP231" s="79"/>
      <c r="FIQ231" s="79"/>
      <c r="FIR231" s="79"/>
      <c r="FIS231" s="79"/>
      <c r="FIT231" s="79"/>
      <c r="FIU231" s="79"/>
      <c r="FIV231" s="79"/>
      <c r="FIW231" s="79"/>
      <c r="FIX231" s="79"/>
      <c r="FIY231" s="79"/>
      <c r="FIZ231" s="79"/>
      <c r="FJA231" s="79"/>
      <c r="FJB231" s="79"/>
      <c r="FJC231" s="79"/>
      <c r="FJD231" s="79"/>
      <c r="FJE231" s="79"/>
      <c r="FJF231" s="79"/>
      <c r="FJG231" s="79"/>
      <c r="FJH231" s="79"/>
      <c r="FJI231" s="79"/>
      <c r="FJJ231" s="79"/>
      <c r="FJK231" s="79"/>
      <c r="FJL231" s="79"/>
      <c r="FJM231" s="79"/>
      <c r="FJN231" s="79"/>
      <c r="FJO231" s="79"/>
      <c r="FJP231" s="79"/>
      <c r="FJQ231" s="79"/>
      <c r="FJR231" s="79"/>
      <c r="FJS231" s="79"/>
      <c r="FJT231" s="79"/>
      <c r="FJU231" s="79"/>
      <c r="FJV231" s="79"/>
      <c r="FJW231" s="79"/>
      <c r="FJX231" s="79"/>
      <c r="FJY231" s="79"/>
      <c r="FJZ231" s="79"/>
      <c r="FKA231" s="79"/>
      <c r="FKB231" s="79"/>
      <c r="FKC231" s="79"/>
      <c r="FKD231" s="79"/>
      <c r="FKE231" s="79"/>
      <c r="FKF231" s="79"/>
      <c r="FKG231" s="79"/>
      <c r="FKH231" s="79"/>
      <c r="FKI231" s="79"/>
      <c r="FKJ231" s="79"/>
      <c r="FKK231" s="79"/>
      <c r="FKL231" s="79"/>
      <c r="FKM231" s="79"/>
      <c r="FKN231" s="79"/>
      <c r="FKO231" s="79"/>
      <c r="FKP231" s="79"/>
      <c r="FKQ231" s="79"/>
      <c r="FKR231" s="79"/>
      <c r="FKS231" s="79"/>
      <c r="FKT231" s="79"/>
      <c r="FKU231" s="79"/>
      <c r="FKV231" s="79"/>
      <c r="FKW231" s="79"/>
      <c r="FKX231" s="79"/>
      <c r="FKY231" s="79"/>
      <c r="FKZ231" s="79"/>
      <c r="FLA231" s="79"/>
      <c r="FLB231" s="79"/>
      <c r="FLC231" s="79"/>
      <c r="FLD231" s="79"/>
      <c r="FLE231" s="79"/>
      <c r="FLF231" s="79"/>
      <c r="FLG231" s="79"/>
      <c r="FLH231" s="79"/>
      <c r="FLI231" s="79"/>
      <c r="FLJ231" s="79"/>
      <c r="FLK231" s="79"/>
      <c r="FLL231" s="79"/>
      <c r="FLM231" s="79"/>
      <c r="FLN231" s="79"/>
      <c r="FLO231" s="79"/>
      <c r="FLP231" s="79"/>
      <c r="FLQ231" s="79"/>
      <c r="FLR231" s="79"/>
      <c r="FLS231" s="79"/>
      <c r="FLT231" s="79"/>
      <c r="FLU231" s="79"/>
      <c r="FLV231" s="79"/>
      <c r="FLW231" s="79"/>
      <c r="FLX231" s="79"/>
      <c r="FLY231" s="79"/>
      <c r="FLZ231" s="79"/>
      <c r="FMA231" s="79"/>
      <c r="FMB231" s="79"/>
      <c r="FMC231" s="79"/>
      <c r="FMD231" s="79"/>
      <c r="FME231" s="79"/>
      <c r="FMF231" s="79"/>
      <c r="FMG231" s="79"/>
      <c r="FMH231" s="79"/>
      <c r="FMI231" s="79"/>
      <c r="FMJ231" s="79"/>
      <c r="FMK231" s="79"/>
      <c r="FML231" s="79"/>
      <c r="FMM231" s="79"/>
      <c r="FMN231" s="79"/>
      <c r="FMO231" s="79"/>
      <c r="FMP231" s="79"/>
      <c r="FMQ231" s="79"/>
      <c r="FMR231" s="79"/>
      <c r="FMS231" s="79"/>
      <c r="FMT231" s="79"/>
      <c r="FMU231" s="79"/>
      <c r="FMV231" s="79"/>
      <c r="FMW231" s="79"/>
      <c r="FMX231" s="79"/>
      <c r="FMY231" s="79"/>
      <c r="FMZ231" s="79"/>
      <c r="FNA231" s="79"/>
      <c r="FNB231" s="79"/>
      <c r="FNC231" s="79"/>
      <c r="FND231" s="79"/>
      <c r="FNE231" s="79"/>
      <c r="FNF231" s="79"/>
      <c r="FNG231" s="79"/>
      <c r="FNH231" s="79"/>
      <c r="FNI231" s="79"/>
      <c r="FNJ231" s="79"/>
      <c r="FNK231" s="79"/>
      <c r="FNL231" s="79"/>
      <c r="FNM231" s="79"/>
      <c r="FNN231" s="79"/>
      <c r="FNO231" s="79"/>
      <c r="FNP231" s="79"/>
      <c r="FNQ231" s="79"/>
      <c r="FNR231" s="79"/>
      <c r="FNS231" s="79"/>
      <c r="FNT231" s="79"/>
      <c r="FNU231" s="79"/>
      <c r="FNV231" s="79"/>
      <c r="FNW231" s="79"/>
      <c r="FNX231" s="79"/>
      <c r="FNY231" s="79"/>
      <c r="FNZ231" s="79"/>
      <c r="FOA231" s="79"/>
      <c r="FOB231" s="79"/>
      <c r="FOC231" s="79"/>
      <c r="FOD231" s="79"/>
      <c r="FOE231" s="79"/>
      <c r="FOF231" s="79"/>
      <c r="FOG231" s="79"/>
      <c r="FOH231" s="79"/>
      <c r="FOI231" s="79"/>
      <c r="FOJ231" s="79"/>
      <c r="FOK231" s="79"/>
      <c r="FOL231" s="79"/>
      <c r="FOM231" s="79"/>
      <c r="FON231" s="79"/>
      <c r="FOO231" s="79"/>
      <c r="FOP231" s="79"/>
      <c r="FOQ231" s="79"/>
      <c r="FOR231" s="79"/>
      <c r="FOS231" s="79"/>
      <c r="FOT231" s="79"/>
      <c r="FOU231" s="79"/>
      <c r="FOV231" s="79"/>
      <c r="FOW231" s="79"/>
      <c r="FOX231" s="79"/>
      <c r="FOY231" s="79"/>
      <c r="FOZ231" s="79"/>
      <c r="FPA231" s="79"/>
      <c r="FPB231" s="79"/>
      <c r="FPC231" s="79"/>
      <c r="FPD231" s="79"/>
      <c r="FPE231" s="79"/>
      <c r="FPF231" s="79"/>
      <c r="FPG231" s="79"/>
      <c r="FPH231" s="79"/>
      <c r="FPI231" s="79"/>
      <c r="FPJ231" s="79"/>
      <c r="FPK231" s="79"/>
      <c r="FPL231" s="79"/>
      <c r="FPM231" s="79"/>
      <c r="FPN231" s="79"/>
      <c r="FPO231" s="79"/>
      <c r="FPP231" s="79"/>
      <c r="FPQ231" s="79"/>
      <c r="FPR231" s="79"/>
      <c r="FPS231" s="79"/>
      <c r="FPT231" s="79"/>
      <c r="FPU231" s="79"/>
      <c r="FPV231" s="79"/>
      <c r="FPW231" s="79"/>
      <c r="FPX231" s="79"/>
      <c r="FPY231" s="79"/>
      <c r="FPZ231" s="79"/>
      <c r="FQA231" s="79"/>
      <c r="FQB231" s="79"/>
      <c r="FQC231" s="79"/>
      <c r="FQD231" s="79"/>
      <c r="FQE231" s="79"/>
      <c r="FQF231" s="79"/>
      <c r="FQG231" s="79"/>
      <c r="FQH231" s="79"/>
      <c r="FQI231" s="79"/>
      <c r="FQJ231" s="79"/>
      <c r="FQK231" s="79"/>
      <c r="FQL231" s="79"/>
      <c r="FQM231" s="79"/>
      <c r="FQN231" s="79"/>
      <c r="FQO231" s="79"/>
      <c r="FQP231" s="79"/>
      <c r="FQQ231" s="79"/>
      <c r="FQR231" s="79"/>
      <c r="FQS231" s="79"/>
      <c r="FQT231" s="79"/>
      <c r="FQU231" s="79"/>
      <c r="FQV231" s="79"/>
      <c r="FQW231" s="79"/>
      <c r="FQX231" s="79"/>
      <c r="FQY231" s="79"/>
      <c r="FQZ231" s="79"/>
      <c r="FRA231" s="79"/>
      <c r="FRB231" s="79"/>
      <c r="FRC231" s="79"/>
      <c r="FRD231" s="79"/>
      <c r="FRE231" s="79"/>
      <c r="FRF231" s="79"/>
      <c r="FRG231" s="79"/>
      <c r="FRH231" s="79"/>
      <c r="FRI231" s="79"/>
      <c r="FRJ231" s="79"/>
      <c r="FRK231" s="79"/>
      <c r="FRL231" s="79"/>
      <c r="FRM231" s="79"/>
      <c r="FRN231" s="79"/>
      <c r="FRO231" s="79"/>
      <c r="FRP231" s="79"/>
      <c r="FRQ231" s="79"/>
      <c r="FRR231" s="79"/>
      <c r="FRS231" s="79"/>
      <c r="FRT231" s="79"/>
      <c r="FRU231" s="79"/>
      <c r="FRV231" s="79"/>
      <c r="FRW231" s="79"/>
      <c r="FRX231" s="79"/>
      <c r="FRY231" s="79"/>
      <c r="FRZ231" s="79"/>
      <c r="FSA231" s="79"/>
      <c r="FSB231" s="79"/>
      <c r="FSC231" s="79"/>
      <c r="FSD231" s="79"/>
      <c r="FSE231" s="79"/>
      <c r="FSF231" s="79"/>
      <c r="FSG231" s="79"/>
      <c r="FSH231" s="79"/>
      <c r="FSI231" s="79"/>
      <c r="FSJ231" s="79"/>
      <c r="FSK231" s="79"/>
      <c r="FSL231" s="79"/>
      <c r="FSM231" s="79"/>
      <c r="FSN231" s="79"/>
      <c r="FSO231" s="79"/>
      <c r="FSP231" s="79"/>
      <c r="FSQ231" s="79"/>
      <c r="FSR231" s="79"/>
      <c r="FSS231" s="79"/>
      <c r="FST231" s="79"/>
      <c r="FSU231" s="79"/>
      <c r="FSV231" s="79"/>
      <c r="FSW231" s="79"/>
      <c r="FSX231" s="79"/>
      <c r="FSY231" s="79"/>
      <c r="FSZ231" s="79"/>
      <c r="FTA231" s="79"/>
      <c r="FTB231" s="79"/>
      <c r="FTC231" s="79"/>
      <c r="FTD231" s="79"/>
      <c r="FTE231" s="79"/>
      <c r="FTF231" s="79"/>
      <c r="FTG231" s="79"/>
      <c r="FTH231" s="79"/>
      <c r="FTI231" s="79"/>
      <c r="FTJ231" s="79"/>
      <c r="FTK231" s="79"/>
      <c r="FTL231" s="79"/>
      <c r="FTM231" s="79"/>
      <c r="FTN231" s="79"/>
      <c r="FTO231" s="79"/>
      <c r="FTP231" s="79"/>
      <c r="FTQ231" s="79"/>
      <c r="FTR231" s="79"/>
      <c r="FTS231" s="79"/>
      <c r="FTT231" s="79"/>
      <c r="FTU231" s="79"/>
      <c r="FTV231" s="79"/>
      <c r="FTW231" s="79"/>
      <c r="FTX231" s="79"/>
      <c r="FTY231" s="79"/>
      <c r="FTZ231" s="79"/>
      <c r="FUA231" s="79"/>
      <c r="FUB231" s="79"/>
      <c r="FUC231" s="79"/>
      <c r="FUD231" s="79"/>
      <c r="FUE231" s="79"/>
      <c r="FUF231" s="79"/>
      <c r="FUG231" s="79"/>
      <c r="FUH231" s="79"/>
      <c r="FUI231" s="79"/>
      <c r="FUJ231" s="79"/>
      <c r="FUK231" s="79"/>
      <c r="FUL231" s="79"/>
      <c r="FUM231" s="79"/>
      <c r="FUN231" s="79"/>
      <c r="FUO231" s="79"/>
      <c r="FUP231" s="79"/>
      <c r="FUQ231" s="79"/>
      <c r="FUR231" s="79"/>
      <c r="FUS231" s="79"/>
      <c r="FUT231" s="79"/>
      <c r="FUU231" s="79"/>
      <c r="FUV231" s="79"/>
      <c r="FUW231" s="79"/>
      <c r="FUX231" s="79"/>
      <c r="FUY231" s="79"/>
      <c r="FUZ231" s="79"/>
      <c r="FVA231" s="79"/>
      <c r="FVB231" s="79"/>
      <c r="FVC231" s="79"/>
      <c r="FVD231" s="79"/>
      <c r="FVE231" s="79"/>
      <c r="FVF231" s="79"/>
      <c r="FVG231" s="79"/>
      <c r="FVH231" s="79"/>
      <c r="FVI231" s="79"/>
      <c r="FVJ231" s="79"/>
      <c r="FVK231" s="79"/>
      <c r="FVL231" s="79"/>
      <c r="FVM231" s="79"/>
      <c r="FVN231" s="79"/>
      <c r="FVO231" s="79"/>
      <c r="FVP231" s="79"/>
      <c r="FVQ231" s="79"/>
      <c r="FVR231" s="79"/>
      <c r="FVS231" s="79"/>
      <c r="FVT231" s="79"/>
      <c r="FVU231" s="79"/>
      <c r="FVV231" s="79"/>
      <c r="FVW231" s="79"/>
      <c r="FVX231" s="79"/>
      <c r="FVY231" s="79"/>
      <c r="FVZ231" s="79"/>
      <c r="FWA231" s="79"/>
      <c r="FWB231" s="79"/>
      <c r="FWC231" s="79"/>
      <c r="FWD231" s="79"/>
      <c r="FWE231" s="79"/>
      <c r="FWF231" s="79"/>
      <c r="FWG231" s="79"/>
      <c r="FWH231" s="79"/>
      <c r="FWI231" s="79"/>
      <c r="FWJ231" s="79"/>
      <c r="FWK231" s="79"/>
      <c r="FWL231" s="79"/>
      <c r="FWM231" s="79"/>
      <c r="FWN231" s="79"/>
      <c r="FWO231" s="79"/>
      <c r="FWP231" s="79"/>
      <c r="FWQ231" s="79"/>
      <c r="FWR231" s="79"/>
      <c r="FWS231" s="79"/>
      <c r="FWT231" s="79"/>
      <c r="FWU231" s="79"/>
      <c r="FWV231" s="79"/>
      <c r="FWW231" s="79"/>
      <c r="FWX231" s="79"/>
      <c r="FWY231" s="79"/>
      <c r="FWZ231" s="79"/>
      <c r="FXA231" s="79"/>
      <c r="FXB231" s="79"/>
      <c r="FXC231" s="79"/>
      <c r="FXD231" s="79"/>
      <c r="FXE231" s="79"/>
      <c r="FXF231" s="79"/>
      <c r="FXG231" s="79"/>
      <c r="FXH231" s="79"/>
      <c r="FXI231" s="79"/>
      <c r="FXJ231" s="79"/>
      <c r="FXK231" s="79"/>
      <c r="FXL231" s="79"/>
      <c r="FXM231" s="79"/>
      <c r="FXN231" s="79"/>
      <c r="FXO231" s="79"/>
      <c r="FXP231" s="79"/>
      <c r="FXQ231" s="79"/>
      <c r="FXR231" s="79"/>
      <c r="FXS231" s="79"/>
      <c r="FXT231" s="79"/>
      <c r="FXU231" s="79"/>
      <c r="FXV231" s="79"/>
      <c r="FXW231" s="79"/>
      <c r="FXX231" s="79"/>
      <c r="FXY231" s="79"/>
      <c r="FXZ231" s="79"/>
      <c r="FYA231" s="79"/>
      <c r="FYB231" s="79"/>
      <c r="FYC231" s="79"/>
      <c r="FYD231" s="79"/>
      <c r="FYE231" s="79"/>
      <c r="FYF231" s="79"/>
      <c r="FYG231" s="79"/>
      <c r="FYH231" s="79"/>
      <c r="FYI231" s="79"/>
      <c r="FYJ231" s="79"/>
      <c r="FYK231" s="79"/>
      <c r="FYL231" s="79"/>
      <c r="FYM231" s="79"/>
      <c r="FYN231" s="79"/>
      <c r="FYO231" s="79"/>
      <c r="FYP231" s="79"/>
      <c r="FYQ231" s="79"/>
      <c r="FYR231" s="79"/>
      <c r="FYS231" s="79"/>
      <c r="FYT231" s="79"/>
      <c r="FYU231" s="79"/>
      <c r="FYV231" s="79"/>
      <c r="FYW231" s="79"/>
      <c r="FYX231" s="79"/>
      <c r="FYY231" s="79"/>
      <c r="FYZ231" s="79"/>
      <c r="FZA231" s="79"/>
      <c r="FZB231" s="79"/>
      <c r="FZC231" s="79"/>
      <c r="FZD231" s="79"/>
      <c r="FZE231" s="79"/>
      <c r="FZF231" s="79"/>
      <c r="FZG231" s="79"/>
      <c r="FZH231" s="79"/>
      <c r="FZI231" s="79"/>
      <c r="FZJ231" s="79"/>
      <c r="FZK231" s="79"/>
      <c r="FZL231" s="79"/>
      <c r="FZM231" s="79"/>
      <c r="FZN231" s="79"/>
      <c r="FZO231" s="79"/>
      <c r="FZP231" s="79"/>
      <c r="FZQ231" s="79"/>
      <c r="FZR231" s="79"/>
      <c r="FZS231" s="79"/>
      <c r="FZT231" s="79"/>
      <c r="FZU231" s="79"/>
      <c r="FZV231" s="79"/>
      <c r="FZW231" s="79"/>
      <c r="FZX231" s="79"/>
      <c r="FZY231" s="79"/>
      <c r="FZZ231" s="79"/>
      <c r="GAA231" s="79"/>
      <c r="GAB231" s="79"/>
      <c r="GAC231" s="79"/>
      <c r="GAD231" s="79"/>
      <c r="GAE231" s="79"/>
      <c r="GAF231" s="79"/>
      <c r="GAG231" s="79"/>
      <c r="GAH231" s="79"/>
      <c r="GAI231" s="79"/>
      <c r="GAJ231" s="79"/>
      <c r="GAK231" s="79"/>
      <c r="GAL231" s="79"/>
      <c r="GAM231" s="79"/>
      <c r="GAN231" s="79"/>
      <c r="GAO231" s="79"/>
      <c r="GAP231" s="79"/>
      <c r="GAQ231" s="79"/>
      <c r="GAR231" s="79"/>
      <c r="GAS231" s="79"/>
      <c r="GAT231" s="79"/>
      <c r="GAU231" s="79"/>
      <c r="GAV231" s="79"/>
      <c r="GAW231" s="79"/>
      <c r="GAX231" s="79"/>
      <c r="GAY231" s="79"/>
      <c r="GAZ231" s="79"/>
      <c r="GBA231" s="79"/>
      <c r="GBB231" s="79"/>
      <c r="GBC231" s="79"/>
      <c r="GBD231" s="79"/>
      <c r="GBE231" s="79"/>
      <c r="GBF231" s="79"/>
      <c r="GBG231" s="79"/>
      <c r="GBH231" s="79"/>
      <c r="GBI231" s="79"/>
      <c r="GBJ231" s="79"/>
      <c r="GBK231" s="79"/>
      <c r="GBL231" s="79"/>
      <c r="GBM231" s="79"/>
      <c r="GBN231" s="79"/>
      <c r="GBO231" s="79"/>
      <c r="GBP231" s="79"/>
      <c r="GBQ231" s="79"/>
      <c r="GBR231" s="79"/>
      <c r="GBS231" s="79"/>
      <c r="GBT231" s="79"/>
      <c r="GBU231" s="79"/>
      <c r="GBV231" s="79"/>
      <c r="GBW231" s="79"/>
      <c r="GBX231" s="79"/>
      <c r="GBY231" s="79"/>
      <c r="GBZ231" s="79"/>
      <c r="GCA231" s="79"/>
      <c r="GCB231" s="79"/>
      <c r="GCC231" s="79"/>
      <c r="GCD231" s="79"/>
      <c r="GCE231" s="79"/>
      <c r="GCF231" s="79"/>
      <c r="GCG231" s="79"/>
      <c r="GCH231" s="79"/>
      <c r="GCI231" s="79"/>
      <c r="GCJ231" s="79"/>
      <c r="GCK231" s="79"/>
      <c r="GCL231" s="79"/>
      <c r="GCM231" s="79"/>
      <c r="GCN231" s="79"/>
      <c r="GCO231" s="79"/>
      <c r="GCP231" s="79"/>
      <c r="GCQ231" s="79"/>
      <c r="GCR231" s="79"/>
      <c r="GCS231" s="79"/>
      <c r="GCT231" s="79"/>
      <c r="GCU231" s="79"/>
      <c r="GCV231" s="79"/>
      <c r="GCW231" s="79"/>
      <c r="GCX231" s="79"/>
      <c r="GCY231" s="79"/>
      <c r="GCZ231" s="79"/>
      <c r="GDA231" s="79"/>
      <c r="GDB231" s="79"/>
      <c r="GDC231" s="79"/>
      <c r="GDD231" s="79"/>
      <c r="GDE231" s="79"/>
      <c r="GDF231" s="79"/>
      <c r="GDG231" s="79"/>
      <c r="GDH231" s="79"/>
      <c r="GDI231" s="79"/>
      <c r="GDJ231" s="79"/>
      <c r="GDK231" s="79"/>
      <c r="GDL231" s="79"/>
      <c r="GDM231" s="79"/>
      <c r="GDN231" s="79"/>
      <c r="GDO231" s="79"/>
      <c r="GDP231" s="79"/>
      <c r="GDQ231" s="79"/>
      <c r="GDR231" s="79"/>
      <c r="GDS231" s="79"/>
      <c r="GDT231" s="79"/>
      <c r="GDU231" s="79"/>
      <c r="GDV231" s="79"/>
      <c r="GDW231" s="79"/>
      <c r="GDX231" s="79"/>
      <c r="GDY231" s="79"/>
      <c r="GDZ231" s="79"/>
      <c r="GEA231" s="79"/>
      <c r="GEB231" s="79"/>
      <c r="GEC231" s="79"/>
      <c r="GED231" s="79"/>
      <c r="GEE231" s="79"/>
      <c r="GEF231" s="79"/>
      <c r="GEG231" s="79"/>
      <c r="GEH231" s="79"/>
      <c r="GEI231" s="79"/>
      <c r="GEJ231" s="79"/>
      <c r="GEK231" s="79"/>
      <c r="GEL231" s="79"/>
      <c r="GEM231" s="79"/>
      <c r="GEN231" s="79"/>
      <c r="GEO231" s="79"/>
      <c r="GEP231" s="79"/>
      <c r="GEQ231" s="79"/>
      <c r="GER231" s="79"/>
      <c r="GES231" s="79"/>
      <c r="GET231" s="79"/>
      <c r="GEU231" s="79"/>
      <c r="GEV231" s="79"/>
      <c r="GEW231" s="79"/>
      <c r="GEX231" s="79"/>
      <c r="GEY231" s="79"/>
      <c r="GEZ231" s="79"/>
      <c r="GFA231" s="79"/>
      <c r="GFB231" s="79"/>
      <c r="GFC231" s="79"/>
      <c r="GFD231" s="79"/>
      <c r="GFE231" s="79"/>
      <c r="GFF231" s="79"/>
      <c r="GFG231" s="79"/>
      <c r="GFH231" s="79"/>
      <c r="GFI231" s="79"/>
      <c r="GFJ231" s="79"/>
      <c r="GFK231" s="79"/>
      <c r="GFL231" s="79"/>
      <c r="GFM231" s="79"/>
      <c r="GFN231" s="79"/>
      <c r="GFO231" s="79"/>
      <c r="GFP231" s="79"/>
      <c r="GFQ231" s="79"/>
      <c r="GFR231" s="79"/>
      <c r="GFS231" s="79"/>
      <c r="GFT231" s="79"/>
      <c r="GFU231" s="79"/>
      <c r="GFV231" s="79"/>
      <c r="GFW231" s="79"/>
      <c r="GFX231" s="79"/>
      <c r="GFY231" s="79"/>
      <c r="GFZ231" s="79"/>
      <c r="GGA231" s="79"/>
      <c r="GGB231" s="79"/>
      <c r="GGC231" s="79"/>
      <c r="GGD231" s="79"/>
      <c r="GGE231" s="79"/>
      <c r="GGF231" s="79"/>
      <c r="GGG231" s="79"/>
      <c r="GGH231" s="79"/>
      <c r="GGI231" s="79"/>
      <c r="GGJ231" s="79"/>
      <c r="GGK231" s="79"/>
      <c r="GGL231" s="79"/>
      <c r="GGM231" s="79"/>
      <c r="GGN231" s="79"/>
      <c r="GGO231" s="79"/>
      <c r="GGP231" s="79"/>
      <c r="GGQ231" s="79"/>
      <c r="GGR231" s="79"/>
      <c r="GGS231" s="79"/>
      <c r="GGT231" s="79"/>
      <c r="GGU231" s="79"/>
      <c r="GGV231" s="79"/>
      <c r="GGW231" s="79"/>
      <c r="GGX231" s="79"/>
      <c r="GGY231" s="79"/>
      <c r="GGZ231" s="79"/>
      <c r="GHA231" s="79"/>
      <c r="GHB231" s="79"/>
      <c r="GHC231" s="79"/>
      <c r="GHD231" s="79"/>
      <c r="GHE231" s="79"/>
      <c r="GHF231" s="79"/>
      <c r="GHG231" s="79"/>
      <c r="GHH231" s="79"/>
      <c r="GHI231" s="79"/>
      <c r="GHJ231" s="79"/>
      <c r="GHK231" s="79"/>
      <c r="GHL231" s="79"/>
      <c r="GHM231" s="79"/>
      <c r="GHN231" s="79"/>
      <c r="GHO231" s="79"/>
      <c r="GHP231" s="79"/>
      <c r="GHQ231" s="79"/>
      <c r="GHR231" s="79"/>
      <c r="GHS231" s="79"/>
      <c r="GHT231" s="79"/>
      <c r="GHU231" s="79"/>
      <c r="GHV231" s="79"/>
      <c r="GHW231" s="79"/>
      <c r="GHX231" s="79"/>
      <c r="GHY231" s="79"/>
      <c r="GHZ231" s="79"/>
      <c r="GIA231" s="79"/>
      <c r="GIB231" s="79"/>
      <c r="GIC231" s="79"/>
      <c r="GID231" s="79"/>
      <c r="GIE231" s="79"/>
      <c r="GIF231" s="79"/>
      <c r="GIG231" s="79"/>
      <c r="GIH231" s="79"/>
      <c r="GII231" s="79"/>
      <c r="GIJ231" s="79"/>
      <c r="GIK231" s="79"/>
      <c r="GIL231" s="79"/>
      <c r="GIM231" s="79"/>
      <c r="GIN231" s="79"/>
      <c r="GIO231" s="79"/>
      <c r="GIP231" s="79"/>
      <c r="GIQ231" s="79"/>
      <c r="GIR231" s="79"/>
      <c r="GIS231" s="79"/>
      <c r="GIT231" s="79"/>
      <c r="GIU231" s="79"/>
      <c r="GIV231" s="79"/>
      <c r="GIW231" s="79"/>
      <c r="GIX231" s="79"/>
      <c r="GIY231" s="79"/>
      <c r="GIZ231" s="79"/>
      <c r="GJA231" s="79"/>
      <c r="GJB231" s="79"/>
      <c r="GJC231" s="79"/>
      <c r="GJD231" s="79"/>
      <c r="GJE231" s="79"/>
      <c r="GJF231" s="79"/>
      <c r="GJG231" s="79"/>
      <c r="GJH231" s="79"/>
      <c r="GJI231" s="79"/>
      <c r="GJJ231" s="79"/>
      <c r="GJK231" s="79"/>
      <c r="GJL231" s="79"/>
      <c r="GJM231" s="79"/>
      <c r="GJN231" s="79"/>
      <c r="GJO231" s="79"/>
      <c r="GJP231" s="79"/>
      <c r="GJQ231" s="79"/>
      <c r="GJR231" s="79"/>
      <c r="GJS231" s="79"/>
      <c r="GJT231" s="79"/>
      <c r="GJU231" s="79"/>
      <c r="GJV231" s="79"/>
      <c r="GJW231" s="79"/>
      <c r="GJX231" s="79"/>
      <c r="GJY231" s="79"/>
      <c r="GJZ231" s="79"/>
      <c r="GKA231" s="79"/>
      <c r="GKB231" s="79"/>
      <c r="GKC231" s="79"/>
      <c r="GKD231" s="79"/>
      <c r="GKE231" s="79"/>
      <c r="GKF231" s="79"/>
      <c r="GKG231" s="79"/>
      <c r="GKH231" s="79"/>
      <c r="GKI231" s="79"/>
      <c r="GKJ231" s="79"/>
      <c r="GKK231" s="79"/>
      <c r="GKL231" s="79"/>
      <c r="GKM231" s="79"/>
      <c r="GKN231" s="79"/>
      <c r="GKO231" s="79"/>
      <c r="GKP231" s="79"/>
      <c r="GKQ231" s="79"/>
      <c r="GKR231" s="79"/>
      <c r="GKS231" s="79"/>
      <c r="GKT231" s="79"/>
      <c r="GKU231" s="79"/>
      <c r="GKV231" s="79"/>
      <c r="GKW231" s="79"/>
      <c r="GKX231" s="79"/>
      <c r="GKY231" s="79"/>
      <c r="GKZ231" s="79"/>
      <c r="GLA231" s="79"/>
      <c r="GLB231" s="79"/>
      <c r="GLC231" s="79"/>
      <c r="GLD231" s="79"/>
      <c r="GLE231" s="79"/>
      <c r="GLF231" s="79"/>
      <c r="GLG231" s="79"/>
      <c r="GLH231" s="79"/>
      <c r="GLI231" s="79"/>
      <c r="GLJ231" s="79"/>
      <c r="GLK231" s="79"/>
      <c r="GLL231" s="79"/>
      <c r="GLM231" s="79"/>
      <c r="GLN231" s="79"/>
      <c r="GLO231" s="79"/>
      <c r="GLP231" s="79"/>
      <c r="GLQ231" s="79"/>
      <c r="GLR231" s="79"/>
      <c r="GLS231" s="79"/>
      <c r="GLT231" s="79"/>
      <c r="GLU231" s="79"/>
      <c r="GLV231" s="79"/>
      <c r="GLW231" s="79"/>
      <c r="GLX231" s="79"/>
      <c r="GLY231" s="79"/>
      <c r="GLZ231" s="79"/>
      <c r="GMA231" s="79"/>
      <c r="GMB231" s="79"/>
      <c r="GMC231" s="79"/>
      <c r="GMD231" s="79"/>
      <c r="GME231" s="79"/>
      <c r="GMF231" s="79"/>
      <c r="GMG231" s="79"/>
      <c r="GMH231" s="79"/>
      <c r="GMI231" s="79"/>
      <c r="GMJ231" s="79"/>
      <c r="GMK231" s="79"/>
      <c r="GML231" s="79"/>
      <c r="GMM231" s="79"/>
      <c r="GMN231" s="79"/>
      <c r="GMO231" s="79"/>
      <c r="GMP231" s="79"/>
      <c r="GMQ231" s="79"/>
      <c r="GMR231" s="79"/>
      <c r="GMS231" s="79"/>
      <c r="GMT231" s="79"/>
      <c r="GMU231" s="79"/>
      <c r="GMV231" s="79"/>
      <c r="GMW231" s="79"/>
      <c r="GMX231" s="79"/>
      <c r="GMY231" s="79"/>
      <c r="GMZ231" s="79"/>
      <c r="GNA231" s="79"/>
      <c r="GNB231" s="79"/>
      <c r="GNC231" s="79"/>
      <c r="GND231" s="79"/>
      <c r="GNE231" s="79"/>
      <c r="GNF231" s="79"/>
      <c r="GNG231" s="79"/>
      <c r="GNH231" s="79"/>
      <c r="GNI231" s="79"/>
      <c r="GNJ231" s="79"/>
      <c r="GNK231" s="79"/>
      <c r="GNL231" s="79"/>
      <c r="GNM231" s="79"/>
      <c r="GNN231" s="79"/>
      <c r="GNO231" s="79"/>
      <c r="GNP231" s="79"/>
      <c r="GNQ231" s="79"/>
      <c r="GNR231" s="79"/>
      <c r="GNS231" s="79"/>
      <c r="GNT231" s="79"/>
      <c r="GNU231" s="79"/>
      <c r="GNV231" s="79"/>
      <c r="GNW231" s="79"/>
      <c r="GNX231" s="79"/>
      <c r="GNY231" s="79"/>
      <c r="GNZ231" s="79"/>
      <c r="GOA231" s="79"/>
      <c r="GOB231" s="79"/>
      <c r="GOC231" s="79"/>
      <c r="GOD231" s="79"/>
      <c r="GOE231" s="79"/>
      <c r="GOF231" s="79"/>
      <c r="GOG231" s="79"/>
      <c r="GOH231" s="79"/>
      <c r="GOI231" s="79"/>
      <c r="GOJ231" s="79"/>
      <c r="GOK231" s="79"/>
      <c r="GOL231" s="79"/>
      <c r="GOM231" s="79"/>
      <c r="GON231" s="79"/>
      <c r="GOO231" s="79"/>
      <c r="GOP231" s="79"/>
      <c r="GOQ231" s="79"/>
      <c r="GOR231" s="79"/>
      <c r="GOS231" s="79"/>
      <c r="GOT231" s="79"/>
      <c r="GOU231" s="79"/>
      <c r="GOV231" s="79"/>
      <c r="GOW231" s="79"/>
      <c r="GOX231" s="79"/>
      <c r="GOY231" s="79"/>
      <c r="GOZ231" s="79"/>
      <c r="GPA231" s="79"/>
      <c r="GPB231" s="79"/>
      <c r="GPC231" s="79"/>
      <c r="GPD231" s="79"/>
      <c r="GPE231" s="79"/>
      <c r="GPF231" s="79"/>
      <c r="GPG231" s="79"/>
      <c r="GPH231" s="79"/>
      <c r="GPI231" s="79"/>
      <c r="GPJ231" s="79"/>
      <c r="GPK231" s="79"/>
      <c r="GPL231" s="79"/>
      <c r="GPM231" s="79"/>
      <c r="GPN231" s="79"/>
      <c r="GPO231" s="79"/>
      <c r="GPP231" s="79"/>
      <c r="GPQ231" s="79"/>
      <c r="GPR231" s="79"/>
      <c r="GPS231" s="79"/>
      <c r="GPT231" s="79"/>
      <c r="GPU231" s="79"/>
      <c r="GPV231" s="79"/>
      <c r="GPW231" s="79"/>
      <c r="GPX231" s="79"/>
      <c r="GPY231" s="79"/>
      <c r="GPZ231" s="79"/>
      <c r="GQA231" s="79"/>
      <c r="GQB231" s="79"/>
      <c r="GQC231" s="79"/>
      <c r="GQD231" s="79"/>
      <c r="GQE231" s="79"/>
      <c r="GQF231" s="79"/>
      <c r="GQG231" s="79"/>
      <c r="GQH231" s="79"/>
      <c r="GQI231" s="79"/>
      <c r="GQJ231" s="79"/>
      <c r="GQK231" s="79"/>
      <c r="GQL231" s="79"/>
      <c r="GQM231" s="79"/>
      <c r="GQN231" s="79"/>
      <c r="GQO231" s="79"/>
      <c r="GQP231" s="79"/>
      <c r="GQQ231" s="79"/>
      <c r="GQR231" s="79"/>
      <c r="GQS231" s="79"/>
      <c r="GQT231" s="79"/>
      <c r="GQU231" s="79"/>
      <c r="GQV231" s="79"/>
      <c r="GQW231" s="79"/>
      <c r="GQX231" s="79"/>
      <c r="GQY231" s="79"/>
      <c r="GQZ231" s="79"/>
      <c r="GRA231" s="79"/>
      <c r="GRB231" s="79"/>
      <c r="GRC231" s="79"/>
      <c r="GRD231" s="79"/>
      <c r="GRE231" s="79"/>
      <c r="GRF231" s="79"/>
      <c r="GRG231" s="79"/>
      <c r="GRH231" s="79"/>
      <c r="GRI231" s="79"/>
      <c r="GRJ231" s="79"/>
      <c r="GRK231" s="79"/>
      <c r="GRL231" s="79"/>
      <c r="GRM231" s="79"/>
      <c r="GRN231" s="79"/>
      <c r="GRO231" s="79"/>
      <c r="GRP231" s="79"/>
      <c r="GRQ231" s="79"/>
      <c r="GRR231" s="79"/>
      <c r="GRS231" s="79"/>
      <c r="GRT231" s="79"/>
      <c r="GRU231" s="79"/>
      <c r="GRV231" s="79"/>
      <c r="GRW231" s="79"/>
      <c r="GRX231" s="79"/>
      <c r="GRY231" s="79"/>
      <c r="GRZ231" s="79"/>
      <c r="GSA231" s="79"/>
      <c r="GSB231" s="79"/>
      <c r="GSC231" s="79"/>
      <c r="GSD231" s="79"/>
      <c r="GSE231" s="79"/>
      <c r="GSF231" s="79"/>
      <c r="GSG231" s="79"/>
      <c r="GSH231" s="79"/>
      <c r="GSI231" s="79"/>
      <c r="GSJ231" s="79"/>
      <c r="GSK231" s="79"/>
      <c r="GSL231" s="79"/>
      <c r="GSM231" s="79"/>
      <c r="GSN231" s="79"/>
      <c r="GSO231" s="79"/>
      <c r="GSP231" s="79"/>
      <c r="GSQ231" s="79"/>
      <c r="GSR231" s="79"/>
      <c r="GSS231" s="79"/>
      <c r="GST231" s="79"/>
      <c r="GSU231" s="79"/>
      <c r="GSV231" s="79"/>
      <c r="GSW231" s="79"/>
      <c r="GSX231" s="79"/>
      <c r="GSY231" s="79"/>
      <c r="GSZ231" s="79"/>
      <c r="GTA231" s="79"/>
      <c r="GTB231" s="79"/>
      <c r="GTC231" s="79"/>
      <c r="GTD231" s="79"/>
      <c r="GTE231" s="79"/>
      <c r="GTF231" s="79"/>
      <c r="GTG231" s="79"/>
      <c r="GTH231" s="79"/>
      <c r="GTI231" s="79"/>
      <c r="GTJ231" s="79"/>
      <c r="GTK231" s="79"/>
      <c r="GTL231" s="79"/>
      <c r="GTM231" s="79"/>
      <c r="GTN231" s="79"/>
      <c r="GTO231" s="79"/>
      <c r="GTP231" s="79"/>
      <c r="GTQ231" s="79"/>
      <c r="GTR231" s="79"/>
      <c r="GTS231" s="79"/>
      <c r="GTT231" s="79"/>
      <c r="GTU231" s="79"/>
      <c r="GTV231" s="79"/>
      <c r="GTW231" s="79"/>
      <c r="GTX231" s="79"/>
      <c r="GTY231" s="79"/>
      <c r="GTZ231" s="79"/>
      <c r="GUA231" s="79"/>
      <c r="GUB231" s="79"/>
      <c r="GUC231" s="79"/>
      <c r="GUD231" s="79"/>
      <c r="GUE231" s="79"/>
      <c r="GUF231" s="79"/>
      <c r="GUG231" s="79"/>
      <c r="GUH231" s="79"/>
      <c r="GUI231" s="79"/>
      <c r="GUJ231" s="79"/>
      <c r="GUK231" s="79"/>
      <c r="GUL231" s="79"/>
      <c r="GUM231" s="79"/>
      <c r="GUN231" s="79"/>
      <c r="GUO231" s="79"/>
      <c r="GUP231" s="79"/>
      <c r="GUQ231" s="79"/>
      <c r="GUR231" s="79"/>
      <c r="GUS231" s="79"/>
      <c r="GUT231" s="79"/>
      <c r="GUU231" s="79"/>
      <c r="GUV231" s="79"/>
      <c r="GUW231" s="79"/>
      <c r="GUX231" s="79"/>
      <c r="GUY231" s="79"/>
      <c r="GUZ231" s="79"/>
      <c r="GVA231" s="79"/>
      <c r="GVB231" s="79"/>
      <c r="GVC231" s="79"/>
      <c r="GVD231" s="79"/>
      <c r="GVE231" s="79"/>
      <c r="GVF231" s="79"/>
      <c r="GVG231" s="79"/>
      <c r="GVH231" s="79"/>
      <c r="GVI231" s="79"/>
      <c r="GVJ231" s="79"/>
      <c r="GVK231" s="79"/>
      <c r="GVL231" s="79"/>
      <c r="GVM231" s="79"/>
      <c r="GVN231" s="79"/>
      <c r="GVO231" s="79"/>
      <c r="GVP231" s="79"/>
      <c r="GVQ231" s="79"/>
      <c r="GVR231" s="79"/>
      <c r="GVS231" s="79"/>
      <c r="GVT231" s="79"/>
      <c r="GVU231" s="79"/>
      <c r="GVV231" s="79"/>
      <c r="GVW231" s="79"/>
      <c r="GVX231" s="79"/>
      <c r="GVY231" s="79"/>
      <c r="GVZ231" s="79"/>
      <c r="GWA231" s="79"/>
      <c r="GWB231" s="79"/>
      <c r="GWC231" s="79"/>
      <c r="GWD231" s="79"/>
      <c r="GWE231" s="79"/>
      <c r="GWF231" s="79"/>
      <c r="GWG231" s="79"/>
      <c r="GWH231" s="79"/>
      <c r="GWI231" s="79"/>
      <c r="GWJ231" s="79"/>
      <c r="GWK231" s="79"/>
      <c r="GWL231" s="79"/>
      <c r="GWM231" s="79"/>
      <c r="GWN231" s="79"/>
      <c r="GWO231" s="79"/>
      <c r="GWP231" s="79"/>
      <c r="GWQ231" s="79"/>
      <c r="GWR231" s="79"/>
      <c r="GWS231" s="79"/>
      <c r="GWT231" s="79"/>
      <c r="GWU231" s="79"/>
      <c r="GWV231" s="79"/>
      <c r="GWW231" s="79"/>
      <c r="GWX231" s="79"/>
      <c r="GWY231" s="79"/>
      <c r="GWZ231" s="79"/>
      <c r="GXA231" s="79"/>
      <c r="GXB231" s="79"/>
      <c r="GXC231" s="79"/>
      <c r="GXD231" s="79"/>
      <c r="GXE231" s="79"/>
      <c r="GXF231" s="79"/>
      <c r="GXG231" s="79"/>
      <c r="GXH231" s="79"/>
      <c r="GXI231" s="79"/>
      <c r="GXJ231" s="79"/>
      <c r="GXK231" s="79"/>
      <c r="GXL231" s="79"/>
      <c r="GXM231" s="79"/>
      <c r="GXN231" s="79"/>
      <c r="GXO231" s="79"/>
      <c r="GXP231" s="79"/>
      <c r="GXQ231" s="79"/>
      <c r="GXR231" s="79"/>
      <c r="GXS231" s="79"/>
      <c r="GXT231" s="79"/>
      <c r="GXU231" s="79"/>
      <c r="GXV231" s="79"/>
      <c r="GXW231" s="79"/>
      <c r="GXX231" s="79"/>
      <c r="GXY231" s="79"/>
      <c r="GXZ231" s="79"/>
      <c r="GYA231" s="79"/>
      <c r="GYB231" s="79"/>
      <c r="GYC231" s="79"/>
      <c r="GYD231" s="79"/>
      <c r="GYE231" s="79"/>
      <c r="GYF231" s="79"/>
      <c r="GYG231" s="79"/>
      <c r="GYH231" s="79"/>
      <c r="GYI231" s="79"/>
      <c r="GYJ231" s="79"/>
      <c r="GYK231" s="79"/>
      <c r="GYL231" s="79"/>
      <c r="GYM231" s="79"/>
      <c r="GYN231" s="79"/>
      <c r="GYO231" s="79"/>
      <c r="GYP231" s="79"/>
      <c r="GYQ231" s="79"/>
      <c r="GYR231" s="79"/>
      <c r="GYS231" s="79"/>
      <c r="GYT231" s="79"/>
      <c r="GYU231" s="79"/>
      <c r="GYV231" s="79"/>
      <c r="GYW231" s="79"/>
      <c r="GYX231" s="79"/>
      <c r="GYY231" s="79"/>
      <c r="GYZ231" s="79"/>
      <c r="GZA231" s="79"/>
      <c r="GZB231" s="79"/>
      <c r="GZC231" s="79"/>
      <c r="GZD231" s="79"/>
      <c r="GZE231" s="79"/>
      <c r="GZF231" s="79"/>
      <c r="GZG231" s="79"/>
      <c r="GZH231" s="79"/>
      <c r="GZI231" s="79"/>
      <c r="GZJ231" s="79"/>
      <c r="GZK231" s="79"/>
      <c r="GZL231" s="79"/>
      <c r="GZM231" s="79"/>
      <c r="GZN231" s="79"/>
      <c r="GZO231" s="79"/>
      <c r="GZP231" s="79"/>
      <c r="GZQ231" s="79"/>
      <c r="GZR231" s="79"/>
      <c r="GZS231" s="79"/>
      <c r="GZT231" s="79"/>
      <c r="GZU231" s="79"/>
      <c r="GZV231" s="79"/>
      <c r="GZW231" s="79"/>
      <c r="GZX231" s="79"/>
      <c r="GZY231" s="79"/>
      <c r="GZZ231" s="79"/>
      <c r="HAA231" s="79"/>
      <c r="HAB231" s="79"/>
      <c r="HAC231" s="79"/>
      <c r="HAD231" s="79"/>
      <c r="HAE231" s="79"/>
      <c r="HAF231" s="79"/>
      <c r="HAG231" s="79"/>
      <c r="HAH231" s="79"/>
      <c r="HAI231" s="79"/>
      <c r="HAJ231" s="79"/>
      <c r="HAK231" s="79"/>
      <c r="HAL231" s="79"/>
      <c r="HAM231" s="79"/>
      <c r="HAN231" s="79"/>
      <c r="HAO231" s="79"/>
      <c r="HAP231" s="79"/>
      <c r="HAQ231" s="79"/>
      <c r="HAR231" s="79"/>
      <c r="HAS231" s="79"/>
      <c r="HAT231" s="79"/>
      <c r="HAU231" s="79"/>
      <c r="HAV231" s="79"/>
      <c r="HAW231" s="79"/>
      <c r="HAX231" s="79"/>
      <c r="HAY231" s="79"/>
      <c r="HAZ231" s="79"/>
      <c r="HBA231" s="79"/>
      <c r="HBB231" s="79"/>
      <c r="HBC231" s="79"/>
      <c r="HBD231" s="79"/>
      <c r="HBE231" s="79"/>
      <c r="HBF231" s="79"/>
      <c r="HBG231" s="79"/>
      <c r="HBH231" s="79"/>
      <c r="HBI231" s="79"/>
      <c r="HBJ231" s="79"/>
      <c r="HBK231" s="79"/>
      <c r="HBL231" s="79"/>
      <c r="HBM231" s="79"/>
      <c r="HBN231" s="79"/>
      <c r="HBO231" s="79"/>
      <c r="HBP231" s="79"/>
      <c r="HBQ231" s="79"/>
      <c r="HBR231" s="79"/>
      <c r="HBS231" s="79"/>
      <c r="HBT231" s="79"/>
      <c r="HBU231" s="79"/>
      <c r="HBV231" s="79"/>
      <c r="HBW231" s="79"/>
      <c r="HBX231" s="79"/>
      <c r="HBY231" s="79"/>
      <c r="HBZ231" s="79"/>
      <c r="HCA231" s="79"/>
      <c r="HCB231" s="79"/>
      <c r="HCC231" s="79"/>
      <c r="HCD231" s="79"/>
      <c r="HCE231" s="79"/>
      <c r="HCF231" s="79"/>
      <c r="HCG231" s="79"/>
      <c r="HCH231" s="79"/>
      <c r="HCI231" s="79"/>
      <c r="HCJ231" s="79"/>
      <c r="HCK231" s="79"/>
      <c r="HCL231" s="79"/>
      <c r="HCM231" s="79"/>
      <c r="HCN231" s="79"/>
      <c r="HCO231" s="79"/>
      <c r="HCP231" s="79"/>
      <c r="HCQ231" s="79"/>
      <c r="HCR231" s="79"/>
      <c r="HCS231" s="79"/>
      <c r="HCT231" s="79"/>
      <c r="HCU231" s="79"/>
      <c r="HCV231" s="79"/>
      <c r="HCW231" s="79"/>
      <c r="HCX231" s="79"/>
      <c r="HCY231" s="79"/>
      <c r="HCZ231" s="79"/>
      <c r="HDA231" s="79"/>
      <c r="HDB231" s="79"/>
      <c r="HDC231" s="79"/>
      <c r="HDD231" s="79"/>
      <c r="HDE231" s="79"/>
      <c r="HDF231" s="79"/>
      <c r="HDG231" s="79"/>
      <c r="HDH231" s="79"/>
      <c r="HDI231" s="79"/>
      <c r="HDJ231" s="79"/>
      <c r="HDK231" s="79"/>
      <c r="HDL231" s="79"/>
      <c r="HDM231" s="79"/>
      <c r="HDN231" s="79"/>
      <c r="HDO231" s="79"/>
      <c r="HDP231" s="79"/>
      <c r="HDQ231" s="79"/>
      <c r="HDR231" s="79"/>
      <c r="HDS231" s="79"/>
      <c r="HDT231" s="79"/>
      <c r="HDU231" s="79"/>
      <c r="HDV231" s="79"/>
      <c r="HDW231" s="79"/>
      <c r="HDX231" s="79"/>
      <c r="HDY231" s="79"/>
      <c r="HDZ231" s="79"/>
      <c r="HEA231" s="79"/>
      <c r="HEB231" s="79"/>
      <c r="HEC231" s="79"/>
      <c r="HED231" s="79"/>
      <c r="HEE231" s="79"/>
      <c r="HEF231" s="79"/>
      <c r="HEG231" s="79"/>
      <c r="HEH231" s="79"/>
      <c r="HEI231" s="79"/>
      <c r="HEJ231" s="79"/>
      <c r="HEK231" s="79"/>
      <c r="HEL231" s="79"/>
      <c r="HEM231" s="79"/>
      <c r="HEN231" s="79"/>
      <c r="HEO231" s="79"/>
      <c r="HEP231" s="79"/>
      <c r="HEQ231" s="79"/>
      <c r="HER231" s="79"/>
      <c r="HES231" s="79"/>
      <c r="HET231" s="79"/>
      <c r="HEU231" s="79"/>
      <c r="HEV231" s="79"/>
      <c r="HEW231" s="79"/>
      <c r="HEX231" s="79"/>
      <c r="HEY231" s="79"/>
      <c r="HEZ231" s="79"/>
      <c r="HFA231" s="79"/>
      <c r="HFB231" s="79"/>
      <c r="HFC231" s="79"/>
      <c r="HFD231" s="79"/>
      <c r="HFE231" s="79"/>
      <c r="HFF231" s="79"/>
      <c r="HFG231" s="79"/>
      <c r="HFH231" s="79"/>
      <c r="HFI231" s="79"/>
      <c r="HFJ231" s="79"/>
      <c r="HFK231" s="79"/>
      <c r="HFL231" s="79"/>
      <c r="HFM231" s="79"/>
      <c r="HFN231" s="79"/>
      <c r="HFO231" s="79"/>
      <c r="HFP231" s="79"/>
      <c r="HFQ231" s="79"/>
      <c r="HFR231" s="79"/>
      <c r="HFS231" s="79"/>
      <c r="HFT231" s="79"/>
      <c r="HFU231" s="79"/>
      <c r="HFV231" s="79"/>
      <c r="HFW231" s="79"/>
      <c r="HFX231" s="79"/>
      <c r="HFY231" s="79"/>
      <c r="HFZ231" s="79"/>
      <c r="HGA231" s="79"/>
      <c r="HGB231" s="79"/>
      <c r="HGC231" s="79"/>
      <c r="HGD231" s="79"/>
      <c r="HGE231" s="79"/>
      <c r="HGF231" s="79"/>
      <c r="HGG231" s="79"/>
      <c r="HGH231" s="79"/>
      <c r="HGI231" s="79"/>
      <c r="HGJ231" s="79"/>
      <c r="HGK231" s="79"/>
      <c r="HGL231" s="79"/>
      <c r="HGM231" s="79"/>
      <c r="HGN231" s="79"/>
      <c r="HGO231" s="79"/>
      <c r="HGP231" s="79"/>
      <c r="HGQ231" s="79"/>
      <c r="HGR231" s="79"/>
      <c r="HGS231" s="79"/>
      <c r="HGT231" s="79"/>
      <c r="HGU231" s="79"/>
      <c r="HGV231" s="79"/>
      <c r="HGW231" s="79"/>
      <c r="HGX231" s="79"/>
      <c r="HGY231" s="79"/>
      <c r="HGZ231" s="79"/>
      <c r="HHA231" s="79"/>
      <c r="HHB231" s="79"/>
      <c r="HHC231" s="79"/>
      <c r="HHD231" s="79"/>
      <c r="HHE231" s="79"/>
      <c r="HHF231" s="79"/>
      <c r="HHG231" s="79"/>
      <c r="HHH231" s="79"/>
      <c r="HHI231" s="79"/>
      <c r="HHJ231" s="79"/>
      <c r="HHK231" s="79"/>
      <c r="HHL231" s="79"/>
      <c r="HHM231" s="79"/>
      <c r="HHN231" s="79"/>
      <c r="HHO231" s="79"/>
      <c r="HHP231" s="79"/>
      <c r="HHQ231" s="79"/>
      <c r="HHR231" s="79"/>
      <c r="HHS231" s="79"/>
      <c r="HHT231" s="79"/>
      <c r="HHU231" s="79"/>
      <c r="HHV231" s="79"/>
      <c r="HHW231" s="79"/>
      <c r="HHX231" s="79"/>
      <c r="HHY231" s="79"/>
      <c r="HHZ231" s="79"/>
      <c r="HIA231" s="79"/>
      <c r="HIB231" s="79"/>
      <c r="HIC231" s="79"/>
      <c r="HID231" s="79"/>
      <c r="HIE231" s="79"/>
      <c r="HIF231" s="79"/>
      <c r="HIG231" s="79"/>
      <c r="HIH231" s="79"/>
      <c r="HII231" s="79"/>
      <c r="HIJ231" s="79"/>
      <c r="HIK231" s="79"/>
      <c r="HIL231" s="79"/>
      <c r="HIM231" s="79"/>
      <c r="HIN231" s="79"/>
      <c r="HIO231" s="79"/>
      <c r="HIP231" s="79"/>
      <c r="HIQ231" s="79"/>
      <c r="HIR231" s="79"/>
      <c r="HIS231" s="79"/>
      <c r="HIT231" s="79"/>
      <c r="HIU231" s="79"/>
      <c r="HIV231" s="79"/>
      <c r="HIW231" s="79"/>
      <c r="HIX231" s="79"/>
      <c r="HIY231" s="79"/>
      <c r="HIZ231" s="79"/>
      <c r="HJA231" s="79"/>
      <c r="HJB231" s="79"/>
      <c r="HJC231" s="79"/>
      <c r="HJD231" s="79"/>
      <c r="HJE231" s="79"/>
      <c r="HJF231" s="79"/>
      <c r="HJG231" s="79"/>
      <c r="HJH231" s="79"/>
      <c r="HJI231" s="79"/>
      <c r="HJJ231" s="79"/>
      <c r="HJK231" s="79"/>
      <c r="HJL231" s="79"/>
      <c r="HJM231" s="79"/>
      <c r="HJN231" s="79"/>
      <c r="HJO231" s="79"/>
      <c r="HJP231" s="79"/>
      <c r="HJQ231" s="79"/>
      <c r="HJR231" s="79"/>
      <c r="HJS231" s="79"/>
      <c r="HJT231" s="79"/>
      <c r="HJU231" s="79"/>
      <c r="HJV231" s="79"/>
      <c r="HJW231" s="79"/>
      <c r="HJX231" s="79"/>
      <c r="HJY231" s="79"/>
      <c r="HJZ231" s="79"/>
      <c r="HKA231" s="79"/>
      <c r="HKB231" s="79"/>
      <c r="HKC231" s="79"/>
      <c r="HKD231" s="79"/>
      <c r="HKE231" s="79"/>
      <c r="HKF231" s="79"/>
      <c r="HKG231" s="79"/>
      <c r="HKH231" s="79"/>
      <c r="HKI231" s="79"/>
      <c r="HKJ231" s="79"/>
      <c r="HKK231" s="79"/>
      <c r="HKL231" s="79"/>
      <c r="HKM231" s="79"/>
      <c r="HKN231" s="79"/>
      <c r="HKO231" s="79"/>
      <c r="HKP231" s="79"/>
      <c r="HKQ231" s="79"/>
      <c r="HKR231" s="79"/>
      <c r="HKS231" s="79"/>
      <c r="HKT231" s="79"/>
      <c r="HKU231" s="79"/>
      <c r="HKV231" s="79"/>
      <c r="HKW231" s="79"/>
      <c r="HKX231" s="79"/>
      <c r="HKY231" s="79"/>
      <c r="HKZ231" s="79"/>
      <c r="HLA231" s="79"/>
      <c r="HLB231" s="79"/>
      <c r="HLC231" s="79"/>
      <c r="HLD231" s="79"/>
      <c r="HLE231" s="79"/>
      <c r="HLF231" s="79"/>
      <c r="HLG231" s="79"/>
      <c r="HLH231" s="79"/>
      <c r="HLI231" s="79"/>
      <c r="HLJ231" s="79"/>
      <c r="HLK231" s="79"/>
      <c r="HLL231" s="79"/>
      <c r="HLM231" s="79"/>
      <c r="HLN231" s="79"/>
      <c r="HLO231" s="79"/>
      <c r="HLP231" s="79"/>
      <c r="HLQ231" s="79"/>
      <c r="HLR231" s="79"/>
      <c r="HLS231" s="79"/>
      <c r="HLT231" s="79"/>
      <c r="HLU231" s="79"/>
      <c r="HLV231" s="79"/>
      <c r="HLW231" s="79"/>
      <c r="HLX231" s="79"/>
      <c r="HLY231" s="79"/>
      <c r="HLZ231" s="79"/>
      <c r="HMA231" s="79"/>
      <c r="HMB231" s="79"/>
      <c r="HMC231" s="79"/>
      <c r="HMD231" s="79"/>
      <c r="HME231" s="79"/>
      <c r="HMF231" s="79"/>
      <c r="HMG231" s="79"/>
      <c r="HMH231" s="79"/>
      <c r="HMI231" s="79"/>
      <c r="HMJ231" s="79"/>
      <c r="HMK231" s="79"/>
      <c r="HML231" s="79"/>
      <c r="HMM231" s="79"/>
      <c r="HMN231" s="79"/>
      <c r="HMO231" s="79"/>
      <c r="HMP231" s="79"/>
      <c r="HMQ231" s="79"/>
      <c r="HMR231" s="79"/>
      <c r="HMS231" s="79"/>
      <c r="HMT231" s="79"/>
      <c r="HMU231" s="79"/>
      <c r="HMV231" s="79"/>
      <c r="HMW231" s="79"/>
      <c r="HMX231" s="79"/>
      <c r="HMY231" s="79"/>
      <c r="HMZ231" s="79"/>
      <c r="HNA231" s="79"/>
      <c r="HNB231" s="79"/>
      <c r="HNC231" s="79"/>
      <c r="HND231" s="79"/>
      <c r="HNE231" s="79"/>
      <c r="HNF231" s="79"/>
      <c r="HNG231" s="79"/>
      <c r="HNH231" s="79"/>
      <c r="HNI231" s="79"/>
      <c r="HNJ231" s="79"/>
      <c r="HNK231" s="79"/>
      <c r="HNL231" s="79"/>
      <c r="HNM231" s="79"/>
      <c r="HNN231" s="79"/>
      <c r="HNO231" s="79"/>
      <c r="HNP231" s="79"/>
      <c r="HNQ231" s="79"/>
      <c r="HNR231" s="79"/>
      <c r="HNS231" s="79"/>
      <c r="HNT231" s="79"/>
      <c r="HNU231" s="79"/>
      <c r="HNV231" s="79"/>
      <c r="HNW231" s="79"/>
      <c r="HNX231" s="79"/>
      <c r="HNY231" s="79"/>
      <c r="HNZ231" s="79"/>
      <c r="HOA231" s="79"/>
      <c r="HOB231" s="79"/>
      <c r="HOC231" s="79"/>
      <c r="HOD231" s="79"/>
      <c r="HOE231" s="79"/>
      <c r="HOF231" s="79"/>
      <c r="HOG231" s="79"/>
      <c r="HOH231" s="79"/>
      <c r="HOI231" s="79"/>
      <c r="HOJ231" s="79"/>
      <c r="HOK231" s="79"/>
      <c r="HOL231" s="79"/>
      <c r="HOM231" s="79"/>
      <c r="HON231" s="79"/>
      <c r="HOO231" s="79"/>
      <c r="HOP231" s="79"/>
      <c r="HOQ231" s="79"/>
      <c r="HOR231" s="79"/>
      <c r="HOS231" s="79"/>
      <c r="HOT231" s="79"/>
      <c r="HOU231" s="79"/>
      <c r="HOV231" s="79"/>
      <c r="HOW231" s="79"/>
      <c r="HOX231" s="79"/>
      <c r="HOY231" s="79"/>
      <c r="HOZ231" s="79"/>
      <c r="HPA231" s="79"/>
      <c r="HPB231" s="79"/>
      <c r="HPC231" s="79"/>
      <c r="HPD231" s="79"/>
      <c r="HPE231" s="79"/>
      <c r="HPF231" s="79"/>
      <c r="HPG231" s="79"/>
      <c r="HPH231" s="79"/>
      <c r="HPI231" s="79"/>
      <c r="HPJ231" s="79"/>
      <c r="HPK231" s="79"/>
      <c r="HPL231" s="79"/>
      <c r="HPM231" s="79"/>
      <c r="HPN231" s="79"/>
      <c r="HPO231" s="79"/>
      <c r="HPP231" s="79"/>
      <c r="HPQ231" s="79"/>
      <c r="HPR231" s="79"/>
      <c r="HPS231" s="79"/>
      <c r="HPT231" s="79"/>
      <c r="HPU231" s="79"/>
      <c r="HPV231" s="79"/>
      <c r="HPW231" s="79"/>
      <c r="HPX231" s="79"/>
      <c r="HPY231" s="79"/>
      <c r="HPZ231" s="79"/>
      <c r="HQA231" s="79"/>
      <c r="HQB231" s="79"/>
      <c r="HQC231" s="79"/>
      <c r="HQD231" s="79"/>
      <c r="HQE231" s="79"/>
      <c r="HQF231" s="79"/>
      <c r="HQG231" s="79"/>
      <c r="HQH231" s="79"/>
      <c r="HQI231" s="79"/>
      <c r="HQJ231" s="79"/>
      <c r="HQK231" s="79"/>
      <c r="HQL231" s="79"/>
      <c r="HQM231" s="79"/>
      <c r="HQN231" s="79"/>
      <c r="HQO231" s="79"/>
      <c r="HQP231" s="79"/>
      <c r="HQQ231" s="79"/>
      <c r="HQR231" s="79"/>
      <c r="HQS231" s="79"/>
      <c r="HQT231" s="79"/>
      <c r="HQU231" s="79"/>
      <c r="HQV231" s="79"/>
      <c r="HQW231" s="79"/>
      <c r="HQX231" s="79"/>
      <c r="HQY231" s="79"/>
      <c r="HQZ231" s="79"/>
      <c r="HRA231" s="79"/>
      <c r="HRB231" s="79"/>
      <c r="HRC231" s="79"/>
      <c r="HRD231" s="79"/>
      <c r="HRE231" s="79"/>
      <c r="HRF231" s="79"/>
      <c r="HRG231" s="79"/>
      <c r="HRH231" s="79"/>
      <c r="HRI231" s="79"/>
      <c r="HRJ231" s="79"/>
      <c r="HRK231" s="79"/>
      <c r="HRL231" s="79"/>
      <c r="HRM231" s="79"/>
      <c r="HRN231" s="79"/>
      <c r="HRO231" s="79"/>
      <c r="HRP231" s="79"/>
      <c r="HRQ231" s="79"/>
      <c r="HRR231" s="79"/>
      <c r="HRS231" s="79"/>
      <c r="HRT231" s="79"/>
      <c r="HRU231" s="79"/>
      <c r="HRV231" s="79"/>
      <c r="HRW231" s="79"/>
      <c r="HRX231" s="79"/>
      <c r="HRY231" s="79"/>
      <c r="HRZ231" s="79"/>
      <c r="HSA231" s="79"/>
      <c r="HSB231" s="79"/>
      <c r="HSC231" s="79"/>
      <c r="HSD231" s="79"/>
      <c r="HSE231" s="79"/>
      <c r="HSF231" s="79"/>
      <c r="HSG231" s="79"/>
      <c r="HSH231" s="79"/>
      <c r="HSI231" s="79"/>
      <c r="HSJ231" s="79"/>
      <c r="HSK231" s="79"/>
      <c r="HSL231" s="79"/>
      <c r="HSM231" s="79"/>
      <c r="HSN231" s="79"/>
      <c r="HSO231" s="79"/>
      <c r="HSP231" s="79"/>
      <c r="HSQ231" s="79"/>
      <c r="HSR231" s="79"/>
      <c r="HSS231" s="79"/>
      <c r="HST231" s="79"/>
      <c r="HSU231" s="79"/>
      <c r="HSV231" s="79"/>
      <c r="HSW231" s="79"/>
      <c r="HSX231" s="79"/>
      <c r="HSY231" s="79"/>
      <c r="HSZ231" s="79"/>
      <c r="HTA231" s="79"/>
      <c r="HTB231" s="79"/>
      <c r="HTC231" s="79"/>
      <c r="HTD231" s="79"/>
      <c r="HTE231" s="79"/>
      <c r="HTF231" s="79"/>
      <c r="HTG231" s="79"/>
      <c r="HTH231" s="79"/>
      <c r="HTI231" s="79"/>
      <c r="HTJ231" s="79"/>
      <c r="HTK231" s="79"/>
      <c r="HTL231" s="79"/>
      <c r="HTM231" s="79"/>
      <c r="HTN231" s="79"/>
      <c r="HTO231" s="79"/>
      <c r="HTP231" s="79"/>
      <c r="HTQ231" s="79"/>
      <c r="HTR231" s="79"/>
      <c r="HTS231" s="79"/>
      <c r="HTT231" s="79"/>
      <c r="HTU231" s="79"/>
      <c r="HTV231" s="79"/>
      <c r="HTW231" s="79"/>
      <c r="HTX231" s="79"/>
      <c r="HTY231" s="79"/>
      <c r="HTZ231" s="79"/>
      <c r="HUA231" s="79"/>
      <c r="HUB231" s="79"/>
      <c r="HUC231" s="79"/>
      <c r="HUD231" s="79"/>
      <c r="HUE231" s="79"/>
      <c r="HUF231" s="79"/>
      <c r="HUG231" s="79"/>
      <c r="HUH231" s="79"/>
      <c r="HUI231" s="79"/>
      <c r="HUJ231" s="79"/>
      <c r="HUK231" s="79"/>
      <c r="HUL231" s="79"/>
      <c r="HUM231" s="79"/>
      <c r="HUN231" s="79"/>
      <c r="HUO231" s="79"/>
      <c r="HUP231" s="79"/>
      <c r="HUQ231" s="79"/>
      <c r="HUR231" s="79"/>
      <c r="HUS231" s="79"/>
      <c r="HUT231" s="79"/>
      <c r="HUU231" s="79"/>
      <c r="HUV231" s="79"/>
      <c r="HUW231" s="79"/>
      <c r="HUX231" s="79"/>
      <c r="HUY231" s="79"/>
      <c r="HUZ231" s="79"/>
      <c r="HVA231" s="79"/>
      <c r="HVB231" s="79"/>
      <c r="HVC231" s="79"/>
      <c r="HVD231" s="79"/>
      <c r="HVE231" s="79"/>
      <c r="HVF231" s="79"/>
      <c r="HVG231" s="79"/>
      <c r="HVH231" s="79"/>
      <c r="HVI231" s="79"/>
      <c r="HVJ231" s="79"/>
      <c r="HVK231" s="79"/>
      <c r="HVL231" s="79"/>
      <c r="HVM231" s="79"/>
      <c r="HVN231" s="79"/>
      <c r="HVO231" s="79"/>
      <c r="HVP231" s="79"/>
      <c r="HVQ231" s="79"/>
      <c r="HVR231" s="79"/>
      <c r="HVS231" s="79"/>
      <c r="HVT231" s="79"/>
      <c r="HVU231" s="79"/>
      <c r="HVV231" s="79"/>
      <c r="HVW231" s="79"/>
      <c r="HVX231" s="79"/>
      <c r="HVY231" s="79"/>
      <c r="HVZ231" s="79"/>
      <c r="HWA231" s="79"/>
      <c r="HWB231" s="79"/>
      <c r="HWC231" s="79"/>
      <c r="HWD231" s="79"/>
      <c r="HWE231" s="79"/>
      <c r="HWF231" s="79"/>
      <c r="HWG231" s="79"/>
      <c r="HWH231" s="79"/>
      <c r="HWI231" s="79"/>
      <c r="HWJ231" s="79"/>
      <c r="HWK231" s="79"/>
      <c r="HWL231" s="79"/>
      <c r="HWM231" s="79"/>
      <c r="HWN231" s="79"/>
      <c r="HWO231" s="79"/>
      <c r="HWP231" s="79"/>
      <c r="HWQ231" s="79"/>
      <c r="HWR231" s="79"/>
      <c r="HWS231" s="79"/>
      <c r="HWT231" s="79"/>
      <c r="HWU231" s="79"/>
      <c r="HWV231" s="79"/>
      <c r="HWW231" s="79"/>
      <c r="HWX231" s="79"/>
      <c r="HWY231" s="79"/>
      <c r="HWZ231" s="79"/>
      <c r="HXA231" s="79"/>
      <c r="HXB231" s="79"/>
      <c r="HXC231" s="79"/>
      <c r="HXD231" s="79"/>
      <c r="HXE231" s="79"/>
      <c r="HXF231" s="79"/>
      <c r="HXG231" s="79"/>
      <c r="HXH231" s="79"/>
      <c r="HXI231" s="79"/>
      <c r="HXJ231" s="79"/>
      <c r="HXK231" s="79"/>
      <c r="HXL231" s="79"/>
      <c r="HXM231" s="79"/>
      <c r="HXN231" s="79"/>
      <c r="HXO231" s="79"/>
      <c r="HXP231" s="79"/>
      <c r="HXQ231" s="79"/>
      <c r="HXR231" s="79"/>
      <c r="HXS231" s="79"/>
      <c r="HXT231" s="79"/>
      <c r="HXU231" s="79"/>
      <c r="HXV231" s="79"/>
      <c r="HXW231" s="79"/>
      <c r="HXX231" s="79"/>
      <c r="HXY231" s="79"/>
      <c r="HXZ231" s="79"/>
      <c r="HYA231" s="79"/>
      <c r="HYB231" s="79"/>
      <c r="HYC231" s="79"/>
      <c r="HYD231" s="79"/>
      <c r="HYE231" s="79"/>
      <c r="HYF231" s="79"/>
      <c r="HYG231" s="79"/>
      <c r="HYH231" s="79"/>
      <c r="HYI231" s="79"/>
      <c r="HYJ231" s="79"/>
      <c r="HYK231" s="79"/>
      <c r="HYL231" s="79"/>
      <c r="HYM231" s="79"/>
      <c r="HYN231" s="79"/>
      <c r="HYO231" s="79"/>
      <c r="HYP231" s="79"/>
      <c r="HYQ231" s="79"/>
      <c r="HYR231" s="79"/>
      <c r="HYS231" s="79"/>
      <c r="HYT231" s="79"/>
      <c r="HYU231" s="79"/>
      <c r="HYV231" s="79"/>
      <c r="HYW231" s="79"/>
      <c r="HYX231" s="79"/>
      <c r="HYY231" s="79"/>
      <c r="HYZ231" s="79"/>
      <c r="HZA231" s="79"/>
      <c r="HZB231" s="79"/>
      <c r="HZC231" s="79"/>
      <c r="HZD231" s="79"/>
      <c r="HZE231" s="79"/>
      <c r="HZF231" s="79"/>
      <c r="HZG231" s="79"/>
      <c r="HZH231" s="79"/>
      <c r="HZI231" s="79"/>
      <c r="HZJ231" s="79"/>
      <c r="HZK231" s="79"/>
      <c r="HZL231" s="79"/>
      <c r="HZM231" s="79"/>
      <c r="HZN231" s="79"/>
      <c r="HZO231" s="79"/>
      <c r="HZP231" s="79"/>
      <c r="HZQ231" s="79"/>
      <c r="HZR231" s="79"/>
      <c r="HZS231" s="79"/>
      <c r="HZT231" s="79"/>
      <c r="HZU231" s="79"/>
      <c r="HZV231" s="79"/>
      <c r="HZW231" s="79"/>
      <c r="HZX231" s="79"/>
      <c r="HZY231" s="79"/>
      <c r="HZZ231" s="79"/>
      <c r="IAA231" s="79"/>
      <c r="IAB231" s="79"/>
      <c r="IAC231" s="79"/>
      <c r="IAD231" s="79"/>
      <c r="IAE231" s="79"/>
      <c r="IAF231" s="79"/>
      <c r="IAG231" s="79"/>
      <c r="IAH231" s="79"/>
      <c r="IAI231" s="79"/>
      <c r="IAJ231" s="79"/>
      <c r="IAK231" s="79"/>
      <c r="IAL231" s="79"/>
      <c r="IAM231" s="79"/>
      <c r="IAN231" s="79"/>
      <c r="IAO231" s="79"/>
      <c r="IAP231" s="79"/>
      <c r="IAQ231" s="79"/>
      <c r="IAR231" s="79"/>
      <c r="IAS231" s="79"/>
      <c r="IAT231" s="79"/>
      <c r="IAU231" s="79"/>
      <c r="IAV231" s="79"/>
      <c r="IAW231" s="79"/>
      <c r="IAX231" s="79"/>
      <c r="IAY231" s="79"/>
      <c r="IAZ231" s="79"/>
      <c r="IBA231" s="79"/>
      <c r="IBB231" s="79"/>
      <c r="IBC231" s="79"/>
      <c r="IBD231" s="79"/>
      <c r="IBE231" s="79"/>
      <c r="IBF231" s="79"/>
      <c r="IBG231" s="79"/>
      <c r="IBH231" s="79"/>
      <c r="IBI231" s="79"/>
      <c r="IBJ231" s="79"/>
      <c r="IBK231" s="79"/>
      <c r="IBL231" s="79"/>
      <c r="IBM231" s="79"/>
      <c r="IBN231" s="79"/>
      <c r="IBO231" s="79"/>
      <c r="IBP231" s="79"/>
      <c r="IBQ231" s="79"/>
      <c r="IBR231" s="79"/>
      <c r="IBS231" s="79"/>
      <c r="IBT231" s="79"/>
      <c r="IBU231" s="79"/>
      <c r="IBV231" s="79"/>
      <c r="IBW231" s="79"/>
      <c r="IBX231" s="79"/>
      <c r="IBY231" s="79"/>
      <c r="IBZ231" s="79"/>
      <c r="ICA231" s="79"/>
      <c r="ICB231" s="79"/>
      <c r="ICC231" s="79"/>
      <c r="ICD231" s="79"/>
      <c r="ICE231" s="79"/>
      <c r="ICF231" s="79"/>
      <c r="ICG231" s="79"/>
      <c r="ICH231" s="79"/>
      <c r="ICI231" s="79"/>
      <c r="ICJ231" s="79"/>
      <c r="ICK231" s="79"/>
      <c r="ICL231" s="79"/>
      <c r="ICM231" s="79"/>
      <c r="ICN231" s="79"/>
      <c r="ICO231" s="79"/>
      <c r="ICP231" s="79"/>
      <c r="ICQ231" s="79"/>
      <c r="ICR231" s="79"/>
      <c r="ICS231" s="79"/>
      <c r="ICT231" s="79"/>
      <c r="ICU231" s="79"/>
      <c r="ICV231" s="79"/>
      <c r="ICW231" s="79"/>
      <c r="ICX231" s="79"/>
      <c r="ICY231" s="79"/>
      <c r="ICZ231" s="79"/>
      <c r="IDA231" s="79"/>
      <c r="IDB231" s="79"/>
      <c r="IDC231" s="79"/>
      <c r="IDD231" s="79"/>
      <c r="IDE231" s="79"/>
      <c r="IDF231" s="79"/>
      <c r="IDG231" s="79"/>
      <c r="IDH231" s="79"/>
      <c r="IDI231" s="79"/>
      <c r="IDJ231" s="79"/>
      <c r="IDK231" s="79"/>
      <c r="IDL231" s="79"/>
      <c r="IDM231" s="79"/>
      <c r="IDN231" s="79"/>
      <c r="IDO231" s="79"/>
      <c r="IDP231" s="79"/>
      <c r="IDQ231" s="79"/>
      <c r="IDR231" s="79"/>
      <c r="IDS231" s="79"/>
      <c r="IDT231" s="79"/>
      <c r="IDU231" s="79"/>
      <c r="IDV231" s="79"/>
      <c r="IDW231" s="79"/>
      <c r="IDX231" s="79"/>
      <c r="IDY231" s="79"/>
      <c r="IDZ231" s="79"/>
      <c r="IEA231" s="79"/>
      <c r="IEB231" s="79"/>
      <c r="IEC231" s="79"/>
      <c r="IED231" s="79"/>
      <c r="IEE231" s="79"/>
      <c r="IEF231" s="79"/>
      <c r="IEG231" s="79"/>
      <c r="IEH231" s="79"/>
      <c r="IEI231" s="79"/>
      <c r="IEJ231" s="79"/>
      <c r="IEK231" s="79"/>
      <c r="IEL231" s="79"/>
      <c r="IEM231" s="79"/>
      <c r="IEN231" s="79"/>
      <c r="IEO231" s="79"/>
      <c r="IEP231" s="79"/>
      <c r="IEQ231" s="79"/>
      <c r="IER231" s="79"/>
      <c r="IES231" s="79"/>
      <c r="IET231" s="79"/>
      <c r="IEU231" s="79"/>
      <c r="IEV231" s="79"/>
      <c r="IEW231" s="79"/>
      <c r="IEX231" s="79"/>
      <c r="IEY231" s="79"/>
      <c r="IEZ231" s="79"/>
      <c r="IFA231" s="79"/>
      <c r="IFB231" s="79"/>
      <c r="IFC231" s="79"/>
      <c r="IFD231" s="79"/>
      <c r="IFE231" s="79"/>
      <c r="IFF231" s="79"/>
      <c r="IFG231" s="79"/>
      <c r="IFH231" s="79"/>
      <c r="IFI231" s="79"/>
      <c r="IFJ231" s="79"/>
      <c r="IFK231" s="79"/>
      <c r="IFL231" s="79"/>
      <c r="IFM231" s="79"/>
      <c r="IFN231" s="79"/>
      <c r="IFO231" s="79"/>
      <c r="IFP231" s="79"/>
      <c r="IFQ231" s="79"/>
      <c r="IFR231" s="79"/>
      <c r="IFS231" s="79"/>
      <c r="IFT231" s="79"/>
      <c r="IFU231" s="79"/>
      <c r="IFV231" s="79"/>
      <c r="IFW231" s="79"/>
      <c r="IFX231" s="79"/>
      <c r="IFY231" s="79"/>
      <c r="IFZ231" s="79"/>
      <c r="IGA231" s="79"/>
      <c r="IGB231" s="79"/>
      <c r="IGC231" s="79"/>
      <c r="IGD231" s="79"/>
      <c r="IGE231" s="79"/>
      <c r="IGF231" s="79"/>
      <c r="IGG231" s="79"/>
      <c r="IGH231" s="79"/>
      <c r="IGI231" s="79"/>
      <c r="IGJ231" s="79"/>
      <c r="IGK231" s="79"/>
      <c r="IGL231" s="79"/>
      <c r="IGM231" s="79"/>
      <c r="IGN231" s="79"/>
      <c r="IGO231" s="79"/>
      <c r="IGP231" s="79"/>
      <c r="IGQ231" s="79"/>
      <c r="IGR231" s="79"/>
      <c r="IGS231" s="79"/>
      <c r="IGT231" s="79"/>
      <c r="IGU231" s="79"/>
      <c r="IGV231" s="79"/>
      <c r="IGW231" s="79"/>
      <c r="IGX231" s="79"/>
      <c r="IGY231" s="79"/>
      <c r="IGZ231" s="79"/>
      <c r="IHA231" s="79"/>
      <c r="IHB231" s="79"/>
      <c r="IHC231" s="79"/>
      <c r="IHD231" s="79"/>
      <c r="IHE231" s="79"/>
      <c r="IHF231" s="79"/>
      <c r="IHG231" s="79"/>
      <c r="IHH231" s="79"/>
      <c r="IHI231" s="79"/>
      <c r="IHJ231" s="79"/>
      <c r="IHK231" s="79"/>
      <c r="IHL231" s="79"/>
      <c r="IHM231" s="79"/>
      <c r="IHN231" s="79"/>
      <c r="IHO231" s="79"/>
      <c r="IHP231" s="79"/>
      <c r="IHQ231" s="79"/>
      <c r="IHR231" s="79"/>
      <c r="IHS231" s="79"/>
      <c r="IHT231" s="79"/>
      <c r="IHU231" s="79"/>
      <c r="IHV231" s="79"/>
      <c r="IHW231" s="79"/>
      <c r="IHX231" s="79"/>
      <c r="IHY231" s="79"/>
      <c r="IHZ231" s="79"/>
      <c r="IIA231" s="79"/>
      <c r="IIB231" s="79"/>
      <c r="IIC231" s="79"/>
      <c r="IID231" s="79"/>
      <c r="IIE231" s="79"/>
      <c r="IIF231" s="79"/>
      <c r="IIG231" s="79"/>
      <c r="IIH231" s="79"/>
      <c r="III231" s="79"/>
      <c r="IIJ231" s="79"/>
      <c r="IIK231" s="79"/>
      <c r="IIL231" s="79"/>
      <c r="IIM231" s="79"/>
      <c r="IIN231" s="79"/>
      <c r="IIO231" s="79"/>
      <c r="IIP231" s="79"/>
      <c r="IIQ231" s="79"/>
      <c r="IIR231" s="79"/>
      <c r="IIS231" s="79"/>
      <c r="IIT231" s="79"/>
      <c r="IIU231" s="79"/>
      <c r="IIV231" s="79"/>
      <c r="IIW231" s="79"/>
      <c r="IIX231" s="79"/>
      <c r="IIY231" s="79"/>
      <c r="IIZ231" s="79"/>
      <c r="IJA231" s="79"/>
      <c r="IJB231" s="79"/>
      <c r="IJC231" s="79"/>
      <c r="IJD231" s="79"/>
      <c r="IJE231" s="79"/>
      <c r="IJF231" s="79"/>
      <c r="IJG231" s="79"/>
      <c r="IJH231" s="79"/>
      <c r="IJI231" s="79"/>
      <c r="IJJ231" s="79"/>
      <c r="IJK231" s="79"/>
      <c r="IJL231" s="79"/>
      <c r="IJM231" s="79"/>
      <c r="IJN231" s="79"/>
      <c r="IJO231" s="79"/>
      <c r="IJP231" s="79"/>
      <c r="IJQ231" s="79"/>
      <c r="IJR231" s="79"/>
      <c r="IJS231" s="79"/>
      <c r="IJT231" s="79"/>
      <c r="IJU231" s="79"/>
      <c r="IJV231" s="79"/>
      <c r="IJW231" s="79"/>
      <c r="IJX231" s="79"/>
      <c r="IJY231" s="79"/>
      <c r="IJZ231" s="79"/>
      <c r="IKA231" s="79"/>
      <c r="IKB231" s="79"/>
      <c r="IKC231" s="79"/>
      <c r="IKD231" s="79"/>
      <c r="IKE231" s="79"/>
      <c r="IKF231" s="79"/>
      <c r="IKG231" s="79"/>
      <c r="IKH231" s="79"/>
      <c r="IKI231" s="79"/>
      <c r="IKJ231" s="79"/>
      <c r="IKK231" s="79"/>
      <c r="IKL231" s="79"/>
      <c r="IKM231" s="79"/>
      <c r="IKN231" s="79"/>
      <c r="IKO231" s="79"/>
      <c r="IKP231" s="79"/>
      <c r="IKQ231" s="79"/>
      <c r="IKR231" s="79"/>
      <c r="IKS231" s="79"/>
      <c r="IKT231" s="79"/>
      <c r="IKU231" s="79"/>
      <c r="IKV231" s="79"/>
      <c r="IKW231" s="79"/>
      <c r="IKX231" s="79"/>
      <c r="IKY231" s="79"/>
      <c r="IKZ231" s="79"/>
      <c r="ILA231" s="79"/>
      <c r="ILB231" s="79"/>
      <c r="ILC231" s="79"/>
      <c r="ILD231" s="79"/>
      <c r="ILE231" s="79"/>
      <c r="ILF231" s="79"/>
      <c r="ILG231" s="79"/>
      <c r="ILH231" s="79"/>
      <c r="ILI231" s="79"/>
      <c r="ILJ231" s="79"/>
      <c r="ILK231" s="79"/>
      <c r="ILL231" s="79"/>
      <c r="ILM231" s="79"/>
      <c r="ILN231" s="79"/>
      <c r="ILO231" s="79"/>
      <c r="ILP231" s="79"/>
      <c r="ILQ231" s="79"/>
      <c r="ILR231" s="79"/>
      <c r="ILS231" s="79"/>
      <c r="ILT231" s="79"/>
      <c r="ILU231" s="79"/>
      <c r="ILV231" s="79"/>
      <c r="ILW231" s="79"/>
      <c r="ILX231" s="79"/>
      <c r="ILY231" s="79"/>
      <c r="ILZ231" s="79"/>
      <c r="IMA231" s="79"/>
      <c r="IMB231" s="79"/>
      <c r="IMC231" s="79"/>
      <c r="IMD231" s="79"/>
      <c r="IME231" s="79"/>
      <c r="IMF231" s="79"/>
      <c r="IMG231" s="79"/>
      <c r="IMH231" s="79"/>
      <c r="IMI231" s="79"/>
      <c r="IMJ231" s="79"/>
      <c r="IMK231" s="79"/>
      <c r="IML231" s="79"/>
      <c r="IMM231" s="79"/>
      <c r="IMN231" s="79"/>
      <c r="IMO231" s="79"/>
      <c r="IMP231" s="79"/>
      <c r="IMQ231" s="79"/>
      <c r="IMR231" s="79"/>
      <c r="IMS231" s="79"/>
      <c r="IMT231" s="79"/>
      <c r="IMU231" s="79"/>
      <c r="IMV231" s="79"/>
      <c r="IMW231" s="79"/>
      <c r="IMX231" s="79"/>
      <c r="IMY231" s="79"/>
      <c r="IMZ231" s="79"/>
      <c r="INA231" s="79"/>
      <c r="INB231" s="79"/>
      <c r="INC231" s="79"/>
      <c r="IND231" s="79"/>
      <c r="INE231" s="79"/>
      <c r="INF231" s="79"/>
      <c r="ING231" s="79"/>
      <c r="INH231" s="79"/>
      <c r="INI231" s="79"/>
      <c r="INJ231" s="79"/>
      <c r="INK231" s="79"/>
      <c r="INL231" s="79"/>
      <c r="INM231" s="79"/>
      <c r="INN231" s="79"/>
      <c r="INO231" s="79"/>
      <c r="INP231" s="79"/>
      <c r="INQ231" s="79"/>
      <c r="INR231" s="79"/>
      <c r="INS231" s="79"/>
      <c r="INT231" s="79"/>
      <c r="INU231" s="79"/>
      <c r="INV231" s="79"/>
      <c r="INW231" s="79"/>
      <c r="INX231" s="79"/>
      <c r="INY231" s="79"/>
      <c r="INZ231" s="79"/>
      <c r="IOA231" s="79"/>
      <c r="IOB231" s="79"/>
      <c r="IOC231" s="79"/>
      <c r="IOD231" s="79"/>
      <c r="IOE231" s="79"/>
      <c r="IOF231" s="79"/>
      <c r="IOG231" s="79"/>
      <c r="IOH231" s="79"/>
      <c r="IOI231" s="79"/>
      <c r="IOJ231" s="79"/>
      <c r="IOK231" s="79"/>
      <c r="IOL231" s="79"/>
      <c r="IOM231" s="79"/>
      <c r="ION231" s="79"/>
      <c r="IOO231" s="79"/>
      <c r="IOP231" s="79"/>
      <c r="IOQ231" s="79"/>
      <c r="IOR231" s="79"/>
      <c r="IOS231" s="79"/>
      <c r="IOT231" s="79"/>
      <c r="IOU231" s="79"/>
      <c r="IOV231" s="79"/>
      <c r="IOW231" s="79"/>
      <c r="IOX231" s="79"/>
      <c r="IOY231" s="79"/>
      <c r="IOZ231" s="79"/>
      <c r="IPA231" s="79"/>
      <c r="IPB231" s="79"/>
      <c r="IPC231" s="79"/>
      <c r="IPD231" s="79"/>
      <c r="IPE231" s="79"/>
      <c r="IPF231" s="79"/>
      <c r="IPG231" s="79"/>
      <c r="IPH231" s="79"/>
      <c r="IPI231" s="79"/>
      <c r="IPJ231" s="79"/>
      <c r="IPK231" s="79"/>
      <c r="IPL231" s="79"/>
      <c r="IPM231" s="79"/>
      <c r="IPN231" s="79"/>
      <c r="IPO231" s="79"/>
      <c r="IPP231" s="79"/>
      <c r="IPQ231" s="79"/>
      <c r="IPR231" s="79"/>
      <c r="IPS231" s="79"/>
      <c r="IPT231" s="79"/>
      <c r="IPU231" s="79"/>
      <c r="IPV231" s="79"/>
      <c r="IPW231" s="79"/>
      <c r="IPX231" s="79"/>
      <c r="IPY231" s="79"/>
      <c r="IPZ231" s="79"/>
      <c r="IQA231" s="79"/>
      <c r="IQB231" s="79"/>
      <c r="IQC231" s="79"/>
      <c r="IQD231" s="79"/>
      <c r="IQE231" s="79"/>
      <c r="IQF231" s="79"/>
      <c r="IQG231" s="79"/>
      <c r="IQH231" s="79"/>
      <c r="IQI231" s="79"/>
      <c r="IQJ231" s="79"/>
      <c r="IQK231" s="79"/>
      <c r="IQL231" s="79"/>
      <c r="IQM231" s="79"/>
      <c r="IQN231" s="79"/>
      <c r="IQO231" s="79"/>
      <c r="IQP231" s="79"/>
      <c r="IQQ231" s="79"/>
      <c r="IQR231" s="79"/>
      <c r="IQS231" s="79"/>
      <c r="IQT231" s="79"/>
      <c r="IQU231" s="79"/>
      <c r="IQV231" s="79"/>
      <c r="IQW231" s="79"/>
      <c r="IQX231" s="79"/>
      <c r="IQY231" s="79"/>
      <c r="IQZ231" s="79"/>
      <c r="IRA231" s="79"/>
      <c r="IRB231" s="79"/>
      <c r="IRC231" s="79"/>
      <c r="IRD231" s="79"/>
      <c r="IRE231" s="79"/>
      <c r="IRF231" s="79"/>
      <c r="IRG231" s="79"/>
      <c r="IRH231" s="79"/>
      <c r="IRI231" s="79"/>
      <c r="IRJ231" s="79"/>
      <c r="IRK231" s="79"/>
      <c r="IRL231" s="79"/>
      <c r="IRM231" s="79"/>
      <c r="IRN231" s="79"/>
      <c r="IRO231" s="79"/>
      <c r="IRP231" s="79"/>
      <c r="IRQ231" s="79"/>
      <c r="IRR231" s="79"/>
      <c r="IRS231" s="79"/>
      <c r="IRT231" s="79"/>
      <c r="IRU231" s="79"/>
      <c r="IRV231" s="79"/>
      <c r="IRW231" s="79"/>
      <c r="IRX231" s="79"/>
      <c r="IRY231" s="79"/>
      <c r="IRZ231" s="79"/>
      <c r="ISA231" s="79"/>
      <c r="ISB231" s="79"/>
      <c r="ISC231" s="79"/>
      <c r="ISD231" s="79"/>
      <c r="ISE231" s="79"/>
      <c r="ISF231" s="79"/>
      <c r="ISG231" s="79"/>
      <c r="ISH231" s="79"/>
      <c r="ISI231" s="79"/>
      <c r="ISJ231" s="79"/>
      <c r="ISK231" s="79"/>
      <c r="ISL231" s="79"/>
      <c r="ISM231" s="79"/>
      <c r="ISN231" s="79"/>
      <c r="ISO231" s="79"/>
      <c r="ISP231" s="79"/>
      <c r="ISQ231" s="79"/>
      <c r="ISR231" s="79"/>
      <c r="ISS231" s="79"/>
      <c r="IST231" s="79"/>
      <c r="ISU231" s="79"/>
      <c r="ISV231" s="79"/>
      <c r="ISW231" s="79"/>
      <c r="ISX231" s="79"/>
      <c r="ISY231" s="79"/>
      <c r="ISZ231" s="79"/>
      <c r="ITA231" s="79"/>
      <c r="ITB231" s="79"/>
      <c r="ITC231" s="79"/>
      <c r="ITD231" s="79"/>
      <c r="ITE231" s="79"/>
      <c r="ITF231" s="79"/>
      <c r="ITG231" s="79"/>
      <c r="ITH231" s="79"/>
      <c r="ITI231" s="79"/>
      <c r="ITJ231" s="79"/>
      <c r="ITK231" s="79"/>
      <c r="ITL231" s="79"/>
      <c r="ITM231" s="79"/>
      <c r="ITN231" s="79"/>
      <c r="ITO231" s="79"/>
      <c r="ITP231" s="79"/>
      <c r="ITQ231" s="79"/>
      <c r="ITR231" s="79"/>
      <c r="ITS231" s="79"/>
      <c r="ITT231" s="79"/>
      <c r="ITU231" s="79"/>
      <c r="ITV231" s="79"/>
      <c r="ITW231" s="79"/>
      <c r="ITX231" s="79"/>
      <c r="ITY231" s="79"/>
      <c r="ITZ231" s="79"/>
      <c r="IUA231" s="79"/>
      <c r="IUB231" s="79"/>
      <c r="IUC231" s="79"/>
      <c r="IUD231" s="79"/>
      <c r="IUE231" s="79"/>
      <c r="IUF231" s="79"/>
      <c r="IUG231" s="79"/>
      <c r="IUH231" s="79"/>
      <c r="IUI231" s="79"/>
      <c r="IUJ231" s="79"/>
      <c r="IUK231" s="79"/>
      <c r="IUL231" s="79"/>
      <c r="IUM231" s="79"/>
      <c r="IUN231" s="79"/>
      <c r="IUO231" s="79"/>
      <c r="IUP231" s="79"/>
      <c r="IUQ231" s="79"/>
      <c r="IUR231" s="79"/>
      <c r="IUS231" s="79"/>
      <c r="IUT231" s="79"/>
      <c r="IUU231" s="79"/>
      <c r="IUV231" s="79"/>
      <c r="IUW231" s="79"/>
      <c r="IUX231" s="79"/>
      <c r="IUY231" s="79"/>
      <c r="IUZ231" s="79"/>
      <c r="IVA231" s="79"/>
      <c r="IVB231" s="79"/>
      <c r="IVC231" s="79"/>
      <c r="IVD231" s="79"/>
      <c r="IVE231" s="79"/>
      <c r="IVF231" s="79"/>
      <c r="IVG231" s="79"/>
      <c r="IVH231" s="79"/>
      <c r="IVI231" s="79"/>
      <c r="IVJ231" s="79"/>
      <c r="IVK231" s="79"/>
      <c r="IVL231" s="79"/>
      <c r="IVM231" s="79"/>
      <c r="IVN231" s="79"/>
      <c r="IVO231" s="79"/>
      <c r="IVP231" s="79"/>
      <c r="IVQ231" s="79"/>
      <c r="IVR231" s="79"/>
      <c r="IVS231" s="79"/>
      <c r="IVT231" s="79"/>
      <c r="IVU231" s="79"/>
      <c r="IVV231" s="79"/>
      <c r="IVW231" s="79"/>
      <c r="IVX231" s="79"/>
      <c r="IVY231" s="79"/>
      <c r="IVZ231" s="79"/>
      <c r="IWA231" s="79"/>
      <c r="IWB231" s="79"/>
      <c r="IWC231" s="79"/>
      <c r="IWD231" s="79"/>
      <c r="IWE231" s="79"/>
      <c r="IWF231" s="79"/>
      <c r="IWG231" s="79"/>
      <c r="IWH231" s="79"/>
      <c r="IWI231" s="79"/>
      <c r="IWJ231" s="79"/>
      <c r="IWK231" s="79"/>
      <c r="IWL231" s="79"/>
      <c r="IWM231" s="79"/>
      <c r="IWN231" s="79"/>
      <c r="IWO231" s="79"/>
      <c r="IWP231" s="79"/>
      <c r="IWQ231" s="79"/>
      <c r="IWR231" s="79"/>
      <c r="IWS231" s="79"/>
      <c r="IWT231" s="79"/>
      <c r="IWU231" s="79"/>
      <c r="IWV231" s="79"/>
      <c r="IWW231" s="79"/>
      <c r="IWX231" s="79"/>
      <c r="IWY231" s="79"/>
      <c r="IWZ231" s="79"/>
      <c r="IXA231" s="79"/>
      <c r="IXB231" s="79"/>
      <c r="IXC231" s="79"/>
      <c r="IXD231" s="79"/>
      <c r="IXE231" s="79"/>
      <c r="IXF231" s="79"/>
      <c r="IXG231" s="79"/>
      <c r="IXH231" s="79"/>
      <c r="IXI231" s="79"/>
      <c r="IXJ231" s="79"/>
      <c r="IXK231" s="79"/>
      <c r="IXL231" s="79"/>
      <c r="IXM231" s="79"/>
      <c r="IXN231" s="79"/>
      <c r="IXO231" s="79"/>
      <c r="IXP231" s="79"/>
      <c r="IXQ231" s="79"/>
      <c r="IXR231" s="79"/>
      <c r="IXS231" s="79"/>
      <c r="IXT231" s="79"/>
      <c r="IXU231" s="79"/>
      <c r="IXV231" s="79"/>
      <c r="IXW231" s="79"/>
      <c r="IXX231" s="79"/>
      <c r="IXY231" s="79"/>
      <c r="IXZ231" s="79"/>
      <c r="IYA231" s="79"/>
      <c r="IYB231" s="79"/>
      <c r="IYC231" s="79"/>
      <c r="IYD231" s="79"/>
      <c r="IYE231" s="79"/>
      <c r="IYF231" s="79"/>
      <c r="IYG231" s="79"/>
      <c r="IYH231" s="79"/>
      <c r="IYI231" s="79"/>
      <c r="IYJ231" s="79"/>
      <c r="IYK231" s="79"/>
      <c r="IYL231" s="79"/>
      <c r="IYM231" s="79"/>
      <c r="IYN231" s="79"/>
      <c r="IYO231" s="79"/>
      <c r="IYP231" s="79"/>
      <c r="IYQ231" s="79"/>
      <c r="IYR231" s="79"/>
      <c r="IYS231" s="79"/>
      <c r="IYT231" s="79"/>
      <c r="IYU231" s="79"/>
      <c r="IYV231" s="79"/>
      <c r="IYW231" s="79"/>
      <c r="IYX231" s="79"/>
      <c r="IYY231" s="79"/>
      <c r="IYZ231" s="79"/>
      <c r="IZA231" s="79"/>
      <c r="IZB231" s="79"/>
      <c r="IZC231" s="79"/>
      <c r="IZD231" s="79"/>
      <c r="IZE231" s="79"/>
      <c r="IZF231" s="79"/>
      <c r="IZG231" s="79"/>
      <c r="IZH231" s="79"/>
      <c r="IZI231" s="79"/>
      <c r="IZJ231" s="79"/>
      <c r="IZK231" s="79"/>
      <c r="IZL231" s="79"/>
      <c r="IZM231" s="79"/>
      <c r="IZN231" s="79"/>
      <c r="IZO231" s="79"/>
      <c r="IZP231" s="79"/>
      <c r="IZQ231" s="79"/>
      <c r="IZR231" s="79"/>
      <c r="IZS231" s="79"/>
      <c r="IZT231" s="79"/>
      <c r="IZU231" s="79"/>
      <c r="IZV231" s="79"/>
      <c r="IZW231" s="79"/>
      <c r="IZX231" s="79"/>
      <c r="IZY231" s="79"/>
      <c r="IZZ231" s="79"/>
      <c r="JAA231" s="79"/>
      <c r="JAB231" s="79"/>
      <c r="JAC231" s="79"/>
      <c r="JAD231" s="79"/>
      <c r="JAE231" s="79"/>
      <c r="JAF231" s="79"/>
      <c r="JAG231" s="79"/>
      <c r="JAH231" s="79"/>
      <c r="JAI231" s="79"/>
      <c r="JAJ231" s="79"/>
      <c r="JAK231" s="79"/>
      <c r="JAL231" s="79"/>
      <c r="JAM231" s="79"/>
      <c r="JAN231" s="79"/>
      <c r="JAO231" s="79"/>
      <c r="JAP231" s="79"/>
      <c r="JAQ231" s="79"/>
      <c r="JAR231" s="79"/>
      <c r="JAS231" s="79"/>
      <c r="JAT231" s="79"/>
      <c r="JAU231" s="79"/>
      <c r="JAV231" s="79"/>
      <c r="JAW231" s="79"/>
      <c r="JAX231" s="79"/>
      <c r="JAY231" s="79"/>
      <c r="JAZ231" s="79"/>
      <c r="JBA231" s="79"/>
      <c r="JBB231" s="79"/>
      <c r="JBC231" s="79"/>
      <c r="JBD231" s="79"/>
      <c r="JBE231" s="79"/>
      <c r="JBF231" s="79"/>
      <c r="JBG231" s="79"/>
      <c r="JBH231" s="79"/>
      <c r="JBI231" s="79"/>
      <c r="JBJ231" s="79"/>
      <c r="JBK231" s="79"/>
      <c r="JBL231" s="79"/>
      <c r="JBM231" s="79"/>
      <c r="JBN231" s="79"/>
      <c r="JBO231" s="79"/>
      <c r="JBP231" s="79"/>
      <c r="JBQ231" s="79"/>
      <c r="JBR231" s="79"/>
      <c r="JBS231" s="79"/>
      <c r="JBT231" s="79"/>
      <c r="JBU231" s="79"/>
      <c r="JBV231" s="79"/>
      <c r="JBW231" s="79"/>
      <c r="JBX231" s="79"/>
      <c r="JBY231" s="79"/>
      <c r="JBZ231" s="79"/>
      <c r="JCA231" s="79"/>
      <c r="JCB231" s="79"/>
      <c r="JCC231" s="79"/>
      <c r="JCD231" s="79"/>
      <c r="JCE231" s="79"/>
      <c r="JCF231" s="79"/>
      <c r="JCG231" s="79"/>
      <c r="JCH231" s="79"/>
      <c r="JCI231" s="79"/>
      <c r="JCJ231" s="79"/>
      <c r="JCK231" s="79"/>
      <c r="JCL231" s="79"/>
      <c r="JCM231" s="79"/>
      <c r="JCN231" s="79"/>
      <c r="JCO231" s="79"/>
      <c r="JCP231" s="79"/>
      <c r="JCQ231" s="79"/>
      <c r="JCR231" s="79"/>
      <c r="JCS231" s="79"/>
      <c r="JCT231" s="79"/>
      <c r="JCU231" s="79"/>
      <c r="JCV231" s="79"/>
      <c r="JCW231" s="79"/>
      <c r="JCX231" s="79"/>
      <c r="JCY231" s="79"/>
      <c r="JCZ231" s="79"/>
      <c r="JDA231" s="79"/>
      <c r="JDB231" s="79"/>
      <c r="JDC231" s="79"/>
      <c r="JDD231" s="79"/>
      <c r="JDE231" s="79"/>
      <c r="JDF231" s="79"/>
      <c r="JDG231" s="79"/>
      <c r="JDH231" s="79"/>
      <c r="JDI231" s="79"/>
      <c r="JDJ231" s="79"/>
      <c r="JDK231" s="79"/>
      <c r="JDL231" s="79"/>
      <c r="JDM231" s="79"/>
      <c r="JDN231" s="79"/>
      <c r="JDO231" s="79"/>
      <c r="JDP231" s="79"/>
      <c r="JDQ231" s="79"/>
      <c r="JDR231" s="79"/>
      <c r="JDS231" s="79"/>
      <c r="JDT231" s="79"/>
      <c r="JDU231" s="79"/>
      <c r="JDV231" s="79"/>
      <c r="JDW231" s="79"/>
      <c r="JDX231" s="79"/>
      <c r="JDY231" s="79"/>
      <c r="JDZ231" s="79"/>
      <c r="JEA231" s="79"/>
      <c r="JEB231" s="79"/>
      <c r="JEC231" s="79"/>
      <c r="JED231" s="79"/>
      <c r="JEE231" s="79"/>
      <c r="JEF231" s="79"/>
      <c r="JEG231" s="79"/>
      <c r="JEH231" s="79"/>
      <c r="JEI231" s="79"/>
      <c r="JEJ231" s="79"/>
      <c r="JEK231" s="79"/>
      <c r="JEL231" s="79"/>
      <c r="JEM231" s="79"/>
      <c r="JEN231" s="79"/>
      <c r="JEO231" s="79"/>
      <c r="JEP231" s="79"/>
      <c r="JEQ231" s="79"/>
      <c r="JER231" s="79"/>
      <c r="JES231" s="79"/>
      <c r="JET231" s="79"/>
      <c r="JEU231" s="79"/>
      <c r="JEV231" s="79"/>
      <c r="JEW231" s="79"/>
      <c r="JEX231" s="79"/>
      <c r="JEY231" s="79"/>
      <c r="JEZ231" s="79"/>
      <c r="JFA231" s="79"/>
      <c r="JFB231" s="79"/>
      <c r="JFC231" s="79"/>
      <c r="JFD231" s="79"/>
      <c r="JFE231" s="79"/>
      <c r="JFF231" s="79"/>
      <c r="JFG231" s="79"/>
      <c r="JFH231" s="79"/>
      <c r="JFI231" s="79"/>
      <c r="JFJ231" s="79"/>
      <c r="JFK231" s="79"/>
      <c r="JFL231" s="79"/>
      <c r="JFM231" s="79"/>
      <c r="JFN231" s="79"/>
      <c r="JFO231" s="79"/>
      <c r="JFP231" s="79"/>
      <c r="JFQ231" s="79"/>
      <c r="JFR231" s="79"/>
      <c r="JFS231" s="79"/>
      <c r="JFT231" s="79"/>
      <c r="JFU231" s="79"/>
      <c r="JFV231" s="79"/>
      <c r="JFW231" s="79"/>
      <c r="JFX231" s="79"/>
      <c r="JFY231" s="79"/>
      <c r="JFZ231" s="79"/>
      <c r="JGA231" s="79"/>
      <c r="JGB231" s="79"/>
      <c r="JGC231" s="79"/>
      <c r="JGD231" s="79"/>
      <c r="JGE231" s="79"/>
      <c r="JGF231" s="79"/>
      <c r="JGG231" s="79"/>
      <c r="JGH231" s="79"/>
      <c r="JGI231" s="79"/>
      <c r="JGJ231" s="79"/>
      <c r="JGK231" s="79"/>
      <c r="JGL231" s="79"/>
      <c r="JGM231" s="79"/>
      <c r="JGN231" s="79"/>
      <c r="JGO231" s="79"/>
      <c r="JGP231" s="79"/>
      <c r="JGQ231" s="79"/>
      <c r="JGR231" s="79"/>
      <c r="JGS231" s="79"/>
      <c r="JGT231" s="79"/>
      <c r="JGU231" s="79"/>
      <c r="JGV231" s="79"/>
      <c r="JGW231" s="79"/>
      <c r="JGX231" s="79"/>
      <c r="JGY231" s="79"/>
      <c r="JGZ231" s="79"/>
      <c r="JHA231" s="79"/>
      <c r="JHB231" s="79"/>
      <c r="JHC231" s="79"/>
      <c r="JHD231" s="79"/>
      <c r="JHE231" s="79"/>
      <c r="JHF231" s="79"/>
      <c r="JHG231" s="79"/>
      <c r="JHH231" s="79"/>
      <c r="JHI231" s="79"/>
      <c r="JHJ231" s="79"/>
      <c r="JHK231" s="79"/>
      <c r="JHL231" s="79"/>
      <c r="JHM231" s="79"/>
      <c r="JHN231" s="79"/>
      <c r="JHO231" s="79"/>
      <c r="JHP231" s="79"/>
      <c r="JHQ231" s="79"/>
      <c r="JHR231" s="79"/>
      <c r="JHS231" s="79"/>
      <c r="JHT231" s="79"/>
      <c r="JHU231" s="79"/>
      <c r="JHV231" s="79"/>
      <c r="JHW231" s="79"/>
      <c r="JHX231" s="79"/>
      <c r="JHY231" s="79"/>
      <c r="JHZ231" s="79"/>
      <c r="JIA231" s="79"/>
      <c r="JIB231" s="79"/>
      <c r="JIC231" s="79"/>
      <c r="JID231" s="79"/>
      <c r="JIE231" s="79"/>
      <c r="JIF231" s="79"/>
      <c r="JIG231" s="79"/>
      <c r="JIH231" s="79"/>
      <c r="JII231" s="79"/>
      <c r="JIJ231" s="79"/>
      <c r="JIK231" s="79"/>
      <c r="JIL231" s="79"/>
      <c r="JIM231" s="79"/>
      <c r="JIN231" s="79"/>
      <c r="JIO231" s="79"/>
      <c r="JIP231" s="79"/>
      <c r="JIQ231" s="79"/>
      <c r="JIR231" s="79"/>
      <c r="JIS231" s="79"/>
      <c r="JIT231" s="79"/>
      <c r="JIU231" s="79"/>
      <c r="JIV231" s="79"/>
      <c r="JIW231" s="79"/>
      <c r="JIX231" s="79"/>
      <c r="JIY231" s="79"/>
      <c r="JIZ231" s="79"/>
      <c r="JJA231" s="79"/>
      <c r="JJB231" s="79"/>
      <c r="JJC231" s="79"/>
      <c r="JJD231" s="79"/>
      <c r="JJE231" s="79"/>
      <c r="JJF231" s="79"/>
      <c r="JJG231" s="79"/>
      <c r="JJH231" s="79"/>
      <c r="JJI231" s="79"/>
      <c r="JJJ231" s="79"/>
      <c r="JJK231" s="79"/>
      <c r="JJL231" s="79"/>
      <c r="JJM231" s="79"/>
      <c r="JJN231" s="79"/>
      <c r="JJO231" s="79"/>
      <c r="JJP231" s="79"/>
      <c r="JJQ231" s="79"/>
      <c r="JJR231" s="79"/>
      <c r="JJS231" s="79"/>
      <c r="JJT231" s="79"/>
      <c r="JJU231" s="79"/>
      <c r="JJV231" s="79"/>
      <c r="JJW231" s="79"/>
      <c r="JJX231" s="79"/>
      <c r="JJY231" s="79"/>
      <c r="JJZ231" s="79"/>
      <c r="JKA231" s="79"/>
      <c r="JKB231" s="79"/>
      <c r="JKC231" s="79"/>
      <c r="JKD231" s="79"/>
      <c r="JKE231" s="79"/>
      <c r="JKF231" s="79"/>
      <c r="JKG231" s="79"/>
      <c r="JKH231" s="79"/>
      <c r="JKI231" s="79"/>
      <c r="JKJ231" s="79"/>
      <c r="JKK231" s="79"/>
      <c r="JKL231" s="79"/>
      <c r="JKM231" s="79"/>
      <c r="JKN231" s="79"/>
      <c r="JKO231" s="79"/>
      <c r="JKP231" s="79"/>
      <c r="JKQ231" s="79"/>
      <c r="JKR231" s="79"/>
      <c r="JKS231" s="79"/>
      <c r="JKT231" s="79"/>
      <c r="JKU231" s="79"/>
      <c r="JKV231" s="79"/>
      <c r="JKW231" s="79"/>
      <c r="JKX231" s="79"/>
      <c r="JKY231" s="79"/>
      <c r="JKZ231" s="79"/>
      <c r="JLA231" s="79"/>
      <c r="JLB231" s="79"/>
      <c r="JLC231" s="79"/>
      <c r="JLD231" s="79"/>
      <c r="JLE231" s="79"/>
      <c r="JLF231" s="79"/>
      <c r="JLG231" s="79"/>
      <c r="JLH231" s="79"/>
      <c r="JLI231" s="79"/>
      <c r="JLJ231" s="79"/>
      <c r="JLK231" s="79"/>
      <c r="JLL231" s="79"/>
      <c r="JLM231" s="79"/>
      <c r="JLN231" s="79"/>
      <c r="JLO231" s="79"/>
      <c r="JLP231" s="79"/>
      <c r="JLQ231" s="79"/>
      <c r="JLR231" s="79"/>
      <c r="JLS231" s="79"/>
      <c r="JLT231" s="79"/>
      <c r="JLU231" s="79"/>
      <c r="JLV231" s="79"/>
      <c r="JLW231" s="79"/>
      <c r="JLX231" s="79"/>
      <c r="JLY231" s="79"/>
      <c r="JLZ231" s="79"/>
      <c r="JMA231" s="79"/>
      <c r="JMB231" s="79"/>
      <c r="JMC231" s="79"/>
      <c r="JMD231" s="79"/>
      <c r="JME231" s="79"/>
      <c r="JMF231" s="79"/>
      <c r="JMG231" s="79"/>
      <c r="JMH231" s="79"/>
      <c r="JMI231" s="79"/>
      <c r="JMJ231" s="79"/>
      <c r="JMK231" s="79"/>
      <c r="JML231" s="79"/>
      <c r="JMM231" s="79"/>
      <c r="JMN231" s="79"/>
      <c r="JMO231" s="79"/>
      <c r="JMP231" s="79"/>
      <c r="JMQ231" s="79"/>
      <c r="JMR231" s="79"/>
      <c r="JMS231" s="79"/>
      <c r="JMT231" s="79"/>
      <c r="JMU231" s="79"/>
      <c r="JMV231" s="79"/>
      <c r="JMW231" s="79"/>
      <c r="JMX231" s="79"/>
      <c r="JMY231" s="79"/>
      <c r="JMZ231" s="79"/>
      <c r="JNA231" s="79"/>
      <c r="JNB231" s="79"/>
      <c r="JNC231" s="79"/>
      <c r="JND231" s="79"/>
      <c r="JNE231" s="79"/>
      <c r="JNF231" s="79"/>
      <c r="JNG231" s="79"/>
      <c r="JNH231" s="79"/>
      <c r="JNI231" s="79"/>
      <c r="JNJ231" s="79"/>
      <c r="JNK231" s="79"/>
      <c r="JNL231" s="79"/>
      <c r="JNM231" s="79"/>
      <c r="JNN231" s="79"/>
      <c r="JNO231" s="79"/>
      <c r="JNP231" s="79"/>
      <c r="JNQ231" s="79"/>
      <c r="JNR231" s="79"/>
      <c r="JNS231" s="79"/>
      <c r="JNT231" s="79"/>
      <c r="JNU231" s="79"/>
      <c r="JNV231" s="79"/>
      <c r="JNW231" s="79"/>
      <c r="JNX231" s="79"/>
      <c r="JNY231" s="79"/>
      <c r="JNZ231" s="79"/>
      <c r="JOA231" s="79"/>
      <c r="JOB231" s="79"/>
      <c r="JOC231" s="79"/>
      <c r="JOD231" s="79"/>
      <c r="JOE231" s="79"/>
      <c r="JOF231" s="79"/>
      <c r="JOG231" s="79"/>
      <c r="JOH231" s="79"/>
      <c r="JOI231" s="79"/>
      <c r="JOJ231" s="79"/>
      <c r="JOK231" s="79"/>
      <c r="JOL231" s="79"/>
      <c r="JOM231" s="79"/>
      <c r="JON231" s="79"/>
      <c r="JOO231" s="79"/>
      <c r="JOP231" s="79"/>
      <c r="JOQ231" s="79"/>
      <c r="JOR231" s="79"/>
      <c r="JOS231" s="79"/>
      <c r="JOT231" s="79"/>
      <c r="JOU231" s="79"/>
      <c r="JOV231" s="79"/>
      <c r="JOW231" s="79"/>
      <c r="JOX231" s="79"/>
      <c r="JOY231" s="79"/>
      <c r="JOZ231" s="79"/>
      <c r="JPA231" s="79"/>
      <c r="JPB231" s="79"/>
      <c r="JPC231" s="79"/>
      <c r="JPD231" s="79"/>
      <c r="JPE231" s="79"/>
      <c r="JPF231" s="79"/>
      <c r="JPG231" s="79"/>
      <c r="JPH231" s="79"/>
      <c r="JPI231" s="79"/>
      <c r="JPJ231" s="79"/>
      <c r="JPK231" s="79"/>
      <c r="JPL231" s="79"/>
      <c r="JPM231" s="79"/>
      <c r="JPN231" s="79"/>
      <c r="JPO231" s="79"/>
      <c r="JPP231" s="79"/>
      <c r="JPQ231" s="79"/>
      <c r="JPR231" s="79"/>
      <c r="JPS231" s="79"/>
      <c r="JPT231" s="79"/>
      <c r="JPU231" s="79"/>
      <c r="JPV231" s="79"/>
      <c r="JPW231" s="79"/>
      <c r="JPX231" s="79"/>
      <c r="JPY231" s="79"/>
      <c r="JPZ231" s="79"/>
      <c r="JQA231" s="79"/>
      <c r="JQB231" s="79"/>
      <c r="JQC231" s="79"/>
      <c r="JQD231" s="79"/>
      <c r="JQE231" s="79"/>
      <c r="JQF231" s="79"/>
      <c r="JQG231" s="79"/>
      <c r="JQH231" s="79"/>
      <c r="JQI231" s="79"/>
      <c r="JQJ231" s="79"/>
      <c r="JQK231" s="79"/>
      <c r="JQL231" s="79"/>
      <c r="JQM231" s="79"/>
      <c r="JQN231" s="79"/>
      <c r="JQO231" s="79"/>
      <c r="JQP231" s="79"/>
      <c r="JQQ231" s="79"/>
      <c r="JQR231" s="79"/>
      <c r="JQS231" s="79"/>
      <c r="JQT231" s="79"/>
      <c r="JQU231" s="79"/>
      <c r="JQV231" s="79"/>
      <c r="JQW231" s="79"/>
      <c r="JQX231" s="79"/>
      <c r="JQY231" s="79"/>
      <c r="JQZ231" s="79"/>
      <c r="JRA231" s="79"/>
      <c r="JRB231" s="79"/>
      <c r="JRC231" s="79"/>
      <c r="JRD231" s="79"/>
      <c r="JRE231" s="79"/>
      <c r="JRF231" s="79"/>
      <c r="JRG231" s="79"/>
      <c r="JRH231" s="79"/>
      <c r="JRI231" s="79"/>
      <c r="JRJ231" s="79"/>
      <c r="JRK231" s="79"/>
      <c r="JRL231" s="79"/>
      <c r="JRM231" s="79"/>
      <c r="JRN231" s="79"/>
      <c r="JRO231" s="79"/>
      <c r="JRP231" s="79"/>
      <c r="JRQ231" s="79"/>
      <c r="JRR231" s="79"/>
      <c r="JRS231" s="79"/>
      <c r="JRT231" s="79"/>
      <c r="JRU231" s="79"/>
      <c r="JRV231" s="79"/>
      <c r="JRW231" s="79"/>
      <c r="JRX231" s="79"/>
      <c r="JRY231" s="79"/>
      <c r="JRZ231" s="79"/>
      <c r="JSA231" s="79"/>
      <c r="JSB231" s="79"/>
      <c r="JSC231" s="79"/>
      <c r="JSD231" s="79"/>
      <c r="JSE231" s="79"/>
      <c r="JSF231" s="79"/>
      <c r="JSG231" s="79"/>
      <c r="JSH231" s="79"/>
      <c r="JSI231" s="79"/>
      <c r="JSJ231" s="79"/>
      <c r="JSK231" s="79"/>
      <c r="JSL231" s="79"/>
      <c r="JSM231" s="79"/>
      <c r="JSN231" s="79"/>
      <c r="JSO231" s="79"/>
      <c r="JSP231" s="79"/>
      <c r="JSQ231" s="79"/>
      <c r="JSR231" s="79"/>
      <c r="JSS231" s="79"/>
      <c r="JST231" s="79"/>
      <c r="JSU231" s="79"/>
      <c r="JSV231" s="79"/>
      <c r="JSW231" s="79"/>
      <c r="JSX231" s="79"/>
      <c r="JSY231" s="79"/>
      <c r="JSZ231" s="79"/>
      <c r="JTA231" s="79"/>
      <c r="JTB231" s="79"/>
      <c r="JTC231" s="79"/>
      <c r="JTD231" s="79"/>
      <c r="JTE231" s="79"/>
      <c r="JTF231" s="79"/>
      <c r="JTG231" s="79"/>
      <c r="JTH231" s="79"/>
      <c r="JTI231" s="79"/>
      <c r="JTJ231" s="79"/>
      <c r="JTK231" s="79"/>
      <c r="JTL231" s="79"/>
      <c r="JTM231" s="79"/>
      <c r="JTN231" s="79"/>
      <c r="JTO231" s="79"/>
      <c r="JTP231" s="79"/>
      <c r="JTQ231" s="79"/>
      <c r="JTR231" s="79"/>
      <c r="JTS231" s="79"/>
      <c r="JTT231" s="79"/>
      <c r="JTU231" s="79"/>
      <c r="JTV231" s="79"/>
      <c r="JTW231" s="79"/>
      <c r="JTX231" s="79"/>
      <c r="JTY231" s="79"/>
      <c r="JTZ231" s="79"/>
      <c r="JUA231" s="79"/>
      <c r="JUB231" s="79"/>
      <c r="JUC231" s="79"/>
      <c r="JUD231" s="79"/>
      <c r="JUE231" s="79"/>
      <c r="JUF231" s="79"/>
      <c r="JUG231" s="79"/>
      <c r="JUH231" s="79"/>
      <c r="JUI231" s="79"/>
      <c r="JUJ231" s="79"/>
      <c r="JUK231" s="79"/>
      <c r="JUL231" s="79"/>
      <c r="JUM231" s="79"/>
      <c r="JUN231" s="79"/>
      <c r="JUO231" s="79"/>
      <c r="JUP231" s="79"/>
      <c r="JUQ231" s="79"/>
      <c r="JUR231" s="79"/>
      <c r="JUS231" s="79"/>
      <c r="JUT231" s="79"/>
      <c r="JUU231" s="79"/>
      <c r="JUV231" s="79"/>
      <c r="JUW231" s="79"/>
      <c r="JUX231" s="79"/>
      <c r="JUY231" s="79"/>
      <c r="JUZ231" s="79"/>
      <c r="JVA231" s="79"/>
      <c r="JVB231" s="79"/>
      <c r="JVC231" s="79"/>
      <c r="JVD231" s="79"/>
      <c r="JVE231" s="79"/>
      <c r="JVF231" s="79"/>
      <c r="JVG231" s="79"/>
      <c r="JVH231" s="79"/>
      <c r="JVI231" s="79"/>
      <c r="JVJ231" s="79"/>
      <c r="JVK231" s="79"/>
      <c r="JVL231" s="79"/>
      <c r="JVM231" s="79"/>
      <c r="JVN231" s="79"/>
      <c r="JVO231" s="79"/>
      <c r="JVP231" s="79"/>
      <c r="JVQ231" s="79"/>
      <c r="JVR231" s="79"/>
      <c r="JVS231" s="79"/>
      <c r="JVT231" s="79"/>
      <c r="JVU231" s="79"/>
      <c r="JVV231" s="79"/>
      <c r="JVW231" s="79"/>
      <c r="JVX231" s="79"/>
      <c r="JVY231" s="79"/>
      <c r="JVZ231" s="79"/>
      <c r="JWA231" s="79"/>
      <c r="JWB231" s="79"/>
      <c r="JWC231" s="79"/>
      <c r="JWD231" s="79"/>
      <c r="JWE231" s="79"/>
      <c r="JWF231" s="79"/>
      <c r="JWG231" s="79"/>
      <c r="JWH231" s="79"/>
      <c r="JWI231" s="79"/>
      <c r="JWJ231" s="79"/>
      <c r="JWK231" s="79"/>
      <c r="JWL231" s="79"/>
      <c r="JWM231" s="79"/>
      <c r="JWN231" s="79"/>
      <c r="JWO231" s="79"/>
      <c r="JWP231" s="79"/>
      <c r="JWQ231" s="79"/>
      <c r="JWR231" s="79"/>
      <c r="JWS231" s="79"/>
      <c r="JWT231" s="79"/>
      <c r="JWU231" s="79"/>
      <c r="JWV231" s="79"/>
      <c r="JWW231" s="79"/>
      <c r="JWX231" s="79"/>
      <c r="JWY231" s="79"/>
      <c r="JWZ231" s="79"/>
      <c r="JXA231" s="79"/>
      <c r="JXB231" s="79"/>
      <c r="JXC231" s="79"/>
      <c r="JXD231" s="79"/>
      <c r="JXE231" s="79"/>
      <c r="JXF231" s="79"/>
      <c r="JXG231" s="79"/>
      <c r="JXH231" s="79"/>
      <c r="JXI231" s="79"/>
      <c r="JXJ231" s="79"/>
      <c r="JXK231" s="79"/>
      <c r="JXL231" s="79"/>
      <c r="JXM231" s="79"/>
      <c r="JXN231" s="79"/>
      <c r="JXO231" s="79"/>
      <c r="JXP231" s="79"/>
      <c r="JXQ231" s="79"/>
      <c r="JXR231" s="79"/>
      <c r="JXS231" s="79"/>
      <c r="JXT231" s="79"/>
      <c r="JXU231" s="79"/>
      <c r="JXV231" s="79"/>
      <c r="JXW231" s="79"/>
      <c r="JXX231" s="79"/>
      <c r="JXY231" s="79"/>
      <c r="JXZ231" s="79"/>
      <c r="JYA231" s="79"/>
      <c r="JYB231" s="79"/>
      <c r="JYC231" s="79"/>
      <c r="JYD231" s="79"/>
      <c r="JYE231" s="79"/>
      <c r="JYF231" s="79"/>
      <c r="JYG231" s="79"/>
      <c r="JYH231" s="79"/>
      <c r="JYI231" s="79"/>
      <c r="JYJ231" s="79"/>
      <c r="JYK231" s="79"/>
      <c r="JYL231" s="79"/>
      <c r="JYM231" s="79"/>
      <c r="JYN231" s="79"/>
      <c r="JYO231" s="79"/>
      <c r="JYP231" s="79"/>
      <c r="JYQ231" s="79"/>
      <c r="JYR231" s="79"/>
      <c r="JYS231" s="79"/>
      <c r="JYT231" s="79"/>
      <c r="JYU231" s="79"/>
      <c r="JYV231" s="79"/>
      <c r="JYW231" s="79"/>
      <c r="JYX231" s="79"/>
      <c r="JYY231" s="79"/>
      <c r="JYZ231" s="79"/>
      <c r="JZA231" s="79"/>
      <c r="JZB231" s="79"/>
      <c r="JZC231" s="79"/>
      <c r="JZD231" s="79"/>
      <c r="JZE231" s="79"/>
      <c r="JZF231" s="79"/>
      <c r="JZG231" s="79"/>
      <c r="JZH231" s="79"/>
      <c r="JZI231" s="79"/>
      <c r="JZJ231" s="79"/>
      <c r="JZK231" s="79"/>
      <c r="JZL231" s="79"/>
      <c r="JZM231" s="79"/>
      <c r="JZN231" s="79"/>
      <c r="JZO231" s="79"/>
      <c r="JZP231" s="79"/>
      <c r="JZQ231" s="79"/>
      <c r="JZR231" s="79"/>
      <c r="JZS231" s="79"/>
      <c r="JZT231" s="79"/>
      <c r="JZU231" s="79"/>
      <c r="JZV231" s="79"/>
      <c r="JZW231" s="79"/>
      <c r="JZX231" s="79"/>
      <c r="JZY231" s="79"/>
      <c r="JZZ231" s="79"/>
      <c r="KAA231" s="79"/>
      <c r="KAB231" s="79"/>
      <c r="KAC231" s="79"/>
      <c r="KAD231" s="79"/>
      <c r="KAE231" s="79"/>
      <c r="KAF231" s="79"/>
      <c r="KAG231" s="79"/>
      <c r="KAH231" s="79"/>
      <c r="KAI231" s="79"/>
      <c r="KAJ231" s="79"/>
      <c r="KAK231" s="79"/>
      <c r="KAL231" s="79"/>
      <c r="KAM231" s="79"/>
      <c r="KAN231" s="79"/>
      <c r="KAO231" s="79"/>
      <c r="KAP231" s="79"/>
      <c r="KAQ231" s="79"/>
      <c r="KAR231" s="79"/>
      <c r="KAS231" s="79"/>
      <c r="KAT231" s="79"/>
      <c r="KAU231" s="79"/>
      <c r="KAV231" s="79"/>
      <c r="KAW231" s="79"/>
      <c r="KAX231" s="79"/>
      <c r="KAY231" s="79"/>
      <c r="KAZ231" s="79"/>
      <c r="KBA231" s="79"/>
      <c r="KBB231" s="79"/>
      <c r="KBC231" s="79"/>
      <c r="KBD231" s="79"/>
      <c r="KBE231" s="79"/>
      <c r="KBF231" s="79"/>
      <c r="KBG231" s="79"/>
      <c r="KBH231" s="79"/>
      <c r="KBI231" s="79"/>
      <c r="KBJ231" s="79"/>
      <c r="KBK231" s="79"/>
      <c r="KBL231" s="79"/>
      <c r="KBM231" s="79"/>
      <c r="KBN231" s="79"/>
      <c r="KBO231" s="79"/>
      <c r="KBP231" s="79"/>
      <c r="KBQ231" s="79"/>
      <c r="KBR231" s="79"/>
      <c r="KBS231" s="79"/>
      <c r="KBT231" s="79"/>
      <c r="KBU231" s="79"/>
      <c r="KBV231" s="79"/>
      <c r="KBW231" s="79"/>
      <c r="KBX231" s="79"/>
      <c r="KBY231" s="79"/>
      <c r="KBZ231" s="79"/>
      <c r="KCA231" s="79"/>
      <c r="KCB231" s="79"/>
      <c r="KCC231" s="79"/>
      <c r="KCD231" s="79"/>
      <c r="KCE231" s="79"/>
      <c r="KCF231" s="79"/>
      <c r="KCG231" s="79"/>
      <c r="KCH231" s="79"/>
      <c r="KCI231" s="79"/>
      <c r="KCJ231" s="79"/>
      <c r="KCK231" s="79"/>
      <c r="KCL231" s="79"/>
      <c r="KCM231" s="79"/>
      <c r="KCN231" s="79"/>
      <c r="KCO231" s="79"/>
      <c r="KCP231" s="79"/>
      <c r="KCQ231" s="79"/>
      <c r="KCR231" s="79"/>
      <c r="KCS231" s="79"/>
      <c r="KCT231" s="79"/>
      <c r="KCU231" s="79"/>
      <c r="KCV231" s="79"/>
      <c r="KCW231" s="79"/>
      <c r="KCX231" s="79"/>
      <c r="KCY231" s="79"/>
      <c r="KCZ231" s="79"/>
      <c r="KDA231" s="79"/>
      <c r="KDB231" s="79"/>
      <c r="KDC231" s="79"/>
      <c r="KDD231" s="79"/>
      <c r="KDE231" s="79"/>
      <c r="KDF231" s="79"/>
      <c r="KDG231" s="79"/>
      <c r="KDH231" s="79"/>
      <c r="KDI231" s="79"/>
      <c r="KDJ231" s="79"/>
      <c r="KDK231" s="79"/>
      <c r="KDL231" s="79"/>
      <c r="KDM231" s="79"/>
      <c r="KDN231" s="79"/>
      <c r="KDO231" s="79"/>
      <c r="KDP231" s="79"/>
      <c r="KDQ231" s="79"/>
      <c r="KDR231" s="79"/>
      <c r="KDS231" s="79"/>
      <c r="KDT231" s="79"/>
      <c r="KDU231" s="79"/>
      <c r="KDV231" s="79"/>
      <c r="KDW231" s="79"/>
      <c r="KDX231" s="79"/>
      <c r="KDY231" s="79"/>
      <c r="KDZ231" s="79"/>
      <c r="KEA231" s="79"/>
      <c r="KEB231" s="79"/>
      <c r="KEC231" s="79"/>
      <c r="KED231" s="79"/>
      <c r="KEE231" s="79"/>
      <c r="KEF231" s="79"/>
      <c r="KEG231" s="79"/>
      <c r="KEH231" s="79"/>
      <c r="KEI231" s="79"/>
      <c r="KEJ231" s="79"/>
      <c r="KEK231" s="79"/>
      <c r="KEL231" s="79"/>
      <c r="KEM231" s="79"/>
      <c r="KEN231" s="79"/>
      <c r="KEO231" s="79"/>
      <c r="KEP231" s="79"/>
      <c r="KEQ231" s="79"/>
      <c r="KER231" s="79"/>
      <c r="KES231" s="79"/>
      <c r="KET231" s="79"/>
      <c r="KEU231" s="79"/>
      <c r="KEV231" s="79"/>
      <c r="KEW231" s="79"/>
      <c r="KEX231" s="79"/>
      <c r="KEY231" s="79"/>
      <c r="KEZ231" s="79"/>
      <c r="KFA231" s="79"/>
      <c r="KFB231" s="79"/>
      <c r="KFC231" s="79"/>
      <c r="KFD231" s="79"/>
      <c r="KFE231" s="79"/>
      <c r="KFF231" s="79"/>
      <c r="KFG231" s="79"/>
      <c r="KFH231" s="79"/>
      <c r="KFI231" s="79"/>
      <c r="KFJ231" s="79"/>
      <c r="KFK231" s="79"/>
      <c r="KFL231" s="79"/>
      <c r="KFM231" s="79"/>
      <c r="KFN231" s="79"/>
      <c r="KFO231" s="79"/>
      <c r="KFP231" s="79"/>
      <c r="KFQ231" s="79"/>
      <c r="KFR231" s="79"/>
      <c r="KFS231" s="79"/>
      <c r="KFT231" s="79"/>
      <c r="KFU231" s="79"/>
      <c r="KFV231" s="79"/>
      <c r="KFW231" s="79"/>
      <c r="KFX231" s="79"/>
      <c r="KFY231" s="79"/>
      <c r="KFZ231" s="79"/>
      <c r="KGA231" s="79"/>
      <c r="KGB231" s="79"/>
      <c r="KGC231" s="79"/>
      <c r="KGD231" s="79"/>
      <c r="KGE231" s="79"/>
      <c r="KGF231" s="79"/>
      <c r="KGG231" s="79"/>
      <c r="KGH231" s="79"/>
      <c r="KGI231" s="79"/>
      <c r="KGJ231" s="79"/>
      <c r="KGK231" s="79"/>
      <c r="KGL231" s="79"/>
      <c r="KGM231" s="79"/>
      <c r="KGN231" s="79"/>
      <c r="KGO231" s="79"/>
      <c r="KGP231" s="79"/>
      <c r="KGQ231" s="79"/>
      <c r="KGR231" s="79"/>
      <c r="KGS231" s="79"/>
      <c r="KGT231" s="79"/>
      <c r="KGU231" s="79"/>
      <c r="KGV231" s="79"/>
      <c r="KGW231" s="79"/>
      <c r="KGX231" s="79"/>
      <c r="KGY231" s="79"/>
      <c r="KGZ231" s="79"/>
      <c r="KHA231" s="79"/>
      <c r="KHB231" s="79"/>
      <c r="KHC231" s="79"/>
      <c r="KHD231" s="79"/>
      <c r="KHE231" s="79"/>
      <c r="KHF231" s="79"/>
      <c r="KHG231" s="79"/>
      <c r="KHH231" s="79"/>
      <c r="KHI231" s="79"/>
      <c r="KHJ231" s="79"/>
      <c r="KHK231" s="79"/>
      <c r="KHL231" s="79"/>
      <c r="KHM231" s="79"/>
      <c r="KHN231" s="79"/>
      <c r="KHO231" s="79"/>
      <c r="KHP231" s="79"/>
      <c r="KHQ231" s="79"/>
      <c r="KHR231" s="79"/>
      <c r="KHS231" s="79"/>
      <c r="KHT231" s="79"/>
      <c r="KHU231" s="79"/>
      <c r="KHV231" s="79"/>
      <c r="KHW231" s="79"/>
      <c r="KHX231" s="79"/>
      <c r="KHY231" s="79"/>
      <c r="KHZ231" s="79"/>
      <c r="KIA231" s="79"/>
      <c r="KIB231" s="79"/>
      <c r="KIC231" s="79"/>
      <c r="KID231" s="79"/>
      <c r="KIE231" s="79"/>
      <c r="KIF231" s="79"/>
      <c r="KIG231" s="79"/>
      <c r="KIH231" s="79"/>
      <c r="KII231" s="79"/>
      <c r="KIJ231" s="79"/>
      <c r="KIK231" s="79"/>
      <c r="KIL231" s="79"/>
      <c r="KIM231" s="79"/>
      <c r="KIN231" s="79"/>
      <c r="KIO231" s="79"/>
      <c r="KIP231" s="79"/>
      <c r="KIQ231" s="79"/>
      <c r="KIR231" s="79"/>
      <c r="KIS231" s="79"/>
      <c r="KIT231" s="79"/>
      <c r="KIU231" s="79"/>
      <c r="KIV231" s="79"/>
      <c r="KIW231" s="79"/>
      <c r="KIX231" s="79"/>
      <c r="KIY231" s="79"/>
      <c r="KIZ231" s="79"/>
      <c r="KJA231" s="79"/>
      <c r="KJB231" s="79"/>
      <c r="KJC231" s="79"/>
      <c r="KJD231" s="79"/>
      <c r="KJE231" s="79"/>
      <c r="KJF231" s="79"/>
      <c r="KJG231" s="79"/>
      <c r="KJH231" s="79"/>
      <c r="KJI231" s="79"/>
      <c r="KJJ231" s="79"/>
      <c r="KJK231" s="79"/>
      <c r="KJL231" s="79"/>
      <c r="KJM231" s="79"/>
      <c r="KJN231" s="79"/>
      <c r="KJO231" s="79"/>
      <c r="KJP231" s="79"/>
      <c r="KJQ231" s="79"/>
      <c r="KJR231" s="79"/>
      <c r="KJS231" s="79"/>
      <c r="KJT231" s="79"/>
      <c r="KJU231" s="79"/>
      <c r="KJV231" s="79"/>
      <c r="KJW231" s="79"/>
      <c r="KJX231" s="79"/>
      <c r="KJY231" s="79"/>
      <c r="KJZ231" s="79"/>
      <c r="KKA231" s="79"/>
      <c r="KKB231" s="79"/>
      <c r="KKC231" s="79"/>
      <c r="KKD231" s="79"/>
      <c r="KKE231" s="79"/>
      <c r="KKF231" s="79"/>
      <c r="KKG231" s="79"/>
      <c r="KKH231" s="79"/>
      <c r="KKI231" s="79"/>
      <c r="KKJ231" s="79"/>
      <c r="KKK231" s="79"/>
      <c r="KKL231" s="79"/>
      <c r="KKM231" s="79"/>
      <c r="KKN231" s="79"/>
      <c r="KKO231" s="79"/>
      <c r="KKP231" s="79"/>
      <c r="KKQ231" s="79"/>
      <c r="KKR231" s="79"/>
      <c r="KKS231" s="79"/>
      <c r="KKT231" s="79"/>
      <c r="KKU231" s="79"/>
      <c r="KKV231" s="79"/>
      <c r="KKW231" s="79"/>
      <c r="KKX231" s="79"/>
      <c r="KKY231" s="79"/>
      <c r="KKZ231" s="79"/>
      <c r="KLA231" s="79"/>
      <c r="KLB231" s="79"/>
      <c r="KLC231" s="79"/>
      <c r="KLD231" s="79"/>
      <c r="KLE231" s="79"/>
      <c r="KLF231" s="79"/>
      <c r="KLG231" s="79"/>
      <c r="KLH231" s="79"/>
      <c r="KLI231" s="79"/>
      <c r="KLJ231" s="79"/>
      <c r="KLK231" s="79"/>
      <c r="KLL231" s="79"/>
      <c r="KLM231" s="79"/>
      <c r="KLN231" s="79"/>
      <c r="KLO231" s="79"/>
      <c r="KLP231" s="79"/>
      <c r="KLQ231" s="79"/>
      <c r="KLR231" s="79"/>
      <c r="KLS231" s="79"/>
      <c r="KLT231" s="79"/>
      <c r="KLU231" s="79"/>
      <c r="KLV231" s="79"/>
      <c r="KLW231" s="79"/>
      <c r="KLX231" s="79"/>
      <c r="KLY231" s="79"/>
      <c r="KLZ231" s="79"/>
      <c r="KMA231" s="79"/>
      <c r="KMB231" s="79"/>
      <c r="KMC231" s="79"/>
      <c r="KMD231" s="79"/>
      <c r="KME231" s="79"/>
      <c r="KMF231" s="79"/>
      <c r="KMG231" s="79"/>
      <c r="KMH231" s="79"/>
      <c r="KMI231" s="79"/>
      <c r="KMJ231" s="79"/>
      <c r="KMK231" s="79"/>
      <c r="KML231" s="79"/>
      <c r="KMM231" s="79"/>
      <c r="KMN231" s="79"/>
      <c r="KMO231" s="79"/>
      <c r="KMP231" s="79"/>
      <c r="KMQ231" s="79"/>
      <c r="KMR231" s="79"/>
      <c r="KMS231" s="79"/>
      <c r="KMT231" s="79"/>
      <c r="KMU231" s="79"/>
      <c r="KMV231" s="79"/>
      <c r="KMW231" s="79"/>
      <c r="KMX231" s="79"/>
      <c r="KMY231" s="79"/>
      <c r="KMZ231" s="79"/>
      <c r="KNA231" s="79"/>
      <c r="KNB231" s="79"/>
      <c r="KNC231" s="79"/>
      <c r="KND231" s="79"/>
      <c r="KNE231" s="79"/>
      <c r="KNF231" s="79"/>
      <c r="KNG231" s="79"/>
      <c r="KNH231" s="79"/>
      <c r="KNI231" s="79"/>
      <c r="KNJ231" s="79"/>
      <c r="KNK231" s="79"/>
      <c r="KNL231" s="79"/>
      <c r="KNM231" s="79"/>
      <c r="KNN231" s="79"/>
      <c r="KNO231" s="79"/>
      <c r="KNP231" s="79"/>
      <c r="KNQ231" s="79"/>
      <c r="KNR231" s="79"/>
      <c r="KNS231" s="79"/>
      <c r="KNT231" s="79"/>
      <c r="KNU231" s="79"/>
      <c r="KNV231" s="79"/>
      <c r="KNW231" s="79"/>
      <c r="KNX231" s="79"/>
      <c r="KNY231" s="79"/>
      <c r="KNZ231" s="79"/>
      <c r="KOA231" s="79"/>
      <c r="KOB231" s="79"/>
      <c r="KOC231" s="79"/>
      <c r="KOD231" s="79"/>
      <c r="KOE231" s="79"/>
      <c r="KOF231" s="79"/>
      <c r="KOG231" s="79"/>
      <c r="KOH231" s="79"/>
      <c r="KOI231" s="79"/>
      <c r="KOJ231" s="79"/>
      <c r="KOK231" s="79"/>
      <c r="KOL231" s="79"/>
      <c r="KOM231" s="79"/>
      <c r="KON231" s="79"/>
      <c r="KOO231" s="79"/>
      <c r="KOP231" s="79"/>
      <c r="KOQ231" s="79"/>
      <c r="KOR231" s="79"/>
      <c r="KOS231" s="79"/>
      <c r="KOT231" s="79"/>
      <c r="KOU231" s="79"/>
      <c r="KOV231" s="79"/>
      <c r="KOW231" s="79"/>
      <c r="KOX231" s="79"/>
      <c r="KOY231" s="79"/>
      <c r="KOZ231" s="79"/>
      <c r="KPA231" s="79"/>
      <c r="KPB231" s="79"/>
      <c r="KPC231" s="79"/>
      <c r="KPD231" s="79"/>
      <c r="KPE231" s="79"/>
      <c r="KPF231" s="79"/>
      <c r="KPG231" s="79"/>
      <c r="KPH231" s="79"/>
      <c r="KPI231" s="79"/>
      <c r="KPJ231" s="79"/>
      <c r="KPK231" s="79"/>
      <c r="KPL231" s="79"/>
      <c r="KPM231" s="79"/>
      <c r="KPN231" s="79"/>
      <c r="KPO231" s="79"/>
      <c r="KPP231" s="79"/>
      <c r="KPQ231" s="79"/>
      <c r="KPR231" s="79"/>
      <c r="KPS231" s="79"/>
      <c r="KPT231" s="79"/>
      <c r="KPU231" s="79"/>
      <c r="KPV231" s="79"/>
      <c r="KPW231" s="79"/>
      <c r="KPX231" s="79"/>
      <c r="KPY231" s="79"/>
      <c r="KPZ231" s="79"/>
      <c r="KQA231" s="79"/>
      <c r="KQB231" s="79"/>
      <c r="KQC231" s="79"/>
      <c r="KQD231" s="79"/>
      <c r="KQE231" s="79"/>
      <c r="KQF231" s="79"/>
      <c r="KQG231" s="79"/>
      <c r="KQH231" s="79"/>
      <c r="KQI231" s="79"/>
      <c r="KQJ231" s="79"/>
      <c r="KQK231" s="79"/>
      <c r="KQL231" s="79"/>
      <c r="KQM231" s="79"/>
      <c r="KQN231" s="79"/>
      <c r="KQO231" s="79"/>
      <c r="KQP231" s="79"/>
      <c r="KQQ231" s="79"/>
      <c r="KQR231" s="79"/>
      <c r="KQS231" s="79"/>
      <c r="KQT231" s="79"/>
      <c r="KQU231" s="79"/>
      <c r="KQV231" s="79"/>
      <c r="KQW231" s="79"/>
      <c r="KQX231" s="79"/>
      <c r="KQY231" s="79"/>
      <c r="KQZ231" s="79"/>
      <c r="KRA231" s="79"/>
      <c r="KRB231" s="79"/>
      <c r="KRC231" s="79"/>
      <c r="KRD231" s="79"/>
      <c r="KRE231" s="79"/>
      <c r="KRF231" s="79"/>
      <c r="KRG231" s="79"/>
      <c r="KRH231" s="79"/>
      <c r="KRI231" s="79"/>
      <c r="KRJ231" s="79"/>
      <c r="KRK231" s="79"/>
      <c r="KRL231" s="79"/>
      <c r="KRM231" s="79"/>
      <c r="KRN231" s="79"/>
      <c r="KRO231" s="79"/>
      <c r="KRP231" s="79"/>
      <c r="KRQ231" s="79"/>
      <c r="KRR231" s="79"/>
      <c r="KRS231" s="79"/>
      <c r="KRT231" s="79"/>
      <c r="KRU231" s="79"/>
      <c r="KRV231" s="79"/>
      <c r="KRW231" s="79"/>
      <c r="KRX231" s="79"/>
      <c r="KRY231" s="79"/>
      <c r="KRZ231" s="79"/>
      <c r="KSA231" s="79"/>
      <c r="KSB231" s="79"/>
      <c r="KSC231" s="79"/>
      <c r="KSD231" s="79"/>
      <c r="KSE231" s="79"/>
      <c r="KSF231" s="79"/>
      <c r="KSG231" s="79"/>
      <c r="KSH231" s="79"/>
      <c r="KSI231" s="79"/>
      <c r="KSJ231" s="79"/>
      <c r="KSK231" s="79"/>
      <c r="KSL231" s="79"/>
      <c r="KSM231" s="79"/>
      <c r="KSN231" s="79"/>
      <c r="KSO231" s="79"/>
      <c r="KSP231" s="79"/>
      <c r="KSQ231" s="79"/>
      <c r="KSR231" s="79"/>
      <c r="KSS231" s="79"/>
      <c r="KST231" s="79"/>
      <c r="KSU231" s="79"/>
      <c r="KSV231" s="79"/>
      <c r="KSW231" s="79"/>
      <c r="KSX231" s="79"/>
      <c r="KSY231" s="79"/>
      <c r="KSZ231" s="79"/>
      <c r="KTA231" s="79"/>
      <c r="KTB231" s="79"/>
      <c r="KTC231" s="79"/>
      <c r="KTD231" s="79"/>
      <c r="KTE231" s="79"/>
      <c r="KTF231" s="79"/>
      <c r="KTG231" s="79"/>
      <c r="KTH231" s="79"/>
      <c r="KTI231" s="79"/>
      <c r="KTJ231" s="79"/>
      <c r="KTK231" s="79"/>
      <c r="KTL231" s="79"/>
      <c r="KTM231" s="79"/>
      <c r="KTN231" s="79"/>
      <c r="KTO231" s="79"/>
      <c r="KTP231" s="79"/>
      <c r="KTQ231" s="79"/>
      <c r="KTR231" s="79"/>
      <c r="KTS231" s="79"/>
      <c r="KTT231" s="79"/>
      <c r="KTU231" s="79"/>
      <c r="KTV231" s="79"/>
      <c r="KTW231" s="79"/>
      <c r="KTX231" s="79"/>
      <c r="KTY231" s="79"/>
      <c r="KTZ231" s="79"/>
      <c r="KUA231" s="79"/>
      <c r="KUB231" s="79"/>
      <c r="KUC231" s="79"/>
      <c r="KUD231" s="79"/>
      <c r="KUE231" s="79"/>
      <c r="KUF231" s="79"/>
      <c r="KUG231" s="79"/>
      <c r="KUH231" s="79"/>
      <c r="KUI231" s="79"/>
      <c r="KUJ231" s="79"/>
      <c r="KUK231" s="79"/>
      <c r="KUL231" s="79"/>
      <c r="KUM231" s="79"/>
      <c r="KUN231" s="79"/>
      <c r="KUO231" s="79"/>
      <c r="KUP231" s="79"/>
      <c r="KUQ231" s="79"/>
      <c r="KUR231" s="79"/>
      <c r="KUS231" s="79"/>
      <c r="KUT231" s="79"/>
      <c r="KUU231" s="79"/>
      <c r="KUV231" s="79"/>
      <c r="KUW231" s="79"/>
      <c r="KUX231" s="79"/>
      <c r="KUY231" s="79"/>
      <c r="KUZ231" s="79"/>
      <c r="KVA231" s="79"/>
      <c r="KVB231" s="79"/>
      <c r="KVC231" s="79"/>
      <c r="KVD231" s="79"/>
      <c r="KVE231" s="79"/>
      <c r="KVF231" s="79"/>
      <c r="KVG231" s="79"/>
      <c r="KVH231" s="79"/>
      <c r="KVI231" s="79"/>
      <c r="KVJ231" s="79"/>
      <c r="KVK231" s="79"/>
      <c r="KVL231" s="79"/>
      <c r="KVM231" s="79"/>
      <c r="KVN231" s="79"/>
      <c r="KVO231" s="79"/>
      <c r="KVP231" s="79"/>
      <c r="KVQ231" s="79"/>
      <c r="KVR231" s="79"/>
      <c r="KVS231" s="79"/>
      <c r="KVT231" s="79"/>
      <c r="KVU231" s="79"/>
      <c r="KVV231" s="79"/>
      <c r="KVW231" s="79"/>
      <c r="KVX231" s="79"/>
      <c r="KVY231" s="79"/>
      <c r="KVZ231" s="79"/>
      <c r="KWA231" s="79"/>
      <c r="KWB231" s="79"/>
      <c r="KWC231" s="79"/>
      <c r="KWD231" s="79"/>
      <c r="KWE231" s="79"/>
      <c r="KWF231" s="79"/>
      <c r="KWG231" s="79"/>
      <c r="KWH231" s="79"/>
      <c r="KWI231" s="79"/>
      <c r="KWJ231" s="79"/>
      <c r="KWK231" s="79"/>
      <c r="KWL231" s="79"/>
      <c r="KWM231" s="79"/>
      <c r="KWN231" s="79"/>
      <c r="KWO231" s="79"/>
      <c r="KWP231" s="79"/>
      <c r="KWQ231" s="79"/>
      <c r="KWR231" s="79"/>
      <c r="KWS231" s="79"/>
      <c r="KWT231" s="79"/>
      <c r="KWU231" s="79"/>
      <c r="KWV231" s="79"/>
      <c r="KWW231" s="79"/>
      <c r="KWX231" s="79"/>
      <c r="KWY231" s="79"/>
      <c r="KWZ231" s="79"/>
      <c r="KXA231" s="79"/>
      <c r="KXB231" s="79"/>
      <c r="KXC231" s="79"/>
      <c r="KXD231" s="79"/>
      <c r="KXE231" s="79"/>
      <c r="KXF231" s="79"/>
      <c r="KXG231" s="79"/>
      <c r="KXH231" s="79"/>
      <c r="KXI231" s="79"/>
      <c r="KXJ231" s="79"/>
      <c r="KXK231" s="79"/>
      <c r="KXL231" s="79"/>
      <c r="KXM231" s="79"/>
      <c r="KXN231" s="79"/>
      <c r="KXO231" s="79"/>
      <c r="KXP231" s="79"/>
      <c r="KXQ231" s="79"/>
      <c r="KXR231" s="79"/>
      <c r="KXS231" s="79"/>
      <c r="KXT231" s="79"/>
      <c r="KXU231" s="79"/>
      <c r="KXV231" s="79"/>
      <c r="KXW231" s="79"/>
      <c r="KXX231" s="79"/>
      <c r="KXY231" s="79"/>
      <c r="KXZ231" s="79"/>
      <c r="KYA231" s="79"/>
      <c r="KYB231" s="79"/>
      <c r="KYC231" s="79"/>
      <c r="KYD231" s="79"/>
      <c r="KYE231" s="79"/>
      <c r="KYF231" s="79"/>
      <c r="KYG231" s="79"/>
      <c r="KYH231" s="79"/>
      <c r="KYI231" s="79"/>
      <c r="KYJ231" s="79"/>
      <c r="KYK231" s="79"/>
      <c r="KYL231" s="79"/>
      <c r="KYM231" s="79"/>
      <c r="KYN231" s="79"/>
      <c r="KYO231" s="79"/>
      <c r="KYP231" s="79"/>
      <c r="KYQ231" s="79"/>
      <c r="KYR231" s="79"/>
      <c r="KYS231" s="79"/>
      <c r="KYT231" s="79"/>
      <c r="KYU231" s="79"/>
      <c r="KYV231" s="79"/>
      <c r="KYW231" s="79"/>
      <c r="KYX231" s="79"/>
      <c r="KYY231" s="79"/>
      <c r="KYZ231" s="79"/>
      <c r="KZA231" s="79"/>
      <c r="KZB231" s="79"/>
      <c r="KZC231" s="79"/>
      <c r="KZD231" s="79"/>
      <c r="KZE231" s="79"/>
      <c r="KZF231" s="79"/>
      <c r="KZG231" s="79"/>
      <c r="KZH231" s="79"/>
      <c r="KZI231" s="79"/>
      <c r="KZJ231" s="79"/>
      <c r="KZK231" s="79"/>
      <c r="KZL231" s="79"/>
      <c r="KZM231" s="79"/>
      <c r="KZN231" s="79"/>
      <c r="KZO231" s="79"/>
      <c r="KZP231" s="79"/>
      <c r="KZQ231" s="79"/>
      <c r="KZR231" s="79"/>
      <c r="KZS231" s="79"/>
      <c r="KZT231" s="79"/>
      <c r="KZU231" s="79"/>
      <c r="KZV231" s="79"/>
      <c r="KZW231" s="79"/>
      <c r="KZX231" s="79"/>
      <c r="KZY231" s="79"/>
      <c r="KZZ231" s="79"/>
      <c r="LAA231" s="79"/>
      <c r="LAB231" s="79"/>
      <c r="LAC231" s="79"/>
      <c r="LAD231" s="79"/>
      <c r="LAE231" s="79"/>
      <c r="LAF231" s="79"/>
      <c r="LAG231" s="79"/>
      <c r="LAH231" s="79"/>
      <c r="LAI231" s="79"/>
      <c r="LAJ231" s="79"/>
      <c r="LAK231" s="79"/>
      <c r="LAL231" s="79"/>
      <c r="LAM231" s="79"/>
      <c r="LAN231" s="79"/>
      <c r="LAO231" s="79"/>
      <c r="LAP231" s="79"/>
      <c r="LAQ231" s="79"/>
      <c r="LAR231" s="79"/>
      <c r="LAS231" s="79"/>
      <c r="LAT231" s="79"/>
      <c r="LAU231" s="79"/>
      <c r="LAV231" s="79"/>
      <c r="LAW231" s="79"/>
      <c r="LAX231" s="79"/>
      <c r="LAY231" s="79"/>
      <c r="LAZ231" s="79"/>
      <c r="LBA231" s="79"/>
      <c r="LBB231" s="79"/>
      <c r="LBC231" s="79"/>
      <c r="LBD231" s="79"/>
      <c r="LBE231" s="79"/>
      <c r="LBF231" s="79"/>
      <c r="LBG231" s="79"/>
      <c r="LBH231" s="79"/>
      <c r="LBI231" s="79"/>
      <c r="LBJ231" s="79"/>
      <c r="LBK231" s="79"/>
      <c r="LBL231" s="79"/>
      <c r="LBM231" s="79"/>
      <c r="LBN231" s="79"/>
      <c r="LBO231" s="79"/>
      <c r="LBP231" s="79"/>
      <c r="LBQ231" s="79"/>
      <c r="LBR231" s="79"/>
      <c r="LBS231" s="79"/>
      <c r="LBT231" s="79"/>
      <c r="LBU231" s="79"/>
      <c r="LBV231" s="79"/>
      <c r="LBW231" s="79"/>
      <c r="LBX231" s="79"/>
      <c r="LBY231" s="79"/>
      <c r="LBZ231" s="79"/>
      <c r="LCA231" s="79"/>
      <c r="LCB231" s="79"/>
      <c r="LCC231" s="79"/>
      <c r="LCD231" s="79"/>
      <c r="LCE231" s="79"/>
      <c r="LCF231" s="79"/>
      <c r="LCG231" s="79"/>
      <c r="LCH231" s="79"/>
      <c r="LCI231" s="79"/>
      <c r="LCJ231" s="79"/>
      <c r="LCK231" s="79"/>
      <c r="LCL231" s="79"/>
      <c r="LCM231" s="79"/>
      <c r="LCN231" s="79"/>
      <c r="LCO231" s="79"/>
      <c r="LCP231" s="79"/>
      <c r="LCQ231" s="79"/>
      <c r="LCR231" s="79"/>
      <c r="LCS231" s="79"/>
      <c r="LCT231" s="79"/>
      <c r="LCU231" s="79"/>
      <c r="LCV231" s="79"/>
      <c r="LCW231" s="79"/>
      <c r="LCX231" s="79"/>
      <c r="LCY231" s="79"/>
      <c r="LCZ231" s="79"/>
      <c r="LDA231" s="79"/>
      <c r="LDB231" s="79"/>
      <c r="LDC231" s="79"/>
      <c r="LDD231" s="79"/>
      <c r="LDE231" s="79"/>
      <c r="LDF231" s="79"/>
      <c r="LDG231" s="79"/>
      <c r="LDH231" s="79"/>
      <c r="LDI231" s="79"/>
      <c r="LDJ231" s="79"/>
      <c r="LDK231" s="79"/>
      <c r="LDL231" s="79"/>
      <c r="LDM231" s="79"/>
      <c r="LDN231" s="79"/>
      <c r="LDO231" s="79"/>
      <c r="LDP231" s="79"/>
      <c r="LDQ231" s="79"/>
      <c r="LDR231" s="79"/>
      <c r="LDS231" s="79"/>
      <c r="LDT231" s="79"/>
      <c r="LDU231" s="79"/>
      <c r="LDV231" s="79"/>
      <c r="LDW231" s="79"/>
      <c r="LDX231" s="79"/>
      <c r="LDY231" s="79"/>
      <c r="LDZ231" s="79"/>
      <c r="LEA231" s="79"/>
      <c r="LEB231" s="79"/>
      <c r="LEC231" s="79"/>
      <c r="LED231" s="79"/>
      <c r="LEE231" s="79"/>
      <c r="LEF231" s="79"/>
      <c r="LEG231" s="79"/>
      <c r="LEH231" s="79"/>
      <c r="LEI231" s="79"/>
      <c r="LEJ231" s="79"/>
      <c r="LEK231" s="79"/>
      <c r="LEL231" s="79"/>
      <c r="LEM231" s="79"/>
      <c r="LEN231" s="79"/>
      <c r="LEO231" s="79"/>
      <c r="LEP231" s="79"/>
      <c r="LEQ231" s="79"/>
      <c r="LER231" s="79"/>
      <c r="LES231" s="79"/>
      <c r="LET231" s="79"/>
      <c r="LEU231" s="79"/>
      <c r="LEV231" s="79"/>
      <c r="LEW231" s="79"/>
      <c r="LEX231" s="79"/>
      <c r="LEY231" s="79"/>
      <c r="LEZ231" s="79"/>
      <c r="LFA231" s="79"/>
      <c r="LFB231" s="79"/>
      <c r="LFC231" s="79"/>
      <c r="LFD231" s="79"/>
      <c r="LFE231" s="79"/>
      <c r="LFF231" s="79"/>
      <c r="LFG231" s="79"/>
      <c r="LFH231" s="79"/>
      <c r="LFI231" s="79"/>
      <c r="LFJ231" s="79"/>
      <c r="LFK231" s="79"/>
      <c r="LFL231" s="79"/>
      <c r="LFM231" s="79"/>
      <c r="LFN231" s="79"/>
      <c r="LFO231" s="79"/>
      <c r="LFP231" s="79"/>
      <c r="LFQ231" s="79"/>
      <c r="LFR231" s="79"/>
      <c r="LFS231" s="79"/>
      <c r="LFT231" s="79"/>
      <c r="LFU231" s="79"/>
      <c r="LFV231" s="79"/>
      <c r="LFW231" s="79"/>
      <c r="LFX231" s="79"/>
      <c r="LFY231" s="79"/>
      <c r="LFZ231" s="79"/>
      <c r="LGA231" s="79"/>
      <c r="LGB231" s="79"/>
      <c r="LGC231" s="79"/>
      <c r="LGD231" s="79"/>
      <c r="LGE231" s="79"/>
      <c r="LGF231" s="79"/>
      <c r="LGG231" s="79"/>
      <c r="LGH231" s="79"/>
      <c r="LGI231" s="79"/>
      <c r="LGJ231" s="79"/>
      <c r="LGK231" s="79"/>
      <c r="LGL231" s="79"/>
      <c r="LGM231" s="79"/>
      <c r="LGN231" s="79"/>
      <c r="LGO231" s="79"/>
      <c r="LGP231" s="79"/>
      <c r="LGQ231" s="79"/>
      <c r="LGR231" s="79"/>
      <c r="LGS231" s="79"/>
      <c r="LGT231" s="79"/>
      <c r="LGU231" s="79"/>
      <c r="LGV231" s="79"/>
      <c r="LGW231" s="79"/>
      <c r="LGX231" s="79"/>
      <c r="LGY231" s="79"/>
      <c r="LGZ231" s="79"/>
      <c r="LHA231" s="79"/>
      <c r="LHB231" s="79"/>
      <c r="LHC231" s="79"/>
      <c r="LHD231" s="79"/>
      <c r="LHE231" s="79"/>
      <c r="LHF231" s="79"/>
      <c r="LHG231" s="79"/>
      <c r="LHH231" s="79"/>
      <c r="LHI231" s="79"/>
      <c r="LHJ231" s="79"/>
      <c r="LHK231" s="79"/>
      <c r="LHL231" s="79"/>
      <c r="LHM231" s="79"/>
      <c r="LHN231" s="79"/>
      <c r="LHO231" s="79"/>
      <c r="LHP231" s="79"/>
      <c r="LHQ231" s="79"/>
      <c r="LHR231" s="79"/>
      <c r="LHS231" s="79"/>
      <c r="LHT231" s="79"/>
      <c r="LHU231" s="79"/>
      <c r="LHV231" s="79"/>
      <c r="LHW231" s="79"/>
      <c r="LHX231" s="79"/>
      <c r="LHY231" s="79"/>
      <c r="LHZ231" s="79"/>
      <c r="LIA231" s="79"/>
      <c r="LIB231" s="79"/>
      <c r="LIC231" s="79"/>
      <c r="LID231" s="79"/>
      <c r="LIE231" s="79"/>
      <c r="LIF231" s="79"/>
      <c r="LIG231" s="79"/>
      <c r="LIH231" s="79"/>
      <c r="LII231" s="79"/>
      <c r="LIJ231" s="79"/>
      <c r="LIK231" s="79"/>
      <c r="LIL231" s="79"/>
      <c r="LIM231" s="79"/>
      <c r="LIN231" s="79"/>
      <c r="LIO231" s="79"/>
      <c r="LIP231" s="79"/>
      <c r="LIQ231" s="79"/>
      <c r="LIR231" s="79"/>
      <c r="LIS231" s="79"/>
      <c r="LIT231" s="79"/>
      <c r="LIU231" s="79"/>
      <c r="LIV231" s="79"/>
      <c r="LIW231" s="79"/>
      <c r="LIX231" s="79"/>
      <c r="LIY231" s="79"/>
      <c r="LIZ231" s="79"/>
      <c r="LJA231" s="79"/>
      <c r="LJB231" s="79"/>
      <c r="LJC231" s="79"/>
      <c r="LJD231" s="79"/>
      <c r="LJE231" s="79"/>
      <c r="LJF231" s="79"/>
      <c r="LJG231" s="79"/>
      <c r="LJH231" s="79"/>
      <c r="LJI231" s="79"/>
      <c r="LJJ231" s="79"/>
      <c r="LJK231" s="79"/>
      <c r="LJL231" s="79"/>
      <c r="LJM231" s="79"/>
      <c r="LJN231" s="79"/>
      <c r="LJO231" s="79"/>
      <c r="LJP231" s="79"/>
      <c r="LJQ231" s="79"/>
      <c r="LJR231" s="79"/>
      <c r="LJS231" s="79"/>
      <c r="LJT231" s="79"/>
      <c r="LJU231" s="79"/>
      <c r="LJV231" s="79"/>
      <c r="LJW231" s="79"/>
      <c r="LJX231" s="79"/>
      <c r="LJY231" s="79"/>
      <c r="LJZ231" s="79"/>
      <c r="LKA231" s="79"/>
      <c r="LKB231" s="79"/>
      <c r="LKC231" s="79"/>
      <c r="LKD231" s="79"/>
      <c r="LKE231" s="79"/>
      <c r="LKF231" s="79"/>
      <c r="LKG231" s="79"/>
      <c r="LKH231" s="79"/>
      <c r="LKI231" s="79"/>
      <c r="LKJ231" s="79"/>
      <c r="LKK231" s="79"/>
      <c r="LKL231" s="79"/>
      <c r="LKM231" s="79"/>
      <c r="LKN231" s="79"/>
      <c r="LKO231" s="79"/>
      <c r="LKP231" s="79"/>
      <c r="LKQ231" s="79"/>
      <c r="LKR231" s="79"/>
      <c r="LKS231" s="79"/>
      <c r="LKT231" s="79"/>
      <c r="LKU231" s="79"/>
      <c r="LKV231" s="79"/>
      <c r="LKW231" s="79"/>
      <c r="LKX231" s="79"/>
      <c r="LKY231" s="79"/>
      <c r="LKZ231" s="79"/>
      <c r="LLA231" s="79"/>
      <c r="LLB231" s="79"/>
      <c r="LLC231" s="79"/>
      <c r="LLD231" s="79"/>
      <c r="LLE231" s="79"/>
      <c r="LLF231" s="79"/>
      <c r="LLG231" s="79"/>
      <c r="LLH231" s="79"/>
      <c r="LLI231" s="79"/>
      <c r="LLJ231" s="79"/>
      <c r="LLK231" s="79"/>
      <c r="LLL231" s="79"/>
      <c r="LLM231" s="79"/>
      <c r="LLN231" s="79"/>
      <c r="LLO231" s="79"/>
      <c r="LLP231" s="79"/>
      <c r="LLQ231" s="79"/>
      <c r="LLR231" s="79"/>
      <c r="LLS231" s="79"/>
      <c r="LLT231" s="79"/>
      <c r="LLU231" s="79"/>
      <c r="LLV231" s="79"/>
      <c r="LLW231" s="79"/>
      <c r="LLX231" s="79"/>
      <c r="LLY231" s="79"/>
      <c r="LLZ231" s="79"/>
      <c r="LMA231" s="79"/>
      <c r="LMB231" s="79"/>
      <c r="LMC231" s="79"/>
      <c r="LMD231" s="79"/>
      <c r="LME231" s="79"/>
      <c r="LMF231" s="79"/>
      <c r="LMG231" s="79"/>
      <c r="LMH231" s="79"/>
      <c r="LMI231" s="79"/>
      <c r="LMJ231" s="79"/>
      <c r="LMK231" s="79"/>
      <c r="LML231" s="79"/>
      <c r="LMM231" s="79"/>
      <c r="LMN231" s="79"/>
      <c r="LMO231" s="79"/>
      <c r="LMP231" s="79"/>
      <c r="LMQ231" s="79"/>
      <c r="LMR231" s="79"/>
      <c r="LMS231" s="79"/>
      <c r="LMT231" s="79"/>
      <c r="LMU231" s="79"/>
      <c r="LMV231" s="79"/>
      <c r="LMW231" s="79"/>
      <c r="LMX231" s="79"/>
      <c r="LMY231" s="79"/>
      <c r="LMZ231" s="79"/>
      <c r="LNA231" s="79"/>
      <c r="LNB231" s="79"/>
      <c r="LNC231" s="79"/>
      <c r="LND231" s="79"/>
      <c r="LNE231" s="79"/>
      <c r="LNF231" s="79"/>
      <c r="LNG231" s="79"/>
      <c r="LNH231" s="79"/>
      <c r="LNI231" s="79"/>
      <c r="LNJ231" s="79"/>
      <c r="LNK231" s="79"/>
      <c r="LNL231" s="79"/>
      <c r="LNM231" s="79"/>
      <c r="LNN231" s="79"/>
      <c r="LNO231" s="79"/>
      <c r="LNP231" s="79"/>
      <c r="LNQ231" s="79"/>
      <c r="LNR231" s="79"/>
      <c r="LNS231" s="79"/>
      <c r="LNT231" s="79"/>
      <c r="LNU231" s="79"/>
      <c r="LNV231" s="79"/>
      <c r="LNW231" s="79"/>
      <c r="LNX231" s="79"/>
      <c r="LNY231" s="79"/>
      <c r="LNZ231" s="79"/>
      <c r="LOA231" s="79"/>
      <c r="LOB231" s="79"/>
      <c r="LOC231" s="79"/>
      <c r="LOD231" s="79"/>
      <c r="LOE231" s="79"/>
      <c r="LOF231" s="79"/>
      <c r="LOG231" s="79"/>
      <c r="LOH231" s="79"/>
      <c r="LOI231" s="79"/>
      <c r="LOJ231" s="79"/>
      <c r="LOK231" s="79"/>
      <c r="LOL231" s="79"/>
      <c r="LOM231" s="79"/>
      <c r="LON231" s="79"/>
      <c r="LOO231" s="79"/>
      <c r="LOP231" s="79"/>
      <c r="LOQ231" s="79"/>
      <c r="LOR231" s="79"/>
      <c r="LOS231" s="79"/>
      <c r="LOT231" s="79"/>
      <c r="LOU231" s="79"/>
      <c r="LOV231" s="79"/>
      <c r="LOW231" s="79"/>
      <c r="LOX231" s="79"/>
      <c r="LOY231" s="79"/>
      <c r="LOZ231" s="79"/>
      <c r="LPA231" s="79"/>
      <c r="LPB231" s="79"/>
      <c r="LPC231" s="79"/>
      <c r="LPD231" s="79"/>
      <c r="LPE231" s="79"/>
      <c r="LPF231" s="79"/>
      <c r="LPG231" s="79"/>
      <c r="LPH231" s="79"/>
      <c r="LPI231" s="79"/>
      <c r="LPJ231" s="79"/>
      <c r="LPK231" s="79"/>
      <c r="LPL231" s="79"/>
      <c r="LPM231" s="79"/>
      <c r="LPN231" s="79"/>
      <c r="LPO231" s="79"/>
      <c r="LPP231" s="79"/>
      <c r="LPQ231" s="79"/>
      <c r="LPR231" s="79"/>
      <c r="LPS231" s="79"/>
      <c r="LPT231" s="79"/>
      <c r="LPU231" s="79"/>
      <c r="LPV231" s="79"/>
      <c r="LPW231" s="79"/>
      <c r="LPX231" s="79"/>
      <c r="LPY231" s="79"/>
      <c r="LPZ231" s="79"/>
      <c r="LQA231" s="79"/>
      <c r="LQB231" s="79"/>
      <c r="LQC231" s="79"/>
      <c r="LQD231" s="79"/>
      <c r="LQE231" s="79"/>
      <c r="LQF231" s="79"/>
      <c r="LQG231" s="79"/>
      <c r="LQH231" s="79"/>
      <c r="LQI231" s="79"/>
      <c r="LQJ231" s="79"/>
      <c r="LQK231" s="79"/>
      <c r="LQL231" s="79"/>
      <c r="LQM231" s="79"/>
      <c r="LQN231" s="79"/>
      <c r="LQO231" s="79"/>
      <c r="LQP231" s="79"/>
      <c r="LQQ231" s="79"/>
      <c r="LQR231" s="79"/>
      <c r="LQS231" s="79"/>
      <c r="LQT231" s="79"/>
      <c r="LQU231" s="79"/>
      <c r="LQV231" s="79"/>
      <c r="LQW231" s="79"/>
      <c r="LQX231" s="79"/>
      <c r="LQY231" s="79"/>
      <c r="LQZ231" s="79"/>
      <c r="LRA231" s="79"/>
      <c r="LRB231" s="79"/>
      <c r="LRC231" s="79"/>
      <c r="LRD231" s="79"/>
      <c r="LRE231" s="79"/>
      <c r="LRF231" s="79"/>
      <c r="LRG231" s="79"/>
      <c r="LRH231" s="79"/>
      <c r="LRI231" s="79"/>
      <c r="LRJ231" s="79"/>
      <c r="LRK231" s="79"/>
      <c r="LRL231" s="79"/>
      <c r="LRM231" s="79"/>
      <c r="LRN231" s="79"/>
      <c r="LRO231" s="79"/>
      <c r="LRP231" s="79"/>
      <c r="LRQ231" s="79"/>
      <c r="LRR231" s="79"/>
      <c r="LRS231" s="79"/>
      <c r="LRT231" s="79"/>
      <c r="LRU231" s="79"/>
      <c r="LRV231" s="79"/>
      <c r="LRW231" s="79"/>
      <c r="LRX231" s="79"/>
      <c r="LRY231" s="79"/>
      <c r="LRZ231" s="79"/>
      <c r="LSA231" s="79"/>
      <c r="LSB231" s="79"/>
      <c r="LSC231" s="79"/>
      <c r="LSD231" s="79"/>
      <c r="LSE231" s="79"/>
      <c r="LSF231" s="79"/>
      <c r="LSG231" s="79"/>
      <c r="LSH231" s="79"/>
      <c r="LSI231" s="79"/>
      <c r="LSJ231" s="79"/>
      <c r="LSK231" s="79"/>
      <c r="LSL231" s="79"/>
      <c r="LSM231" s="79"/>
      <c r="LSN231" s="79"/>
      <c r="LSO231" s="79"/>
      <c r="LSP231" s="79"/>
      <c r="LSQ231" s="79"/>
      <c r="LSR231" s="79"/>
      <c r="LSS231" s="79"/>
      <c r="LST231" s="79"/>
      <c r="LSU231" s="79"/>
      <c r="LSV231" s="79"/>
      <c r="LSW231" s="79"/>
      <c r="LSX231" s="79"/>
      <c r="LSY231" s="79"/>
      <c r="LSZ231" s="79"/>
      <c r="LTA231" s="79"/>
      <c r="LTB231" s="79"/>
      <c r="LTC231" s="79"/>
      <c r="LTD231" s="79"/>
      <c r="LTE231" s="79"/>
      <c r="LTF231" s="79"/>
      <c r="LTG231" s="79"/>
      <c r="LTH231" s="79"/>
      <c r="LTI231" s="79"/>
      <c r="LTJ231" s="79"/>
      <c r="LTK231" s="79"/>
      <c r="LTL231" s="79"/>
      <c r="LTM231" s="79"/>
      <c r="LTN231" s="79"/>
      <c r="LTO231" s="79"/>
      <c r="LTP231" s="79"/>
      <c r="LTQ231" s="79"/>
      <c r="LTR231" s="79"/>
      <c r="LTS231" s="79"/>
      <c r="LTT231" s="79"/>
      <c r="LTU231" s="79"/>
      <c r="LTV231" s="79"/>
      <c r="LTW231" s="79"/>
      <c r="LTX231" s="79"/>
      <c r="LTY231" s="79"/>
      <c r="LTZ231" s="79"/>
      <c r="LUA231" s="79"/>
      <c r="LUB231" s="79"/>
      <c r="LUC231" s="79"/>
      <c r="LUD231" s="79"/>
      <c r="LUE231" s="79"/>
      <c r="LUF231" s="79"/>
      <c r="LUG231" s="79"/>
      <c r="LUH231" s="79"/>
      <c r="LUI231" s="79"/>
      <c r="LUJ231" s="79"/>
      <c r="LUK231" s="79"/>
      <c r="LUL231" s="79"/>
      <c r="LUM231" s="79"/>
      <c r="LUN231" s="79"/>
      <c r="LUO231" s="79"/>
      <c r="LUP231" s="79"/>
      <c r="LUQ231" s="79"/>
      <c r="LUR231" s="79"/>
      <c r="LUS231" s="79"/>
      <c r="LUT231" s="79"/>
      <c r="LUU231" s="79"/>
      <c r="LUV231" s="79"/>
      <c r="LUW231" s="79"/>
      <c r="LUX231" s="79"/>
      <c r="LUY231" s="79"/>
      <c r="LUZ231" s="79"/>
      <c r="LVA231" s="79"/>
      <c r="LVB231" s="79"/>
      <c r="LVC231" s="79"/>
      <c r="LVD231" s="79"/>
      <c r="LVE231" s="79"/>
      <c r="LVF231" s="79"/>
      <c r="LVG231" s="79"/>
      <c r="LVH231" s="79"/>
      <c r="LVI231" s="79"/>
      <c r="LVJ231" s="79"/>
      <c r="LVK231" s="79"/>
      <c r="LVL231" s="79"/>
      <c r="LVM231" s="79"/>
      <c r="LVN231" s="79"/>
      <c r="LVO231" s="79"/>
      <c r="LVP231" s="79"/>
      <c r="LVQ231" s="79"/>
      <c r="LVR231" s="79"/>
      <c r="LVS231" s="79"/>
      <c r="LVT231" s="79"/>
      <c r="LVU231" s="79"/>
      <c r="LVV231" s="79"/>
      <c r="LVW231" s="79"/>
      <c r="LVX231" s="79"/>
      <c r="LVY231" s="79"/>
      <c r="LVZ231" s="79"/>
      <c r="LWA231" s="79"/>
      <c r="LWB231" s="79"/>
      <c r="LWC231" s="79"/>
      <c r="LWD231" s="79"/>
      <c r="LWE231" s="79"/>
      <c r="LWF231" s="79"/>
      <c r="LWG231" s="79"/>
      <c r="LWH231" s="79"/>
      <c r="LWI231" s="79"/>
      <c r="LWJ231" s="79"/>
      <c r="LWK231" s="79"/>
      <c r="LWL231" s="79"/>
      <c r="LWM231" s="79"/>
      <c r="LWN231" s="79"/>
      <c r="LWO231" s="79"/>
      <c r="LWP231" s="79"/>
      <c r="LWQ231" s="79"/>
      <c r="LWR231" s="79"/>
      <c r="LWS231" s="79"/>
      <c r="LWT231" s="79"/>
      <c r="LWU231" s="79"/>
      <c r="LWV231" s="79"/>
      <c r="LWW231" s="79"/>
      <c r="LWX231" s="79"/>
      <c r="LWY231" s="79"/>
      <c r="LWZ231" s="79"/>
      <c r="LXA231" s="79"/>
      <c r="LXB231" s="79"/>
      <c r="LXC231" s="79"/>
      <c r="LXD231" s="79"/>
      <c r="LXE231" s="79"/>
      <c r="LXF231" s="79"/>
      <c r="LXG231" s="79"/>
      <c r="LXH231" s="79"/>
      <c r="LXI231" s="79"/>
      <c r="LXJ231" s="79"/>
      <c r="LXK231" s="79"/>
      <c r="LXL231" s="79"/>
      <c r="LXM231" s="79"/>
      <c r="LXN231" s="79"/>
      <c r="LXO231" s="79"/>
      <c r="LXP231" s="79"/>
      <c r="LXQ231" s="79"/>
      <c r="LXR231" s="79"/>
      <c r="LXS231" s="79"/>
      <c r="LXT231" s="79"/>
      <c r="LXU231" s="79"/>
      <c r="LXV231" s="79"/>
      <c r="LXW231" s="79"/>
      <c r="LXX231" s="79"/>
      <c r="LXY231" s="79"/>
      <c r="LXZ231" s="79"/>
      <c r="LYA231" s="79"/>
      <c r="LYB231" s="79"/>
      <c r="LYC231" s="79"/>
      <c r="LYD231" s="79"/>
      <c r="LYE231" s="79"/>
      <c r="LYF231" s="79"/>
      <c r="LYG231" s="79"/>
      <c r="LYH231" s="79"/>
      <c r="LYI231" s="79"/>
      <c r="LYJ231" s="79"/>
      <c r="LYK231" s="79"/>
      <c r="LYL231" s="79"/>
      <c r="LYM231" s="79"/>
      <c r="LYN231" s="79"/>
      <c r="LYO231" s="79"/>
      <c r="LYP231" s="79"/>
      <c r="LYQ231" s="79"/>
      <c r="LYR231" s="79"/>
      <c r="LYS231" s="79"/>
      <c r="LYT231" s="79"/>
      <c r="LYU231" s="79"/>
      <c r="LYV231" s="79"/>
      <c r="LYW231" s="79"/>
      <c r="LYX231" s="79"/>
      <c r="LYY231" s="79"/>
      <c r="LYZ231" s="79"/>
      <c r="LZA231" s="79"/>
      <c r="LZB231" s="79"/>
      <c r="LZC231" s="79"/>
      <c r="LZD231" s="79"/>
      <c r="LZE231" s="79"/>
      <c r="LZF231" s="79"/>
      <c r="LZG231" s="79"/>
      <c r="LZH231" s="79"/>
      <c r="LZI231" s="79"/>
      <c r="LZJ231" s="79"/>
      <c r="LZK231" s="79"/>
      <c r="LZL231" s="79"/>
      <c r="LZM231" s="79"/>
      <c r="LZN231" s="79"/>
      <c r="LZO231" s="79"/>
      <c r="LZP231" s="79"/>
      <c r="LZQ231" s="79"/>
      <c r="LZR231" s="79"/>
      <c r="LZS231" s="79"/>
      <c r="LZT231" s="79"/>
      <c r="LZU231" s="79"/>
      <c r="LZV231" s="79"/>
      <c r="LZW231" s="79"/>
      <c r="LZX231" s="79"/>
      <c r="LZY231" s="79"/>
      <c r="LZZ231" s="79"/>
      <c r="MAA231" s="79"/>
      <c r="MAB231" s="79"/>
      <c r="MAC231" s="79"/>
      <c r="MAD231" s="79"/>
      <c r="MAE231" s="79"/>
      <c r="MAF231" s="79"/>
      <c r="MAG231" s="79"/>
      <c r="MAH231" s="79"/>
      <c r="MAI231" s="79"/>
      <c r="MAJ231" s="79"/>
      <c r="MAK231" s="79"/>
      <c r="MAL231" s="79"/>
      <c r="MAM231" s="79"/>
      <c r="MAN231" s="79"/>
      <c r="MAO231" s="79"/>
      <c r="MAP231" s="79"/>
      <c r="MAQ231" s="79"/>
      <c r="MAR231" s="79"/>
      <c r="MAS231" s="79"/>
      <c r="MAT231" s="79"/>
      <c r="MAU231" s="79"/>
      <c r="MAV231" s="79"/>
      <c r="MAW231" s="79"/>
      <c r="MAX231" s="79"/>
      <c r="MAY231" s="79"/>
      <c r="MAZ231" s="79"/>
      <c r="MBA231" s="79"/>
      <c r="MBB231" s="79"/>
      <c r="MBC231" s="79"/>
      <c r="MBD231" s="79"/>
      <c r="MBE231" s="79"/>
      <c r="MBF231" s="79"/>
      <c r="MBG231" s="79"/>
      <c r="MBH231" s="79"/>
      <c r="MBI231" s="79"/>
      <c r="MBJ231" s="79"/>
      <c r="MBK231" s="79"/>
      <c r="MBL231" s="79"/>
      <c r="MBM231" s="79"/>
      <c r="MBN231" s="79"/>
      <c r="MBO231" s="79"/>
      <c r="MBP231" s="79"/>
      <c r="MBQ231" s="79"/>
      <c r="MBR231" s="79"/>
      <c r="MBS231" s="79"/>
      <c r="MBT231" s="79"/>
      <c r="MBU231" s="79"/>
      <c r="MBV231" s="79"/>
      <c r="MBW231" s="79"/>
      <c r="MBX231" s="79"/>
      <c r="MBY231" s="79"/>
      <c r="MBZ231" s="79"/>
      <c r="MCA231" s="79"/>
      <c r="MCB231" s="79"/>
      <c r="MCC231" s="79"/>
      <c r="MCD231" s="79"/>
      <c r="MCE231" s="79"/>
      <c r="MCF231" s="79"/>
      <c r="MCG231" s="79"/>
      <c r="MCH231" s="79"/>
      <c r="MCI231" s="79"/>
      <c r="MCJ231" s="79"/>
      <c r="MCK231" s="79"/>
      <c r="MCL231" s="79"/>
      <c r="MCM231" s="79"/>
      <c r="MCN231" s="79"/>
      <c r="MCO231" s="79"/>
      <c r="MCP231" s="79"/>
      <c r="MCQ231" s="79"/>
      <c r="MCR231" s="79"/>
      <c r="MCS231" s="79"/>
      <c r="MCT231" s="79"/>
      <c r="MCU231" s="79"/>
      <c r="MCV231" s="79"/>
      <c r="MCW231" s="79"/>
      <c r="MCX231" s="79"/>
      <c r="MCY231" s="79"/>
      <c r="MCZ231" s="79"/>
      <c r="MDA231" s="79"/>
      <c r="MDB231" s="79"/>
      <c r="MDC231" s="79"/>
      <c r="MDD231" s="79"/>
      <c r="MDE231" s="79"/>
      <c r="MDF231" s="79"/>
      <c r="MDG231" s="79"/>
      <c r="MDH231" s="79"/>
      <c r="MDI231" s="79"/>
      <c r="MDJ231" s="79"/>
      <c r="MDK231" s="79"/>
      <c r="MDL231" s="79"/>
      <c r="MDM231" s="79"/>
      <c r="MDN231" s="79"/>
      <c r="MDO231" s="79"/>
      <c r="MDP231" s="79"/>
      <c r="MDQ231" s="79"/>
      <c r="MDR231" s="79"/>
      <c r="MDS231" s="79"/>
      <c r="MDT231" s="79"/>
      <c r="MDU231" s="79"/>
      <c r="MDV231" s="79"/>
      <c r="MDW231" s="79"/>
      <c r="MDX231" s="79"/>
      <c r="MDY231" s="79"/>
      <c r="MDZ231" s="79"/>
      <c r="MEA231" s="79"/>
      <c r="MEB231" s="79"/>
      <c r="MEC231" s="79"/>
      <c r="MED231" s="79"/>
      <c r="MEE231" s="79"/>
      <c r="MEF231" s="79"/>
      <c r="MEG231" s="79"/>
      <c r="MEH231" s="79"/>
      <c r="MEI231" s="79"/>
      <c r="MEJ231" s="79"/>
      <c r="MEK231" s="79"/>
      <c r="MEL231" s="79"/>
      <c r="MEM231" s="79"/>
      <c r="MEN231" s="79"/>
      <c r="MEO231" s="79"/>
      <c r="MEP231" s="79"/>
      <c r="MEQ231" s="79"/>
      <c r="MER231" s="79"/>
      <c r="MES231" s="79"/>
      <c r="MET231" s="79"/>
      <c r="MEU231" s="79"/>
      <c r="MEV231" s="79"/>
      <c r="MEW231" s="79"/>
      <c r="MEX231" s="79"/>
      <c r="MEY231" s="79"/>
      <c r="MEZ231" s="79"/>
      <c r="MFA231" s="79"/>
      <c r="MFB231" s="79"/>
      <c r="MFC231" s="79"/>
      <c r="MFD231" s="79"/>
      <c r="MFE231" s="79"/>
      <c r="MFF231" s="79"/>
      <c r="MFG231" s="79"/>
      <c r="MFH231" s="79"/>
      <c r="MFI231" s="79"/>
      <c r="MFJ231" s="79"/>
      <c r="MFK231" s="79"/>
      <c r="MFL231" s="79"/>
      <c r="MFM231" s="79"/>
      <c r="MFN231" s="79"/>
      <c r="MFO231" s="79"/>
      <c r="MFP231" s="79"/>
      <c r="MFQ231" s="79"/>
      <c r="MFR231" s="79"/>
      <c r="MFS231" s="79"/>
      <c r="MFT231" s="79"/>
      <c r="MFU231" s="79"/>
      <c r="MFV231" s="79"/>
      <c r="MFW231" s="79"/>
      <c r="MFX231" s="79"/>
      <c r="MFY231" s="79"/>
      <c r="MFZ231" s="79"/>
      <c r="MGA231" s="79"/>
      <c r="MGB231" s="79"/>
      <c r="MGC231" s="79"/>
      <c r="MGD231" s="79"/>
      <c r="MGE231" s="79"/>
      <c r="MGF231" s="79"/>
      <c r="MGG231" s="79"/>
      <c r="MGH231" s="79"/>
      <c r="MGI231" s="79"/>
      <c r="MGJ231" s="79"/>
      <c r="MGK231" s="79"/>
      <c r="MGL231" s="79"/>
      <c r="MGM231" s="79"/>
      <c r="MGN231" s="79"/>
      <c r="MGO231" s="79"/>
      <c r="MGP231" s="79"/>
      <c r="MGQ231" s="79"/>
      <c r="MGR231" s="79"/>
      <c r="MGS231" s="79"/>
      <c r="MGT231" s="79"/>
      <c r="MGU231" s="79"/>
      <c r="MGV231" s="79"/>
      <c r="MGW231" s="79"/>
      <c r="MGX231" s="79"/>
      <c r="MGY231" s="79"/>
      <c r="MGZ231" s="79"/>
      <c r="MHA231" s="79"/>
      <c r="MHB231" s="79"/>
      <c r="MHC231" s="79"/>
      <c r="MHD231" s="79"/>
      <c r="MHE231" s="79"/>
      <c r="MHF231" s="79"/>
      <c r="MHG231" s="79"/>
      <c r="MHH231" s="79"/>
      <c r="MHI231" s="79"/>
      <c r="MHJ231" s="79"/>
      <c r="MHK231" s="79"/>
      <c r="MHL231" s="79"/>
      <c r="MHM231" s="79"/>
      <c r="MHN231" s="79"/>
      <c r="MHO231" s="79"/>
      <c r="MHP231" s="79"/>
      <c r="MHQ231" s="79"/>
      <c r="MHR231" s="79"/>
      <c r="MHS231" s="79"/>
      <c r="MHT231" s="79"/>
      <c r="MHU231" s="79"/>
      <c r="MHV231" s="79"/>
      <c r="MHW231" s="79"/>
      <c r="MHX231" s="79"/>
      <c r="MHY231" s="79"/>
      <c r="MHZ231" s="79"/>
      <c r="MIA231" s="79"/>
      <c r="MIB231" s="79"/>
      <c r="MIC231" s="79"/>
      <c r="MID231" s="79"/>
      <c r="MIE231" s="79"/>
      <c r="MIF231" s="79"/>
      <c r="MIG231" s="79"/>
      <c r="MIH231" s="79"/>
      <c r="MII231" s="79"/>
      <c r="MIJ231" s="79"/>
      <c r="MIK231" s="79"/>
      <c r="MIL231" s="79"/>
      <c r="MIM231" s="79"/>
      <c r="MIN231" s="79"/>
      <c r="MIO231" s="79"/>
      <c r="MIP231" s="79"/>
      <c r="MIQ231" s="79"/>
      <c r="MIR231" s="79"/>
      <c r="MIS231" s="79"/>
      <c r="MIT231" s="79"/>
      <c r="MIU231" s="79"/>
      <c r="MIV231" s="79"/>
      <c r="MIW231" s="79"/>
      <c r="MIX231" s="79"/>
      <c r="MIY231" s="79"/>
      <c r="MIZ231" s="79"/>
      <c r="MJA231" s="79"/>
      <c r="MJB231" s="79"/>
      <c r="MJC231" s="79"/>
      <c r="MJD231" s="79"/>
      <c r="MJE231" s="79"/>
      <c r="MJF231" s="79"/>
      <c r="MJG231" s="79"/>
      <c r="MJH231" s="79"/>
      <c r="MJI231" s="79"/>
      <c r="MJJ231" s="79"/>
      <c r="MJK231" s="79"/>
      <c r="MJL231" s="79"/>
      <c r="MJM231" s="79"/>
      <c r="MJN231" s="79"/>
      <c r="MJO231" s="79"/>
      <c r="MJP231" s="79"/>
      <c r="MJQ231" s="79"/>
      <c r="MJR231" s="79"/>
      <c r="MJS231" s="79"/>
      <c r="MJT231" s="79"/>
      <c r="MJU231" s="79"/>
      <c r="MJV231" s="79"/>
      <c r="MJW231" s="79"/>
      <c r="MJX231" s="79"/>
      <c r="MJY231" s="79"/>
      <c r="MJZ231" s="79"/>
      <c r="MKA231" s="79"/>
      <c r="MKB231" s="79"/>
      <c r="MKC231" s="79"/>
      <c r="MKD231" s="79"/>
      <c r="MKE231" s="79"/>
      <c r="MKF231" s="79"/>
      <c r="MKG231" s="79"/>
      <c r="MKH231" s="79"/>
      <c r="MKI231" s="79"/>
      <c r="MKJ231" s="79"/>
      <c r="MKK231" s="79"/>
      <c r="MKL231" s="79"/>
      <c r="MKM231" s="79"/>
      <c r="MKN231" s="79"/>
      <c r="MKO231" s="79"/>
      <c r="MKP231" s="79"/>
      <c r="MKQ231" s="79"/>
      <c r="MKR231" s="79"/>
      <c r="MKS231" s="79"/>
      <c r="MKT231" s="79"/>
      <c r="MKU231" s="79"/>
      <c r="MKV231" s="79"/>
      <c r="MKW231" s="79"/>
      <c r="MKX231" s="79"/>
      <c r="MKY231" s="79"/>
      <c r="MKZ231" s="79"/>
      <c r="MLA231" s="79"/>
      <c r="MLB231" s="79"/>
      <c r="MLC231" s="79"/>
      <c r="MLD231" s="79"/>
      <c r="MLE231" s="79"/>
      <c r="MLF231" s="79"/>
      <c r="MLG231" s="79"/>
      <c r="MLH231" s="79"/>
      <c r="MLI231" s="79"/>
      <c r="MLJ231" s="79"/>
      <c r="MLK231" s="79"/>
      <c r="MLL231" s="79"/>
      <c r="MLM231" s="79"/>
      <c r="MLN231" s="79"/>
      <c r="MLO231" s="79"/>
      <c r="MLP231" s="79"/>
      <c r="MLQ231" s="79"/>
      <c r="MLR231" s="79"/>
      <c r="MLS231" s="79"/>
      <c r="MLT231" s="79"/>
      <c r="MLU231" s="79"/>
      <c r="MLV231" s="79"/>
      <c r="MLW231" s="79"/>
      <c r="MLX231" s="79"/>
      <c r="MLY231" s="79"/>
      <c r="MLZ231" s="79"/>
      <c r="MMA231" s="79"/>
      <c r="MMB231" s="79"/>
      <c r="MMC231" s="79"/>
      <c r="MMD231" s="79"/>
      <c r="MME231" s="79"/>
      <c r="MMF231" s="79"/>
      <c r="MMG231" s="79"/>
      <c r="MMH231" s="79"/>
      <c r="MMI231" s="79"/>
      <c r="MMJ231" s="79"/>
      <c r="MMK231" s="79"/>
      <c r="MML231" s="79"/>
      <c r="MMM231" s="79"/>
      <c r="MMN231" s="79"/>
      <c r="MMO231" s="79"/>
      <c r="MMP231" s="79"/>
      <c r="MMQ231" s="79"/>
      <c r="MMR231" s="79"/>
      <c r="MMS231" s="79"/>
      <c r="MMT231" s="79"/>
      <c r="MMU231" s="79"/>
      <c r="MMV231" s="79"/>
      <c r="MMW231" s="79"/>
      <c r="MMX231" s="79"/>
      <c r="MMY231" s="79"/>
      <c r="MMZ231" s="79"/>
      <c r="MNA231" s="79"/>
      <c r="MNB231" s="79"/>
      <c r="MNC231" s="79"/>
      <c r="MND231" s="79"/>
      <c r="MNE231" s="79"/>
      <c r="MNF231" s="79"/>
      <c r="MNG231" s="79"/>
      <c r="MNH231" s="79"/>
      <c r="MNI231" s="79"/>
      <c r="MNJ231" s="79"/>
      <c r="MNK231" s="79"/>
      <c r="MNL231" s="79"/>
      <c r="MNM231" s="79"/>
      <c r="MNN231" s="79"/>
      <c r="MNO231" s="79"/>
      <c r="MNP231" s="79"/>
      <c r="MNQ231" s="79"/>
      <c r="MNR231" s="79"/>
      <c r="MNS231" s="79"/>
      <c r="MNT231" s="79"/>
      <c r="MNU231" s="79"/>
      <c r="MNV231" s="79"/>
      <c r="MNW231" s="79"/>
      <c r="MNX231" s="79"/>
      <c r="MNY231" s="79"/>
      <c r="MNZ231" s="79"/>
      <c r="MOA231" s="79"/>
      <c r="MOB231" s="79"/>
      <c r="MOC231" s="79"/>
      <c r="MOD231" s="79"/>
      <c r="MOE231" s="79"/>
      <c r="MOF231" s="79"/>
      <c r="MOG231" s="79"/>
      <c r="MOH231" s="79"/>
      <c r="MOI231" s="79"/>
      <c r="MOJ231" s="79"/>
      <c r="MOK231" s="79"/>
      <c r="MOL231" s="79"/>
      <c r="MOM231" s="79"/>
      <c r="MON231" s="79"/>
      <c r="MOO231" s="79"/>
      <c r="MOP231" s="79"/>
      <c r="MOQ231" s="79"/>
      <c r="MOR231" s="79"/>
      <c r="MOS231" s="79"/>
      <c r="MOT231" s="79"/>
      <c r="MOU231" s="79"/>
      <c r="MOV231" s="79"/>
      <c r="MOW231" s="79"/>
      <c r="MOX231" s="79"/>
      <c r="MOY231" s="79"/>
      <c r="MOZ231" s="79"/>
      <c r="MPA231" s="79"/>
      <c r="MPB231" s="79"/>
      <c r="MPC231" s="79"/>
      <c r="MPD231" s="79"/>
      <c r="MPE231" s="79"/>
      <c r="MPF231" s="79"/>
      <c r="MPG231" s="79"/>
      <c r="MPH231" s="79"/>
      <c r="MPI231" s="79"/>
      <c r="MPJ231" s="79"/>
      <c r="MPK231" s="79"/>
      <c r="MPL231" s="79"/>
      <c r="MPM231" s="79"/>
      <c r="MPN231" s="79"/>
      <c r="MPO231" s="79"/>
      <c r="MPP231" s="79"/>
      <c r="MPQ231" s="79"/>
      <c r="MPR231" s="79"/>
      <c r="MPS231" s="79"/>
      <c r="MPT231" s="79"/>
      <c r="MPU231" s="79"/>
      <c r="MPV231" s="79"/>
      <c r="MPW231" s="79"/>
      <c r="MPX231" s="79"/>
      <c r="MPY231" s="79"/>
      <c r="MPZ231" s="79"/>
      <c r="MQA231" s="79"/>
      <c r="MQB231" s="79"/>
      <c r="MQC231" s="79"/>
      <c r="MQD231" s="79"/>
      <c r="MQE231" s="79"/>
      <c r="MQF231" s="79"/>
      <c r="MQG231" s="79"/>
      <c r="MQH231" s="79"/>
      <c r="MQI231" s="79"/>
      <c r="MQJ231" s="79"/>
      <c r="MQK231" s="79"/>
      <c r="MQL231" s="79"/>
      <c r="MQM231" s="79"/>
      <c r="MQN231" s="79"/>
      <c r="MQO231" s="79"/>
      <c r="MQP231" s="79"/>
      <c r="MQQ231" s="79"/>
      <c r="MQR231" s="79"/>
      <c r="MQS231" s="79"/>
      <c r="MQT231" s="79"/>
      <c r="MQU231" s="79"/>
      <c r="MQV231" s="79"/>
      <c r="MQW231" s="79"/>
      <c r="MQX231" s="79"/>
      <c r="MQY231" s="79"/>
      <c r="MQZ231" s="79"/>
      <c r="MRA231" s="79"/>
      <c r="MRB231" s="79"/>
      <c r="MRC231" s="79"/>
      <c r="MRD231" s="79"/>
      <c r="MRE231" s="79"/>
      <c r="MRF231" s="79"/>
      <c r="MRG231" s="79"/>
      <c r="MRH231" s="79"/>
      <c r="MRI231" s="79"/>
      <c r="MRJ231" s="79"/>
      <c r="MRK231" s="79"/>
      <c r="MRL231" s="79"/>
      <c r="MRM231" s="79"/>
      <c r="MRN231" s="79"/>
      <c r="MRO231" s="79"/>
      <c r="MRP231" s="79"/>
      <c r="MRQ231" s="79"/>
      <c r="MRR231" s="79"/>
      <c r="MRS231" s="79"/>
      <c r="MRT231" s="79"/>
      <c r="MRU231" s="79"/>
      <c r="MRV231" s="79"/>
      <c r="MRW231" s="79"/>
      <c r="MRX231" s="79"/>
      <c r="MRY231" s="79"/>
      <c r="MRZ231" s="79"/>
      <c r="MSA231" s="79"/>
      <c r="MSB231" s="79"/>
      <c r="MSC231" s="79"/>
      <c r="MSD231" s="79"/>
      <c r="MSE231" s="79"/>
      <c r="MSF231" s="79"/>
      <c r="MSG231" s="79"/>
      <c r="MSH231" s="79"/>
      <c r="MSI231" s="79"/>
      <c r="MSJ231" s="79"/>
      <c r="MSK231" s="79"/>
      <c r="MSL231" s="79"/>
      <c r="MSM231" s="79"/>
      <c r="MSN231" s="79"/>
      <c r="MSO231" s="79"/>
      <c r="MSP231" s="79"/>
      <c r="MSQ231" s="79"/>
      <c r="MSR231" s="79"/>
      <c r="MSS231" s="79"/>
      <c r="MST231" s="79"/>
      <c r="MSU231" s="79"/>
      <c r="MSV231" s="79"/>
      <c r="MSW231" s="79"/>
      <c r="MSX231" s="79"/>
      <c r="MSY231" s="79"/>
      <c r="MSZ231" s="79"/>
      <c r="MTA231" s="79"/>
      <c r="MTB231" s="79"/>
      <c r="MTC231" s="79"/>
      <c r="MTD231" s="79"/>
      <c r="MTE231" s="79"/>
      <c r="MTF231" s="79"/>
      <c r="MTG231" s="79"/>
      <c r="MTH231" s="79"/>
      <c r="MTI231" s="79"/>
      <c r="MTJ231" s="79"/>
      <c r="MTK231" s="79"/>
      <c r="MTL231" s="79"/>
      <c r="MTM231" s="79"/>
      <c r="MTN231" s="79"/>
      <c r="MTO231" s="79"/>
      <c r="MTP231" s="79"/>
      <c r="MTQ231" s="79"/>
      <c r="MTR231" s="79"/>
      <c r="MTS231" s="79"/>
      <c r="MTT231" s="79"/>
      <c r="MTU231" s="79"/>
      <c r="MTV231" s="79"/>
      <c r="MTW231" s="79"/>
      <c r="MTX231" s="79"/>
      <c r="MTY231" s="79"/>
      <c r="MTZ231" s="79"/>
      <c r="MUA231" s="79"/>
      <c r="MUB231" s="79"/>
      <c r="MUC231" s="79"/>
      <c r="MUD231" s="79"/>
      <c r="MUE231" s="79"/>
      <c r="MUF231" s="79"/>
      <c r="MUG231" s="79"/>
      <c r="MUH231" s="79"/>
      <c r="MUI231" s="79"/>
      <c r="MUJ231" s="79"/>
      <c r="MUK231" s="79"/>
      <c r="MUL231" s="79"/>
      <c r="MUM231" s="79"/>
      <c r="MUN231" s="79"/>
      <c r="MUO231" s="79"/>
      <c r="MUP231" s="79"/>
      <c r="MUQ231" s="79"/>
      <c r="MUR231" s="79"/>
      <c r="MUS231" s="79"/>
      <c r="MUT231" s="79"/>
      <c r="MUU231" s="79"/>
      <c r="MUV231" s="79"/>
      <c r="MUW231" s="79"/>
      <c r="MUX231" s="79"/>
      <c r="MUY231" s="79"/>
      <c r="MUZ231" s="79"/>
      <c r="MVA231" s="79"/>
      <c r="MVB231" s="79"/>
      <c r="MVC231" s="79"/>
      <c r="MVD231" s="79"/>
      <c r="MVE231" s="79"/>
      <c r="MVF231" s="79"/>
      <c r="MVG231" s="79"/>
      <c r="MVH231" s="79"/>
      <c r="MVI231" s="79"/>
      <c r="MVJ231" s="79"/>
      <c r="MVK231" s="79"/>
      <c r="MVL231" s="79"/>
      <c r="MVM231" s="79"/>
      <c r="MVN231" s="79"/>
      <c r="MVO231" s="79"/>
      <c r="MVP231" s="79"/>
      <c r="MVQ231" s="79"/>
      <c r="MVR231" s="79"/>
      <c r="MVS231" s="79"/>
      <c r="MVT231" s="79"/>
      <c r="MVU231" s="79"/>
      <c r="MVV231" s="79"/>
      <c r="MVW231" s="79"/>
      <c r="MVX231" s="79"/>
      <c r="MVY231" s="79"/>
      <c r="MVZ231" s="79"/>
      <c r="MWA231" s="79"/>
      <c r="MWB231" s="79"/>
      <c r="MWC231" s="79"/>
      <c r="MWD231" s="79"/>
      <c r="MWE231" s="79"/>
      <c r="MWF231" s="79"/>
      <c r="MWG231" s="79"/>
      <c r="MWH231" s="79"/>
      <c r="MWI231" s="79"/>
      <c r="MWJ231" s="79"/>
      <c r="MWK231" s="79"/>
      <c r="MWL231" s="79"/>
      <c r="MWM231" s="79"/>
      <c r="MWN231" s="79"/>
      <c r="MWO231" s="79"/>
      <c r="MWP231" s="79"/>
      <c r="MWQ231" s="79"/>
      <c r="MWR231" s="79"/>
      <c r="MWS231" s="79"/>
      <c r="MWT231" s="79"/>
      <c r="MWU231" s="79"/>
      <c r="MWV231" s="79"/>
      <c r="MWW231" s="79"/>
      <c r="MWX231" s="79"/>
      <c r="MWY231" s="79"/>
      <c r="MWZ231" s="79"/>
      <c r="MXA231" s="79"/>
      <c r="MXB231" s="79"/>
      <c r="MXC231" s="79"/>
      <c r="MXD231" s="79"/>
      <c r="MXE231" s="79"/>
      <c r="MXF231" s="79"/>
      <c r="MXG231" s="79"/>
      <c r="MXH231" s="79"/>
      <c r="MXI231" s="79"/>
      <c r="MXJ231" s="79"/>
      <c r="MXK231" s="79"/>
      <c r="MXL231" s="79"/>
      <c r="MXM231" s="79"/>
      <c r="MXN231" s="79"/>
      <c r="MXO231" s="79"/>
      <c r="MXP231" s="79"/>
      <c r="MXQ231" s="79"/>
      <c r="MXR231" s="79"/>
      <c r="MXS231" s="79"/>
      <c r="MXT231" s="79"/>
      <c r="MXU231" s="79"/>
      <c r="MXV231" s="79"/>
      <c r="MXW231" s="79"/>
      <c r="MXX231" s="79"/>
      <c r="MXY231" s="79"/>
      <c r="MXZ231" s="79"/>
      <c r="MYA231" s="79"/>
      <c r="MYB231" s="79"/>
      <c r="MYC231" s="79"/>
      <c r="MYD231" s="79"/>
      <c r="MYE231" s="79"/>
      <c r="MYF231" s="79"/>
      <c r="MYG231" s="79"/>
      <c r="MYH231" s="79"/>
      <c r="MYI231" s="79"/>
      <c r="MYJ231" s="79"/>
      <c r="MYK231" s="79"/>
      <c r="MYL231" s="79"/>
      <c r="MYM231" s="79"/>
      <c r="MYN231" s="79"/>
      <c r="MYO231" s="79"/>
      <c r="MYP231" s="79"/>
      <c r="MYQ231" s="79"/>
      <c r="MYR231" s="79"/>
      <c r="MYS231" s="79"/>
      <c r="MYT231" s="79"/>
      <c r="MYU231" s="79"/>
      <c r="MYV231" s="79"/>
      <c r="MYW231" s="79"/>
      <c r="MYX231" s="79"/>
      <c r="MYY231" s="79"/>
      <c r="MYZ231" s="79"/>
      <c r="MZA231" s="79"/>
      <c r="MZB231" s="79"/>
      <c r="MZC231" s="79"/>
      <c r="MZD231" s="79"/>
      <c r="MZE231" s="79"/>
      <c r="MZF231" s="79"/>
      <c r="MZG231" s="79"/>
      <c r="MZH231" s="79"/>
      <c r="MZI231" s="79"/>
      <c r="MZJ231" s="79"/>
      <c r="MZK231" s="79"/>
      <c r="MZL231" s="79"/>
      <c r="MZM231" s="79"/>
      <c r="MZN231" s="79"/>
      <c r="MZO231" s="79"/>
      <c r="MZP231" s="79"/>
      <c r="MZQ231" s="79"/>
      <c r="MZR231" s="79"/>
      <c r="MZS231" s="79"/>
      <c r="MZT231" s="79"/>
      <c r="MZU231" s="79"/>
      <c r="MZV231" s="79"/>
      <c r="MZW231" s="79"/>
      <c r="MZX231" s="79"/>
      <c r="MZY231" s="79"/>
      <c r="MZZ231" s="79"/>
      <c r="NAA231" s="79"/>
      <c r="NAB231" s="79"/>
      <c r="NAC231" s="79"/>
      <c r="NAD231" s="79"/>
      <c r="NAE231" s="79"/>
      <c r="NAF231" s="79"/>
      <c r="NAG231" s="79"/>
      <c r="NAH231" s="79"/>
      <c r="NAI231" s="79"/>
      <c r="NAJ231" s="79"/>
      <c r="NAK231" s="79"/>
      <c r="NAL231" s="79"/>
      <c r="NAM231" s="79"/>
      <c r="NAN231" s="79"/>
      <c r="NAO231" s="79"/>
      <c r="NAP231" s="79"/>
      <c r="NAQ231" s="79"/>
      <c r="NAR231" s="79"/>
      <c r="NAS231" s="79"/>
      <c r="NAT231" s="79"/>
      <c r="NAU231" s="79"/>
      <c r="NAV231" s="79"/>
      <c r="NAW231" s="79"/>
      <c r="NAX231" s="79"/>
      <c r="NAY231" s="79"/>
      <c r="NAZ231" s="79"/>
      <c r="NBA231" s="79"/>
      <c r="NBB231" s="79"/>
      <c r="NBC231" s="79"/>
      <c r="NBD231" s="79"/>
      <c r="NBE231" s="79"/>
      <c r="NBF231" s="79"/>
      <c r="NBG231" s="79"/>
      <c r="NBH231" s="79"/>
      <c r="NBI231" s="79"/>
      <c r="NBJ231" s="79"/>
      <c r="NBK231" s="79"/>
      <c r="NBL231" s="79"/>
      <c r="NBM231" s="79"/>
      <c r="NBN231" s="79"/>
      <c r="NBO231" s="79"/>
      <c r="NBP231" s="79"/>
      <c r="NBQ231" s="79"/>
      <c r="NBR231" s="79"/>
      <c r="NBS231" s="79"/>
      <c r="NBT231" s="79"/>
      <c r="NBU231" s="79"/>
      <c r="NBV231" s="79"/>
      <c r="NBW231" s="79"/>
      <c r="NBX231" s="79"/>
      <c r="NBY231" s="79"/>
      <c r="NBZ231" s="79"/>
      <c r="NCA231" s="79"/>
      <c r="NCB231" s="79"/>
      <c r="NCC231" s="79"/>
      <c r="NCD231" s="79"/>
      <c r="NCE231" s="79"/>
      <c r="NCF231" s="79"/>
      <c r="NCG231" s="79"/>
      <c r="NCH231" s="79"/>
      <c r="NCI231" s="79"/>
      <c r="NCJ231" s="79"/>
      <c r="NCK231" s="79"/>
      <c r="NCL231" s="79"/>
      <c r="NCM231" s="79"/>
      <c r="NCN231" s="79"/>
      <c r="NCO231" s="79"/>
      <c r="NCP231" s="79"/>
      <c r="NCQ231" s="79"/>
      <c r="NCR231" s="79"/>
      <c r="NCS231" s="79"/>
      <c r="NCT231" s="79"/>
      <c r="NCU231" s="79"/>
      <c r="NCV231" s="79"/>
      <c r="NCW231" s="79"/>
      <c r="NCX231" s="79"/>
      <c r="NCY231" s="79"/>
      <c r="NCZ231" s="79"/>
      <c r="NDA231" s="79"/>
      <c r="NDB231" s="79"/>
      <c r="NDC231" s="79"/>
      <c r="NDD231" s="79"/>
      <c r="NDE231" s="79"/>
      <c r="NDF231" s="79"/>
      <c r="NDG231" s="79"/>
      <c r="NDH231" s="79"/>
      <c r="NDI231" s="79"/>
      <c r="NDJ231" s="79"/>
      <c r="NDK231" s="79"/>
      <c r="NDL231" s="79"/>
      <c r="NDM231" s="79"/>
      <c r="NDN231" s="79"/>
      <c r="NDO231" s="79"/>
      <c r="NDP231" s="79"/>
      <c r="NDQ231" s="79"/>
      <c r="NDR231" s="79"/>
      <c r="NDS231" s="79"/>
      <c r="NDT231" s="79"/>
      <c r="NDU231" s="79"/>
      <c r="NDV231" s="79"/>
      <c r="NDW231" s="79"/>
      <c r="NDX231" s="79"/>
      <c r="NDY231" s="79"/>
      <c r="NDZ231" s="79"/>
      <c r="NEA231" s="79"/>
      <c r="NEB231" s="79"/>
      <c r="NEC231" s="79"/>
      <c r="NED231" s="79"/>
      <c r="NEE231" s="79"/>
      <c r="NEF231" s="79"/>
      <c r="NEG231" s="79"/>
      <c r="NEH231" s="79"/>
      <c r="NEI231" s="79"/>
      <c r="NEJ231" s="79"/>
      <c r="NEK231" s="79"/>
      <c r="NEL231" s="79"/>
      <c r="NEM231" s="79"/>
      <c r="NEN231" s="79"/>
      <c r="NEO231" s="79"/>
      <c r="NEP231" s="79"/>
      <c r="NEQ231" s="79"/>
      <c r="NER231" s="79"/>
      <c r="NES231" s="79"/>
      <c r="NET231" s="79"/>
      <c r="NEU231" s="79"/>
      <c r="NEV231" s="79"/>
      <c r="NEW231" s="79"/>
      <c r="NEX231" s="79"/>
      <c r="NEY231" s="79"/>
      <c r="NEZ231" s="79"/>
      <c r="NFA231" s="79"/>
      <c r="NFB231" s="79"/>
      <c r="NFC231" s="79"/>
      <c r="NFD231" s="79"/>
      <c r="NFE231" s="79"/>
      <c r="NFF231" s="79"/>
      <c r="NFG231" s="79"/>
      <c r="NFH231" s="79"/>
      <c r="NFI231" s="79"/>
      <c r="NFJ231" s="79"/>
      <c r="NFK231" s="79"/>
      <c r="NFL231" s="79"/>
      <c r="NFM231" s="79"/>
      <c r="NFN231" s="79"/>
      <c r="NFO231" s="79"/>
      <c r="NFP231" s="79"/>
      <c r="NFQ231" s="79"/>
      <c r="NFR231" s="79"/>
      <c r="NFS231" s="79"/>
      <c r="NFT231" s="79"/>
      <c r="NFU231" s="79"/>
      <c r="NFV231" s="79"/>
      <c r="NFW231" s="79"/>
      <c r="NFX231" s="79"/>
      <c r="NFY231" s="79"/>
      <c r="NFZ231" s="79"/>
      <c r="NGA231" s="79"/>
      <c r="NGB231" s="79"/>
      <c r="NGC231" s="79"/>
      <c r="NGD231" s="79"/>
      <c r="NGE231" s="79"/>
      <c r="NGF231" s="79"/>
      <c r="NGG231" s="79"/>
      <c r="NGH231" s="79"/>
      <c r="NGI231" s="79"/>
      <c r="NGJ231" s="79"/>
      <c r="NGK231" s="79"/>
      <c r="NGL231" s="79"/>
      <c r="NGM231" s="79"/>
      <c r="NGN231" s="79"/>
      <c r="NGO231" s="79"/>
      <c r="NGP231" s="79"/>
      <c r="NGQ231" s="79"/>
      <c r="NGR231" s="79"/>
      <c r="NGS231" s="79"/>
      <c r="NGT231" s="79"/>
      <c r="NGU231" s="79"/>
      <c r="NGV231" s="79"/>
      <c r="NGW231" s="79"/>
      <c r="NGX231" s="79"/>
      <c r="NGY231" s="79"/>
      <c r="NGZ231" s="79"/>
      <c r="NHA231" s="79"/>
      <c r="NHB231" s="79"/>
      <c r="NHC231" s="79"/>
      <c r="NHD231" s="79"/>
      <c r="NHE231" s="79"/>
      <c r="NHF231" s="79"/>
      <c r="NHG231" s="79"/>
      <c r="NHH231" s="79"/>
      <c r="NHI231" s="79"/>
      <c r="NHJ231" s="79"/>
      <c r="NHK231" s="79"/>
      <c r="NHL231" s="79"/>
      <c r="NHM231" s="79"/>
      <c r="NHN231" s="79"/>
      <c r="NHO231" s="79"/>
      <c r="NHP231" s="79"/>
      <c r="NHQ231" s="79"/>
      <c r="NHR231" s="79"/>
      <c r="NHS231" s="79"/>
      <c r="NHT231" s="79"/>
      <c r="NHU231" s="79"/>
      <c r="NHV231" s="79"/>
      <c r="NHW231" s="79"/>
      <c r="NHX231" s="79"/>
      <c r="NHY231" s="79"/>
      <c r="NHZ231" s="79"/>
      <c r="NIA231" s="79"/>
      <c r="NIB231" s="79"/>
      <c r="NIC231" s="79"/>
      <c r="NID231" s="79"/>
      <c r="NIE231" s="79"/>
      <c r="NIF231" s="79"/>
      <c r="NIG231" s="79"/>
      <c r="NIH231" s="79"/>
      <c r="NII231" s="79"/>
      <c r="NIJ231" s="79"/>
      <c r="NIK231" s="79"/>
      <c r="NIL231" s="79"/>
      <c r="NIM231" s="79"/>
      <c r="NIN231" s="79"/>
      <c r="NIO231" s="79"/>
      <c r="NIP231" s="79"/>
      <c r="NIQ231" s="79"/>
      <c r="NIR231" s="79"/>
      <c r="NIS231" s="79"/>
      <c r="NIT231" s="79"/>
      <c r="NIU231" s="79"/>
      <c r="NIV231" s="79"/>
      <c r="NIW231" s="79"/>
      <c r="NIX231" s="79"/>
      <c r="NIY231" s="79"/>
      <c r="NIZ231" s="79"/>
      <c r="NJA231" s="79"/>
      <c r="NJB231" s="79"/>
      <c r="NJC231" s="79"/>
      <c r="NJD231" s="79"/>
      <c r="NJE231" s="79"/>
      <c r="NJF231" s="79"/>
      <c r="NJG231" s="79"/>
      <c r="NJH231" s="79"/>
      <c r="NJI231" s="79"/>
      <c r="NJJ231" s="79"/>
      <c r="NJK231" s="79"/>
      <c r="NJL231" s="79"/>
      <c r="NJM231" s="79"/>
      <c r="NJN231" s="79"/>
      <c r="NJO231" s="79"/>
      <c r="NJP231" s="79"/>
      <c r="NJQ231" s="79"/>
      <c r="NJR231" s="79"/>
      <c r="NJS231" s="79"/>
      <c r="NJT231" s="79"/>
      <c r="NJU231" s="79"/>
      <c r="NJV231" s="79"/>
      <c r="NJW231" s="79"/>
      <c r="NJX231" s="79"/>
      <c r="NJY231" s="79"/>
      <c r="NJZ231" s="79"/>
      <c r="NKA231" s="79"/>
      <c r="NKB231" s="79"/>
      <c r="NKC231" s="79"/>
      <c r="NKD231" s="79"/>
      <c r="NKE231" s="79"/>
      <c r="NKF231" s="79"/>
      <c r="NKG231" s="79"/>
      <c r="NKH231" s="79"/>
      <c r="NKI231" s="79"/>
      <c r="NKJ231" s="79"/>
      <c r="NKK231" s="79"/>
      <c r="NKL231" s="79"/>
      <c r="NKM231" s="79"/>
      <c r="NKN231" s="79"/>
      <c r="NKO231" s="79"/>
      <c r="NKP231" s="79"/>
      <c r="NKQ231" s="79"/>
      <c r="NKR231" s="79"/>
      <c r="NKS231" s="79"/>
      <c r="NKT231" s="79"/>
      <c r="NKU231" s="79"/>
      <c r="NKV231" s="79"/>
      <c r="NKW231" s="79"/>
      <c r="NKX231" s="79"/>
      <c r="NKY231" s="79"/>
      <c r="NKZ231" s="79"/>
      <c r="NLA231" s="79"/>
      <c r="NLB231" s="79"/>
      <c r="NLC231" s="79"/>
      <c r="NLD231" s="79"/>
      <c r="NLE231" s="79"/>
      <c r="NLF231" s="79"/>
      <c r="NLG231" s="79"/>
      <c r="NLH231" s="79"/>
      <c r="NLI231" s="79"/>
      <c r="NLJ231" s="79"/>
      <c r="NLK231" s="79"/>
      <c r="NLL231" s="79"/>
      <c r="NLM231" s="79"/>
      <c r="NLN231" s="79"/>
      <c r="NLO231" s="79"/>
      <c r="NLP231" s="79"/>
      <c r="NLQ231" s="79"/>
      <c r="NLR231" s="79"/>
      <c r="NLS231" s="79"/>
      <c r="NLT231" s="79"/>
      <c r="NLU231" s="79"/>
      <c r="NLV231" s="79"/>
      <c r="NLW231" s="79"/>
      <c r="NLX231" s="79"/>
      <c r="NLY231" s="79"/>
      <c r="NLZ231" s="79"/>
      <c r="NMA231" s="79"/>
      <c r="NMB231" s="79"/>
      <c r="NMC231" s="79"/>
      <c r="NMD231" s="79"/>
      <c r="NME231" s="79"/>
      <c r="NMF231" s="79"/>
      <c r="NMG231" s="79"/>
      <c r="NMH231" s="79"/>
      <c r="NMI231" s="79"/>
      <c r="NMJ231" s="79"/>
      <c r="NMK231" s="79"/>
      <c r="NML231" s="79"/>
      <c r="NMM231" s="79"/>
      <c r="NMN231" s="79"/>
      <c r="NMO231" s="79"/>
      <c r="NMP231" s="79"/>
      <c r="NMQ231" s="79"/>
      <c r="NMR231" s="79"/>
      <c r="NMS231" s="79"/>
      <c r="NMT231" s="79"/>
      <c r="NMU231" s="79"/>
      <c r="NMV231" s="79"/>
      <c r="NMW231" s="79"/>
      <c r="NMX231" s="79"/>
      <c r="NMY231" s="79"/>
      <c r="NMZ231" s="79"/>
      <c r="NNA231" s="79"/>
      <c r="NNB231" s="79"/>
      <c r="NNC231" s="79"/>
      <c r="NND231" s="79"/>
      <c r="NNE231" s="79"/>
      <c r="NNF231" s="79"/>
      <c r="NNG231" s="79"/>
      <c r="NNH231" s="79"/>
      <c r="NNI231" s="79"/>
      <c r="NNJ231" s="79"/>
      <c r="NNK231" s="79"/>
      <c r="NNL231" s="79"/>
      <c r="NNM231" s="79"/>
      <c r="NNN231" s="79"/>
      <c r="NNO231" s="79"/>
      <c r="NNP231" s="79"/>
      <c r="NNQ231" s="79"/>
      <c r="NNR231" s="79"/>
      <c r="NNS231" s="79"/>
      <c r="NNT231" s="79"/>
      <c r="NNU231" s="79"/>
      <c r="NNV231" s="79"/>
      <c r="NNW231" s="79"/>
      <c r="NNX231" s="79"/>
      <c r="NNY231" s="79"/>
      <c r="NNZ231" s="79"/>
      <c r="NOA231" s="79"/>
      <c r="NOB231" s="79"/>
      <c r="NOC231" s="79"/>
      <c r="NOD231" s="79"/>
      <c r="NOE231" s="79"/>
      <c r="NOF231" s="79"/>
      <c r="NOG231" s="79"/>
      <c r="NOH231" s="79"/>
      <c r="NOI231" s="79"/>
      <c r="NOJ231" s="79"/>
      <c r="NOK231" s="79"/>
      <c r="NOL231" s="79"/>
      <c r="NOM231" s="79"/>
      <c r="NON231" s="79"/>
      <c r="NOO231" s="79"/>
      <c r="NOP231" s="79"/>
      <c r="NOQ231" s="79"/>
      <c r="NOR231" s="79"/>
      <c r="NOS231" s="79"/>
      <c r="NOT231" s="79"/>
      <c r="NOU231" s="79"/>
      <c r="NOV231" s="79"/>
      <c r="NOW231" s="79"/>
      <c r="NOX231" s="79"/>
      <c r="NOY231" s="79"/>
      <c r="NOZ231" s="79"/>
      <c r="NPA231" s="79"/>
      <c r="NPB231" s="79"/>
      <c r="NPC231" s="79"/>
      <c r="NPD231" s="79"/>
      <c r="NPE231" s="79"/>
      <c r="NPF231" s="79"/>
      <c r="NPG231" s="79"/>
      <c r="NPH231" s="79"/>
      <c r="NPI231" s="79"/>
      <c r="NPJ231" s="79"/>
      <c r="NPK231" s="79"/>
      <c r="NPL231" s="79"/>
      <c r="NPM231" s="79"/>
      <c r="NPN231" s="79"/>
      <c r="NPO231" s="79"/>
      <c r="NPP231" s="79"/>
      <c r="NPQ231" s="79"/>
      <c r="NPR231" s="79"/>
      <c r="NPS231" s="79"/>
      <c r="NPT231" s="79"/>
      <c r="NPU231" s="79"/>
      <c r="NPV231" s="79"/>
      <c r="NPW231" s="79"/>
      <c r="NPX231" s="79"/>
      <c r="NPY231" s="79"/>
      <c r="NPZ231" s="79"/>
      <c r="NQA231" s="79"/>
      <c r="NQB231" s="79"/>
      <c r="NQC231" s="79"/>
      <c r="NQD231" s="79"/>
      <c r="NQE231" s="79"/>
      <c r="NQF231" s="79"/>
      <c r="NQG231" s="79"/>
      <c r="NQH231" s="79"/>
      <c r="NQI231" s="79"/>
      <c r="NQJ231" s="79"/>
      <c r="NQK231" s="79"/>
      <c r="NQL231" s="79"/>
      <c r="NQM231" s="79"/>
      <c r="NQN231" s="79"/>
      <c r="NQO231" s="79"/>
      <c r="NQP231" s="79"/>
      <c r="NQQ231" s="79"/>
      <c r="NQR231" s="79"/>
      <c r="NQS231" s="79"/>
      <c r="NQT231" s="79"/>
      <c r="NQU231" s="79"/>
      <c r="NQV231" s="79"/>
      <c r="NQW231" s="79"/>
      <c r="NQX231" s="79"/>
      <c r="NQY231" s="79"/>
      <c r="NQZ231" s="79"/>
      <c r="NRA231" s="79"/>
      <c r="NRB231" s="79"/>
      <c r="NRC231" s="79"/>
      <c r="NRD231" s="79"/>
      <c r="NRE231" s="79"/>
      <c r="NRF231" s="79"/>
      <c r="NRG231" s="79"/>
      <c r="NRH231" s="79"/>
      <c r="NRI231" s="79"/>
      <c r="NRJ231" s="79"/>
      <c r="NRK231" s="79"/>
      <c r="NRL231" s="79"/>
      <c r="NRM231" s="79"/>
      <c r="NRN231" s="79"/>
      <c r="NRO231" s="79"/>
      <c r="NRP231" s="79"/>
      <c r="NRQ231" s="79"/>
      <c r="NRR231" s="79"/>
      <c r="NRS231" s="79"/>
      <c r="NRT231" s="79"/>
      <c r="NRU231" s="79"/>
      <c r="NRV231" s="79"/>
      <c r="NRW231" s="79"/>
      <c r="NRX231" s="79"/>
      <c r="NRY231" s="79"/>
      <c r="NRZ231" s="79"/>
      <c r="NSA231" s="79"/>
      <c r="NSB231" s="79"/>
      <c r="NSC231" s="79"/>
      <c r="NSD231" s="79"/>
      <c r="NSE231" s="79"/>
      <c r="NSF231" s="79"/>
      <c r="NSG231" s="79"/>
      <c r="NSH231" s="79"/>
      <c r="NSI231" s="79"/>
      <c r="NSJ231" s="79"/>
      <c r="NSK231" s="79"/>
      <c r="NSL231" s="79"/>
      <c r="NSM231" s="79"/>
      <c r="NSN231" s="79"/>
      <c r="NSO231" s="79"/>
      <c r="NSP231" s="79"/>
      <c r="NSQ231" s="79"/>
      <c r="NSR231" s="79"/>
      <c r="NSS231" s="79"/>
      <c r="NST231" s="79"/>
      <c r="NSU231" s="79"/>
      <c r="NSV231" s="79"/>
      <c r="NSW231" s="79"/>
      <c r="NSX231" s="79"/>
      <c r="NSY231" s="79"/>
      <c r="NSZ231" s="79"/>
      <c r="NTA231" s="79"/>
      <c r="NTB231" s="79"/>
      <c r="NTC231" s="79"/>
      <c r="NTD231" s="79"/>
      <c r="NTE231" s="79"/>
      <c r="NTF231" s="79"/>
      <c r="NTG231" s="79"/>
      <c r="NTH231" s="79"/>
      <c r="NTI231" s="79"/>
      <c r="NTJ231" s="79"/>
      <c r="NTK231" s="79"/>
      <c r="NTL231" s="79"/>
      <c r="NTM231" s="79"/>
      <c r="NTN231" s="79"/>
      <c r="NTO231" s="79"/>
      <c r="NTP231" s="79"/>
      <c r="NTQ231" s="79"/>
      <c r="NTR231" s="79"/>
      <c r="NTS231" s="79"/>
      <c r="NTT231" s="79"/>
      <c r="NTU231" s="79"/>
      <c r="NTV231" s="79"/>
      <c r="NTW231" s="79"/>
      <c r="NTX231" s="79"/>
      <c r="NTY231" s="79"/>
      <c r="NTZ231" s="79"/>
      <c r="NUA231" s="79"/>
      <c r="NUB231" s="79"/>
      <c r="NUC231" s="79"/>
      <c r="NUD231" s="79"/>
      <c r="NUE231" s="79"/>
      <c r="NUF231" s="79"/>
      <c r="NUG231" s="79"/>
      <c r="NUH231" s="79"/>
      <c r="NUI231" s="79"/>
      <c r="NUJ231" s="79"/>
      <c r="NUK231" s="79"/>
      <c r="NUL231" s="79"/>
      <c r="NUM231" s="79"/>
      <c r="NUN231" s="79"/>
      <c r="NUO231" s="79"/>
      <c r="NUP231" s="79"/>
      <c r="NUQ231" s="79"/>
      <c r="NUR231" s="79"/>
      <c r="NUS231" s="79"/>
      <c r="NUT231" s="79"/>
      <c r="NUU231" s="79"/>
      <c r="NUV231" s="79"/>
      <c r="NUW231" s="79"/>
      <c r="NUX231" s="79"/>
      <c r="NUY231" s="79"/>
      <c r="NUZ231" s="79"/>
      <c r="NVA231" s="79"/>
      <c r="NVB231" s="79"/>
      <c r="NVC231" s="79"/>
      <c r="NVD231" s="79"/>
      <c r="NVE231" s="79"/>
      <c r="NVF231" s="79"/>
      <c r="NVG231" s="79"/>
      <c r="NVH231" s="79"/>
      <c r="NVI231" s="79"/>
      <c r="NVJ231" s="79"/>
      <c r="NVK231" s="79"/>
      <c r="NVL231" s="79"/>
      <c r="NVM231" s="79"/>
      <c r="NVN231" s="79"/>
      <c r="NVO231" s="79"/>
      <c r="NVP231" s="79"/>
      <c r="NVQ231" s="79"/>
      <c r="NVR231" s="79"/>
      <c r="NVS231" s="79"/>
      <c r="NVT231" s="79"/>
      <c r="NVU231" s="79"/>
      <c r="NVV231" s="79"/>
      <c r="NVW231" s="79"/>
      <c r="NVX231" s="79"/>
      <c r="NVY231" s="79"/>
      <c r="NVZ231" s="79"/>
      <c r="NWA231" s="79"/>
      <c r="NWB231" s="79"/>
      <c r="NWC231" s="79"/>
      <c r="NWD231" s="79"/>
      <c r="NWE231" s="79"/>
      <c r="NWF231" s="79"/>
      <c r="NWG231" s="79"/>
      <c r="NWH231" s="79"/>
      <c r="NWI231" s="79"/>
      <c r="NWJ231" s="79"/>
      <c r="NWK231" s="79"/>
      <c r="NWL231" s="79"/>
      <c r="NWM231" s="79"/>
      <c r="NWN231" s="79"/>
      <c r="NWO231" s="79"/>
      <c r="NWP231" s="79"/>
      <c r="NWQ231" s="79"/>
      <c r="NWR231" s="79"/>
      <c r="NWS231" s="79"/>
      <c r="NWT231" s="79"/>
      <c r="NWU231" s="79"/>
      <c r="NWV231" s="79"/>
      <c r="NWW231" s="79"/>
      <c r="NWX231" s="79"/>
      <c r="NWY231" s="79"/>
      <c r="NWZ231" s="79"/>
      <c r="NXA231" s="79"/>
      <c r="NXB231" s="79"/>
      <c r="NXC231" s="79"/>
      <c r="NXD231" s="79"/>
      <c r="NXE231" s="79"/>
      <c r="NXF231" s="79"/>
      <c r="NXG231" s="79"/>
      <c r="NXH231" s="79"/>
      <c r="NXI231" s="79"/>
      <c r="NXJ231" s="79"/>
      <c r="NXK231" s="79"/>
      <c r="NXL231" s="79"/>
      <c r="NXM231" s="79"/>
      <c r="NXN231" s="79"/>
      <c r="NXO231" s="79"/>
      <c r="NXP231" s="79"/>
      <c r="NXQ231" s="79"/>
      <c r="NXR231" s="79"/>
      <c r="NXS231" s="79"/>
      <c r="NXT231" s="79"/>
      <c r="NXU231" s="79"/>
      <c r="NXV231" s="79"/>
      <c r="NXW231" s="79"/>
      <c r="NXX231" s="79"/>
      <c r="NXY231" s="79"/>
      <c r="NXZ231" s="79"/>
      <c r="NYA231" s="79"/>
      <c r="NYB231" s="79"/>
      <c r="NYC231" s="79"/>
      <c r="NYD231" s="79"/>
      <c r="NYE231" s="79"/>
      <c r="NYF231" s="79"/>
      <c r="NYG231" s="79"/>
      <c r="NYH231" s="79"/>
      <c r="NYI231" s="79"/>
      <c r="NYJ231" s="79"/>
      <c r="NYK231" s="79"/>
      <c r="NYL231" s="79"/>
      <c r="NYM231" s="79"/>
      <c r="NYN231" s="79"/>
      <c r="NYO231" s="79"/>
      <c r="NYP231" s="79"/>
      <c r="NYQ231" s="79"/>
      <c r="NYR231" s="79"/>
      <c r="NYS231" s="79"/>
      <c r="NYT231" s="79"/>
      <c r="NYU231" s="79"/>
      <c r="NYV231" s="79"/>
      <c r="NYW231" s="79"/>
      <c r="NYX231" s="79"/>
      <c r="NYY231" s="79"/>
      <c r="NYZ231" s="79"/>
      <c r="NZA231" s="79"/>
      <c r="NZB231" s="79"/>
      <c r="NZC231" s="79"/>
      <c r="NZD231" s="79"/>
      <c r="NZE231" s="79"/>
      <c r="NZF231" s="79"/>
      <c r="NZG231" s="79"/>
      <c r="NZH231" s="79"/>
      <c r="NZI231" s="79"/>
      <c r="NZJ231" s="79"/>
      <c r="NZK231" s="79"/>
      <c r="NZL231" s="79"/>
      <c r="NZM231" s="79"/>
      <c r="NZN231" s="79"/>
      <c r="NZO231" s="79"/>
      <c r="NZP231" s="79"/>
      <c r="NZQ231" s="79"/>
      <c r="NZR231" s="79"/>
      <c r="NZS231" s="79"/>
      <c r="NZT231" s="79"/>
      <c r="NZU231" s="79"/>
      <c r="NZV231" s="79"/>
      <c r="NZW231" s="79"/>
      <c r="NZX231" s="79"/>
      <c r="NZY231" s="79"/>
      <c r="NZZ231" s="79"/>
      <c r="OAA231" s="79"/>
      <c r="OAB231" s="79"/>
      <c r="OAC231" s="79"/>
      <c r="OAD231" s="79"/>
      <c r="OAE231" s="79"/>
      <c r="OAF231" s="79"/>
      <c r="OAG231" s="79"/>
      <c r="OAH231" s="79"/>
      <c r="OAI231" s="79"/>
      <c r="OAJ231" s="79"/>
      <c r="OAK231" s="79"/>
      <c r="OAL231" s="79"/>
      <c r="OAM231" s="79"/>
      <c r="OAN231" s="79"/>
      <c r="OAO231" s="79"/>
      <c r="OAP231" s="79"/>
      <c r="OAQ231" s="79"/>
      <c r="OAR231" s="79"/>
      <c r="OAS231" s="79"/>
      <c r="OAT231" s="79"/>
      <c r="OAU231" s="79"/>
      <c r="OAV231" s="79"/>
      <c r="OAW231" s="79"/>
      <c r="OAX231" s="79"/>
      <c r="OAY231" s="79"/>
      <c r="OAZ231" s="79"/>
      <c r="OBA231" s="79"/>
      <c r="OBB231" s="79"/>
      <c r="OBC231" s="79"/>
      <c r="OBD231" s="79"/>
      <c r="OBE231" s="79"/>
      <c r="OBF231" s="79"/>
      <c r="OBG231" s="79"/>
      <c r="OBH231" s="79"/>
      <c r="OBI231" s="79"/>
      <c r="OBJ231" s="79"/>
      <c r="OBK231" s="79"/>
      <c r="OBL231" s="79"/>
      <c r="OBM231" s="79"/>
      <c r="OBN231" s="79"/>
      <c r="OBO231" s="79"/>
      <c r="OBP231" s="79"/>
      <c r="OBQ231" s="79"/>
      <c r="OBR231" s="79"/>
      <c r="OBS231" s="79"/>
      <c r="OBT231" s="79"/>
      <c r="OBU231" s="79"/>
      <c r="OBV231" s="79"/>
      <c r="OBW231" s="79"/>
      <c r="OBX231" s="79"/>
      <c r="OBY231" s="79"/>
      <c r="OBZ231" s="79"/>
      <c r="OCA231" s="79"/>
      <c r="OCB231" s="79"/>
      <c r="OCC231" s="79"/>
      <c r="OCD231" s="79"/>
      <c r="OCE231" s="79"/>
      <c r="OCF231" s="79"/>
      <c r="OCG231" s="79"/>
      <c r="OCH231" s="79"/>
      <c r="OCI231" s="79"/>
      <c r="OCJ231" s="79"/>
      <c r="OCK231" s="79"/>
      <c r="OCL231" s="79"/>
      <c r="OCM231" s="79"/>
      <c r="OCN231" s="79"/>
      <c r="OCO231" s="79"/>
      <c r="OCP231" s="79"/>
      <c r="OCQ231" s="79"/>
      <c r="OCR231" s="79"/>
      <c r="OCS231" s="79"/>
      <c r="OCT231" s="79"/>
      <c r="OCU231" s="79"/>
      <c r="OCV231" s="79"/>
      <c r="OCW231" s="79"/>
      <c r="OCX231" s="79"/>
      <c r="OCY231" s="79"/>
      <c r="OCZ231" s="79"/>
      <c r="ODA231" s="79"/>
      <c r="ODB231" s="79"/>
      <c r="ODC231" s="79"/>
      <c r="ODD231" s="79"/>
      <c r="ODE231" s="79"/>
      <c r="ODF231" s="79"/>
      <c r="ODG231" s="79"/>
      <c r="ODH231" s="79"/>
      <c r="ODI231" s="79"/>
      <c r="ODJ231" s="79"/>
      <c r="ODK231" s="79"/>
      <c r="ODL231" s="79"/>
      <c r="ODM231" s="79"/>
      <c r="ODN231" s="79"/>
      <c r="ODO231" s="79"/>
      <c r="ODP231" s="79"/>
      <c r="ODQ231" s="79"/>
      <c r="ODR231" s="79"/>
      <c r="ODS231" s="79"/>
      <c r="ODT231" s="79"/>
      <c r="ODU231" s="79"/>
      <c r="ODV231" s="79"/>
      <c r="ODW231" s="79"/>
      <c r="ODX231" s="79"/>
      <c r="ODY231" s="79"/>
      <c r="ODZ231" s="79"/>
      <c r="OEA231" s="79"/>
      <c r="OEB231" s="79"/>
      <c r="OEC231" s="79"/>
      <c r="OED231" s="79"/>
      <c r="OEE231" s="79"/>
      <c r="OEF231" s="79"/>
      <c r="OEG231" s="79"/>
      <c r="OEH231" s="79"/>
      <c r="OEI231" s="79"/>
      <c r="OEJ231" s="79"/>
      <c r="OEK231" s="79"/>
      <c r="OEL231" s="79"/>
      <c r="OEM231" s="79"/>
      <c r="OEN231" s="79"/>
      <c r="OEO231" s="79"/>
      <c r="OEP231" s="79"/>
      <c r="OEQ231" s="79"/>
      <c r="OER231" s="79"/>
      <c r="OES231" s="79"/>
      <c r="OET231" s="79"/>
      <c r="OEU231" s="79"/>
      <c r="OEV231" s="79"/>
      <c r="OEW231" s="79"/>
      <c r="OEX231" s="79"/>
      <c r="OEY231" s="79"/>
      <c r="OEZ231" s="79"/>
      <c r="OFA231" s="79"/>
      <c r="OFB231" s="79"/>
      <c r="OFC231" s="79"/>
      <c r="OFD231" s="79"/>
      <c r="OFE231" s="79"/>
      <c r="OFF231" s="79"/>
      <c r="OFG231" s="79"/>
      <c r="OFH231" s="79"/>
      <c r="OFI231" s="79"/>
      <c r="OFJ231" s="79"/>
      <c r="OFK231" s="79"/>
      <c r="OFL231" s="79"/>
      <c r="OFM231" s="79"/>
      <c r="OFN231" s="79"/>
      <c r="OFO231" s="79"/>
      <c r="OFP231" s="79"/>
      <c r="OFQ231" s="79"/>
      <c r="OFR231" s="79"/>
      <c r="OFS231" s="79"/>
      <c r="OFT231" s="79"/>
      <c r="OFU231" s="79"/>
      <c r="OFV231" s="79"/>
      <c r="OFW231" s="79"/>
      <c r="OFX231" s="79"/>
      <c r="OFY231" s="79"/>
      <c r="OFZ231" s="79"/>
      <c r="OGA231" s="79"/>
      <c r="OGB231" s="79"/>
      <c r="OGC231" s="79"/>
      <c r="OGD231" s="79"/>
      <c r="OGE231" s="79"/>
      <c r="OGF231" s="79"/>
      <c r="OGG231" s="79"/>
      <c r="OGH231" s="79"/>
      <c r="OGI231" s="79"/>
      <c r="OGJ231" s="79"/>
      <c r="OGK231" s="79"/>
      <c r="OGL231" s="79"/>
      <c r="OGM231" s="79"/>
      <c r="OGN231" s="79"/>
      <c r="OGO231" s="79"/>
      <c r="OGP231" s="79"/>
      <c r="OGQ231" s="79"/>
      <c r="OGR231" s="79"/>
      <c r="OGS231" s="79"/>
      <c r="OGT231" s="79"/>
      <c r="OGU231" s="79"/>
      <c r="OGV231" s="79"/>
      <c r="OGW231" s="79"/>
      <c r="OGX231" s="79"/>
      <c r="OGY231" s="79"/>
      <c r="OGZ231" s="79"/>
      <c r="OHA231" s="79"/>
      <c r="OHB231" s="79"/>
      <c r="OHC231" s="79"/>
      <c r="OHD231" s="79"/>
      <c r="OHE231" s="79"/>
      <c r="OHF231" s="79"/>
      <c r="OHG231" s="79"/>
      <c r="OHH231" s="79"/>
      <c r="OHI231" s="79"/>
      <c r="OHJ231" s="79"/>
      <c r="OHK231" s="79"/>
      <c r="OHL231" s="79"/>
      <c r="OHM231" s="79"/>
      <c r="OHN231" s="79"/>
      <c r="OHO231" s="79"/>
      <c r="OHP231" s="79"/>
      <c r="OHQ231" s="79"/>
      <c r="OHR231" s="79"/>
      <c r="OHS231" s="79"/>
      <c r="OHT231" s="79"/>
      <c r="OHU231" s="79"/>
      <c r="OHV231" s="79"/>
      <c r="OHW231" s="79"/>
      <c r="OHX231" s="79"/>
      <c r="OHY231" s="79"/>
      <c r="OHZ231" s="79"/>
      <c r="OIA231" s="79"/>
      <c r="OIB231" s="79"/>
      <c r="OIC231" s="79"/>
      <c r="OID231" s="79"/>
      <c r="OIE231" s="79"/>
      <c r="OIF231" s="79"/>
      <c r="OIG231" s="79"/>
      <c r="OIH231" s="79"/>
      <c r="OII231" s="79"/>
      <c r="OIJ231" s="79"/>
      <c r="OIK231" s="79"/>
      <c r="OIL231" s="79"/>
      <c r="OIM231" s="79"/>
      <c r="OIN231" s="79"/>
      <c r="OIO231" s="79"/>
      <c r="OIP231" s="79"/>
      <c r="OIQ231" s="79"/>
      <c r="OIR231" s="79"/>
      <c r="OIS231" s="79"/>
      <c r="OIT231" s="79"/>
      <c r="OIU231" s="79"/>
      <c r="OIV231" s="79"/>
      <c r="OIW231" s="79"/>
      <c r="OIX231" s="79"/>
      <c r="OIY231" s="79"/>
      <c r="OIZ231" s="79"/>
      <c r="OJA231" s="79"/>
      <c r="OJB231" s="79"/>
      <c r="OJC231" s="79"/>
      <c r="OJD231" s="79"/>
      <c r="OJE231" s="79"/>
      <c r="OJF231" s="79"/>
      <c r="OJG231" s="79"/>
      <c r="OJH231" s="79"/>
      <c r="OJI231" s="79"/>
      <c r="OJJ231" s="79"/>
      <c r="OJK231" s="79"/>
      <c r="OJL231" s="79"/>
      <c r="OJM231" s="79"/>
      <c r="OJN231" s="79"/>
      <c r="OJO231" s="79"/>
      <c r="OJP231" s="79"/>
      <c r="OJQ231" s="79"/>
      <c r="OJR231" s="79"/>
      <c r="OJS231" s="79"/>
      <c r="OJT231" s="79"/>
      <c r="OJU231" s="79"/>
      <c r="OJV231" s="79"/>
      <c r="OJW231" s="79"/>
      <c r="OJX231" s="79"/>
      <c r="OJY231" s="79"/>
      <c r="OJZ231" s="79"/>
      <c r="OKA231" s="79"/>
      <c r="OKB231" s="79"/>
      <c r="OKC231" s="79"/>
      <c r="OKD231" s="79"/>
      <c r="OKE231" s="79"/>
      <c r="OKF231" s="79"/>
      <c r="OKG231" s="79"/>
      <c r="OKH231" s="79"/>
      <c r="OKI231" s="79"/>
      <c r="OKJ231" s="79"/>
      <c r="OKK231" s="79"/>
      <c r="OKL231" s="79"/>
      <c r="OKM231" s="79"/>
      <c r="OKN231" s="79"/>
      <c r="OKO231" s="79"/>
      <c r="OKP231" s="79"/>
      <c r="OKQ231" s="79"/>
      <c r="OKR231" s="79"/>
      <c r="OKS231" s="79"/>
      <c r="OKT231" s="79"/>
      <c r="OKU231" s="79"/>
      <c r="OKV231" s="79"/>
      <c r="OKW231" s="79"/>
      <c r="OKX231" s="79"/>
      <c r="OKY231" s="79"/>
      <c r="OKZ231" s="79"/>
      <c r="OLA231" s="79"/>
      <c r="OLB231" s="79"/>
      <c r="OLC231" s="79"/>
      <c r="OLD231" s="79"/>
      <c r="OLE231" s="79"/>
      <c r="OLF231" s="79"/>
      <c r="OLG231" s="79"/>
      <c r="OLH231" s="79"/>
      <c r="OLI231" s="79"/>
      <c r="OLJ231" s="79"/>
      <c r="OLK231" s="79"/>
      <c r="OLL231" s="79"/>
      <c r="OLM231" s="79"/>
      <c r="OLN231" s="79"/>
      <c r="OLO231" s="79"/>
      <c r="OLP231" s="79"/>
      <c r="OLQ231" s="79"/>
      <c r="OLR231" s="79"/>
      <c r="OLS231" s="79"/>
      <c r="OLT231" s="79"/>
      <c r="OLU231" s="79"/>
      <c r="OLV231" s="79"/>
      <c r="OLW231" s="79"/>
      <c r="OLX231" s="79"/>
      <c r="OLY231" s="79"/>
      <c r="OLZ231" s="79"/>
      <c r="OMA231" s="79"/>
      <c r="OMB231" s="79"/>
      <c r="OMC231" s="79"/>
      <c r="OMD231" s="79"/>
      <c r="OME231" s="79"/>
      <c r="OMF231" s="79"/>
      <c r="OMG231" s="79"/>
      <c r="OMH231" s="79"/>
      <c r="OMI231" s="79"/>
      <c r="OMJ231" s="79"/>
      <c r="OMK231" s="79"/>
      <c r="OML231" s="79"/>
      <c r="OMM231" s="79"/>
      <c r="OMN231" s="79"/>
      <c r="OMO231" s="79"/>
      <c r="OMP231" s="79"/>
      <c r="OMQ231" s="79"/>
      <c r="OMR231" s="79"/>
      <c r="OMS231" s="79"/>
      <c r="OMT231" s="79"/>
      <c r="OMU231" s="79"/>
      <c r="OMV231" s="79"/>
      <c r="OMW231" s="79"/>
      <c r="OMX231" s="79"/>
      <c r="OMY231" s="79"/>
      <c r="OMZ231" s="79"/>
      <c r="ONA231" s="79"/>
      <c r="ONB231" s="79"/>
      <c r="ONC231" s="79"/>
      <c r="OND231" s="79"/>
      <c r="ONE231" s="79"/>
      <c r="ONF231" s="79"/>
      <c r="ONG231" s="79"/>
      <c r="ONH231" s="79"/>
      <c r="ONI231" s="79"/>
      <c r="ONJ231" s="79"/>
      <c r="ONK231" s="79"/>
      <c r="ONL231" s="79"/>
      <c r="ONM231" s="79"/>
      <c r="ONN231" s="79"/>
      <c r="ONO231" s="79"/>
      <c r="ONP231" s="79"/>
      <c r="ONQ231" s="79"/>
      <c r="ONR231" s="79"/>
      <c r="ONS231" s="79"/>
      <c r="ONT231" s="79"/>
      <c r="ONU231" s="79"/>
      <c r="ONV231" s="79"/>
      <c r="ONW231" s="79"/>
      <c r="ONX231" s="79"/>
      <c r="ONY231" s="79"/>
      <c r="ONZ231" s="79"/>
      <c r="OOA231" s="79"/>
      <c r="OOB231" s="79"/>
      <c r="OOC231" s="79"/>
      <c r="OOD231" s="79"/>
      <c r="OOE231" s="79"/>
      <c r="OOF231" s="79"/>
      <c r="OOG231" s="79"/>
      <c r="OOH231" s="79"/>
      <c r="OOI231" s="79"/>
      <c r="OOJ231" s="79"/>
      <c r="OOK231" s="79"/>
      <c r="OOL231" s="79"/>
      <c r="OOM231" s="79"/>
      <c r="OON231" s="79"/>
      <c r="OOO231" s="79"/>
      <c r="OOP231" s="79"/>
      <c r="OOQ231" s="79"/>
      <c r="OOR231" s="79"/>
      <c r="OOS231" s="79"/>
      <c r="OOT231" s="79"/>
      <c r="OOU231" s="79"/>
      <c r="OOV231" s="79"/>
      <c r="OOW231" s="79"/>
      <c r="OOX231" s="79"/>
      <c r="OOY231" s="79"/>
      <c r="OOZ231" s="79"/>
      <c r="OPA231" s="79"/>
      <c r="OPB231" s="79"/>
      <c r="OPC231" s="79"/>
      <c r="OPD231" s="79"/>
      <c r="OPE231" s="79"/>
      <c r="OPF231" s="79"/>
      <c r="OPG231" s="79"/>
      <c r="OPH231" s="79"/>
      <c r="OPI231" s="79"/>
      <c r="OPJ231" s="79"/>
      <c r="OPK231" s="79"/>
      <c r="OPL231" s="79"/>
      <c r="OPM231" s="79"/>
      <c r="OPN231" s="79"/>
      <c r="OPO231" s="79"/>
      <c r="OPP231" s="79"/>
      <c r="OPQ231" s="79"/>
      <c r="OPR231" s="79"/>
      <c r="OPS231" s="79"/>
      <c r="OPT231" s="79"/>
      <c r="OPU231" s="79"/>
      <c r="OPV231" s="79"/>
      <c r="OPW231" s="79"/>
      <c r="OPX231" s="79"/>
      <c r="OPY231" s="79"/>
      <c r="OPZ231" s="79"/>
      <c r="OQA231" s="79"/>
      <c r="OQB231" s="79"/>
      <c r="OQC231" s="79"/>
      <c r="OQD231" s="79"/>
      <c r="OQE231" s="79"/>
      <c r="OQF231" s="79"/>
      <c r="OQG231" s="79"/>
      <c r="OQH231" s="79"/>
      <c r="OQI231" s="79"/>
      <c r="OQJ231" s="79"/>
      <c r="OQK231" s="79"/>
      <c r="OQL231" s="79"/>
      <c r="OQM231" s="79"/>
      <c r="OQN231" s="79"/>
      <c r="OQO231" s="79"/>
      <c r="OQP231" s="79"/>
      <c r="OQQ231" s="79"/>
      <c r="OQR231" s="79"/>
      <c r="OQS231" s="79"/>
      <c r="OQT231" s="79"/>
      <c r="OQU231" s="79"/>
      <c r="OQV231" s="79"/>
      <c r="OQW231" s="79"/>
      <c r="OQX231" s="79"/>
      <c r="OQY231" s="79"/>
      <c r="OQZ231" s="79"/>
      <c r="ORA231" s="79"/>
      <c r="ORB231" s="79"/>
      <c r="ORC231" s="79"/>
      <c r="ORD231" s="79"/>
      <c r="ORE231" s="79"/>
      <c r="ORF231" s="79"/>
      <c r="ORG231" s="79"/>
      <c r="ORH231" s="79"/>
      <c r="ORI231" s="79"/>
      <c r="ORJ231" s="79"/>
      <c r="ORK231" s="79"/>
      <c r="ORL231" s="79"/>
      <c r="ORM231" s="79"/>
      <c r="ORN231" s="79"/>
      <c r="ORO231" s="79"/>
      <c r="ORP231" s="79"/>
      <c r="ORQ231" s="79"/>
      <c r="ORR231" s="79"/>
      <c r="ORS231" s="79"/>
      <c r="ORT231" s="79"/>
      <c r="ORU231" s="79"/>
      <c r="ORV231" s="79"/>
      <c r="ORW231" s="79"/>
      <c r="ORX231" s="79"/>
      <c r="ORY231" s="79"/>
      <c r="ORZ231" s="79"/>
      <c r="OSA231" s="79"/>
      <c r="OSB231" s="79"/>
      <c r="OSC231" s="79"/>
      <c r="OSD231" s="79"/>
      <c r="OSE231" s="79"/>
      <c r="OSF231" s="79"/>
      <c r="OSG231" s="79"/>
      <c r="OSH231" s="79"/>
      <c r="OSI231" s="79"/>
      <c r="OSJ231" s="79"/>
      <c r="OSK231" s="79"/>
      <c r="OSL231" s="79"/>
      <c r="OSM231" s="79"/>
      <c r="OSN231" s="79"/>
      <c r="OSO231" s="79"/>
      <c r="OSP231" s="79"/>
      <c r="OSQ231" s="79"/>
      <c r="OSR231" s="79"/>
      <c r="OSS231" s="79"/>
      <c r="OST231" s="79"/>
      <c r="OSU231" s="79"/>
      <c r="OSV231" s="79"/>
      <c r="OSW231" s="79"/>
      <c r="OSX231" s="79"/>
      <c r="OSY231" s="79"/>
      <c r="OSZ231" s="79"/>
      <c r="OTA231" s="79"/>
      <c r="OTB231" s="79"/>
      <c r="OTC231" s="79"/>
      <c r="OTD231" s="79"/>
      <c r="OTE231" s="79"/>
      <c r="OTF231" s="79"/>
      <c r="OTG231" s="79"/>
      <c r="OTH231" s="79"/>
      <c r="OTI231" s="79"/>
      <c r="OTJ231" s="79"/>
      <c r="OTK231" s="79"/>
      <c r="OTL231" s="79"/>
      <c r="OTM231" s="79"/>
      <c r="OTN231" s="79"/>
      <c r="OTO231" s="79"/>
      <c r="OTP231" s="79"/>
      <c r="OTQ231" s="79"/>
      <c r="OTR231" s="79"/>
      <c r="OTS231" s="79"/>
      <c r="OTT231" s="79"/>
      <c r="OTU231" s="79"/>
      <c r="OTV231" s="79"/>
      <c r="OTW231" s="79"/>
      <c r="OTX231" s="79"/>
      <c r="OTY231" s="79"/>
      <c r="OTZ231" s="79"/>
      <c r="OUA231" s="79"/>
      <c r="OUB231" s="79"/>
      <c r="OUC231" s="79"/>
      <c r="OUD231" s="79"/>
      <c r="OUE231" s="79"/>
      <c r="OUF231" s="79"/>
      <c r="OUG231" s="79"/>
      <c r="OUH231" s="79"/>
      <c r="OUI231" s="79"/>
      <c r="OUJ231" s="79"/>
      <c r="OUK231" s="79"/>
      <c r="OUL231" s="79"/>
      <c r="OUM231" s="79"/>
      <c r="OUN231" s="79"/>
      <c r="OUO231" s="79"/>
      <c r="OUP231" s="79"/>
      <c r="OUQ231" s="79"/>
      <c r="OUR231" s="79"/>
      <c r="OUS231" s="79"/>
      <c r="OUT231" s="79"/>
      <c r="OUU231" s="79"/>
      <c r="OUV231" s="79"/>
      <c r="OUW231" s="79"/>
      <c r="OUX231" s="79"/>
      <c r="OUY231" s="79"/>
      <c r="OUZ231" s="79"/>
      <c r="OVA231" s="79"/>
      <c r="OVB231" s="79"/>
      <c r="OVC231" s="79"/>
      <c r="OVD231" s="79"/>
      <c r="OVE231" s="79"/>
      <c r="OVF231" s="79"/>
      <c r="OVG231" s="79"/>
      <c r="OVH231" s="79"/>
      <c r="OVI231" s="79"/>
      <c r="OVJ231" s="79"/>
      <c r="OVK231" s="79"/>
      <c r="OVL231" s="79"/>
      <c r="OVM231" s="79"/>
      <c r="OVN231" s="79"/>
      <c r="OVO231" s="79"/>
      <c r="OVP231" s="79"/>
      <c r="OVQ231" s="79"/>
      <c r="OVR231" s="79"/>
      <c r="OVS231" s="79"/>
      <c r="OVT231" s="79"/>
      <c r="OVU231" s="79"/>
      <c r="OVV231" s="79"/>
      <c r="OVW231" s="79"/>
      <c r="OVX231" s="79"/>
      <c r="OVY231" s="79"/>
      <c r="OVZ231" s="79"/>
      <c r="OWA231" s="79"/>
      <c r="OWB231" s="79"/>
      <c r="OWC231" s="79"/>
      <c r="OWD231" s="79"/>
      <c r="OWE231" s="79"/>
      <c r="OWF231" s="79"/>
      <c r="OWG231" s="79"/>
      <c r="OWH231" s="79"/>
      <c r="OWI231" s="79"/>
      <c r="OWJ231" s="79"/>
      <c r="OWK231" s="79"/>
      <c r="OWL231" s="79"/>
      <c r="OWM231" s="79"/>
      <c r="OWN231" s="79"/>
      <c r="OWO231" s="79"/>
      <c r="OWP231" s="79"/>
      <c r="OWQ231" s="79"/>
      <c r="OWR231" s="79"/>
      <c r="OWS231" s="79"/>
      <c r="OWT231" s="79"/>
      <c r="OWU231" s="79"/>
      <c r="OWV231" s="79"/>
      <c r="OWW231" s="79"/>
      <c r="OWX231" s="79"/>
      <c r="OWY231" s="79"/>
      <c r="OWZ231" s="79"/>
      <c r="OXA231" s="79"/>
      <c r="OXB231" s="79"/>
      <c r="OXC231" s="79"/>
      <c r="OXD231" s="79"/>
      <c r="OXE231" s="79"/>
      <c r="OXF231" s="79"/>
      <c r="OXG231" s="79"/>
      <c r="OXH231" s="79"/>
      <c r="OXI231" s="79"/>
      <c r="OXJ231" s="79"/>
      <c r="OXK231" s="79"/>
      <c r="OXL231" s="79"/>
      <c r="OXM231" s="79"/>
      <c r="OXN231" s="79"/>
      <c r="OXO231" s="79"/>
      <c r="OXP231" s="79"/>
      <c r="OXQ231" s="79"/>
      <c r="OXR231" s="79"/>
      <c r="OXS231" s="79"/>
      <c r="OXT231" s="79"/>
      <c r="OXU231" s="79"/>
      <c r="OXV231" s="79"/>
      <c r="OXW231" s="79"/>
      <c r="OXX231" s="79"/>
      <c r="OXY231" s="79"/>
      <c r="OXZ231" s="79"/>
      <c r="OYA231" s="79"/>
      <c r="OYB231" s="79"/>
      <c r="OYC231" s="79"/>
      <c r="OYD231" s="79"/>
      <c r="OYE231" s="79"/>
      <c r="OYF231" s="79"/>
      <c r="OYG231" s="79"/>
      <c r="OYH231" s="79"/>
      <c r="OYI231" s="79"/>
      <c r="OYJ231" s="79"/>
      <c r="OYK231" s="79"/>
      <c r="OYL231" s="79"/>
      <c r="OYM231" s="79"/>
      <c r="OYN231" s="79"/>
      <c r="OYO231" s="79"/>
      <c r="OYP231" s="79"/>
      <c r="OYQ231" s="79"/>
      <c r="OYR231" s="79"/>
      <c r="OYS231" s="79"/>
      <c r="OYT231" s="79"/>
      <c r="OYU231" s="79"/>
      <c r="OYV231" s="79"/>
      <c r="OYW231" s="79"/>
      <c r="OYX231" s="79"/>
      <c r="OYY231" s="79"/>
      <c r="OYZ231" s="79"/>
      <c r="OZA231" s="79"/>
      <c r="OZB231" s="79"/>
      <c r="OZC231" s="79"/>
      <c r="OZD231" s="79"/>
      <c r="OZE231" s="79"/>
      <c r="OZF231" s="79"/>
      <c r="OZG231" s="79"/>
      <c r="OZH231" s="79"/>
      <c r="OZI231" s="79"/>
      <c r="OZJ231" s="79"/>
      <c r="OZK231" s="79"/>
      <c r="OZL231" s="79"/>
      <c r="OZM231" s="79"/>
      <c r="OZN231" s="79"/>
      <c r="OZO231" s="79"/>
      <c r="OZP231" s="79"/>
      <c r="OZQ231" s="79"/>
      <c r="OZR231" s="79"/>
      <c r="OZS231" s="79"/>
      <c r="OZT231" s="79"/>
      <c r="OZU231" s="79"/>
      <c r="OZV231" s="79"/>
      <c r="OZW231" s="79"/>
      <c r="OZX231" s="79"/>
      <c r="OZY231" s="79"/>
      <c r="OZZ231" s="79"/>
      <c r="PAA231" s="79"/>
      <c r="PAB231" s="79"/>
      <c r="PAC231" s="79"/>
      <c r="PAD231" s="79"/>
      <c r="PAE231" s="79"/>
      <c r="PAF231" s="79"/>
      <c r="PAG231" s="79"/>
      <c r="PAH231" s="79"/>
      <c r="PAI231" s="79"/>
      <c r="PAJ231" s="79"/>
      <c r="PAK231" s="79"/>
      <c r="PAL231" s="79"/>
      <c r="PAM231" s="79"/>
      <c r="PAN231" s="79"/>
      <c r="PAO231" s="79"/>
      <c r="PAP231" s="79"/>
      <c r="PAQ231" s="79"/>
      <c r="PAR231" s="79"/>
      <c r="PAS231" s="79"/>
      <c r="PAT231" s="79"/>
      <c r="PAU231" s="79"/>
      <c r="PAV231" s="79"/>
      <c r="PAW231" s="79"/>
      <c r="PAX231" s="79"/>
      <c r="PAY231" s="79"/>
      <c r="PAZ231" s="79"/>
      <c r="PBA231" s="79"/>
      <c r="PBB231" s="79"/>
      <c r="PBC231" s="79"/>
      <c r="PBD231" s="79"/>
      <c r="PBE231" s="79"/>
      <c r="PBF231" s="79"/>
      <c r="PBG231" s="79"/>
      <c r="PBH231" s="79"/>
      <c r="PBI231" s="79"/>
      <c r="PBJ231" s="79"/>
      <c r="PBK231" s="79"/>
      <c r="PBL231" s="79"/>
      <c r="PBM231" s="79"/>
      <c r="PBN231" s="79"/>
      <c r="PBO231" s="79"/>
      <c r="PBP231" s="79"/>
      <c r="PBQ231" s="79"/>
      <c r="PBR231" s="79"/>
      <c r="PBS231" s="79"/>
      <c r="PBT231" s="79"/>
      <c r="PBU231" s="79"/>
      <c r="PBV231" s="79"/>
      <c r="PBW231" s="79"/>
      <c r="PBX231" s="79"/>
      <c r="PBY231" s="79"/>
      <c r="PBZ231" s="79"/>
      <c r="PCA231" s="79"/>
      <c r="PCB231" s="79"/>
      <c r="PCC231" s="79"/>
      <c r="PCD231" s="79"/>
      <c r="PCE231" s="79"/>
      <c r="PCF231" s="79"/>
      <c r="PCG231" s="79"/>
      <c r="PCH231" s="79"/>
      <c r="PCI231" s="79"/>
      <c r="PCJ231" s="79"/>
      <c r="PCK231" s="79"/>
      <c r="PCL231" s="79"/>
      <c r="PCM231" s="79"/>
      <c r="PCN231" s="79"/>
      <c r="PCO231" s="79"/>
      <c r="PCP231" s="79"/>
      <c r="PCQ231" s="79"/>
      <c r="PCR231" s="79"/>
      <c r="PCS231" s="79"/>
      <c r="PCT231" s="79"/>
      <c r="PCU231" s="79"/>
      <c r="PCV231" s="79"/>
      <c r="PCW231" s="79"/>
      <c r="PCX231" s="79"/>
      <c r="PCY231" s="79"/>
      <c r="PCZ231" s="79"/>
      <c r="PDA231" s="79"/>
      <c r="PDB231" s="79"/>
      <c r="PDC231" s="79"/>
      <c r="PDD231" s="79"/>
      <c r="PDE231" s="79"/>
      <c r="PDF231" s="79"/>
      <c r="PDG231" s="79"/>
      <c r="PDH231" s="79"/>
      <c r="PDI231" s="79"/>
      <c r="PDJ231" s="79"/>
      <c r="PDK231" s="79"/>
      <c r="PDL231" s="79"/>
      <c r="PDM231" s="79"/>
      <c r="PDN231" s="79"/>
      <c r="PDO231" s="79"/>
      <c r="PDP231" s="79"/>
      <c r="PDQ231" s="79"/>
      <c r="PDR231" s="79"/>
      <c r="PDS231" s="79"/>
      <c r="PDT231" s="79"/>
      <c r="PDU231" s="79"/>
      <c r="PDV231" s="79"/>
      <c r="PDW231" s="79"/>
      <c r="PDX231" s="79"/>
      <c r="PDY231" s="79"/>
      <c r="PDZ231" s="79"/>
      <c r="PEA231" s="79"/>
      <c r="PEB231" s="79"/>
      <c r="PEC231" s="79"/>
      <c r="PED231" s="79"/>
      <c r="PEE231" s="79"/>
      <c r="PEF231" s="79"/>
      <c r="PEG231" s="79"/>
      <c r="PEH231" s="79"/>
      <c r="PEI231" s="79"/>
      <c r="PEJ231" s="79"/>
      <c r="PEK231" s="79"/>
      <c r="PEL231" s="79"/>
      <c r="PEM231" s="79"/>
      <c r="PEN231" s="79"/>
      <c r="PEO231" s="79"/>
      <c r="PEP231" s="79"/>
      <c r="PEQ231" s="79"/>
      <c r="PER231" s="79"/>
      <c r="PES231" s="79"/>
      <c r="PET231" s="79"/>
      <c r="PEU231" s="79"/>
      <c r="PEV231" s="79"/>
      <c r="PEW231" s="79"/>
      <c r="PEX231" s="79"/>
      <c r="PEY231" s="79"/>
      <c r="PEZ231" s="79"/>
      <c r="PFA231" s="79"/>
      <c r="PFB231" s="79"/>
      <c r="PFC231" s="79"/>
      <c r="PFD231" s="79"/>
      <c r="PFE231" s="79"/>
      <c r="PFF231" s="79"/>
      <c r="PFG231" s="79"/>
      <c r="PFH231" s="79"/>
      <c r="PFI231" s="79"/>
      <c r="PFJ231" s="79"/>
      <c r="PFK231" s="79"/>
      <c r="PFL231" s="79"/>
      <c r="PFM231" s="79"/>
      <c r="PFN231" s="79"/>
      <c r="PFO231" s="79"/>
      <c r="PFP231" s="79"/>
      <c r="PFQ231" s="79"/>
      <c r="PFR231" s="79"/>
      <c r="PFS231" s="79"/>
      <c r="PFT231" s="79"/>
      <c r="PFU231" s="79"/>
      <c r="PFV231" s="79"/>
      <c r="PFW231" s="79"/>
      <c r="PFX231" s="79"/>
      <c r="PFY231" s="79"/>
      <c r="PFZ231" s="79"/>
      <c r="PGA231" s="79"/>
      <c r="PGB231" s="79"/>
      <c r="PGC231" s="79"/>
      <c r="PGD231" s="79"/>
      <c r="PGE231" s="79"/>
      <c r="PGF231" s="79"/>
      <c r="PGG231" s="79"/>
      <c r="PGH231" s="79"/>
      <c r="PGI231" s="79"/>
      <c r="PGJ231" s="79"/>
      <c r="PGK231" s="79"/>
      <c r="PGL231" s="79"/>
      <c r="PGM231" s="79"/>
      <c r="PGN231" s="79"/>
      <c r="PGO231" s="79"/>
      <c r="PGP231" s="79"/>
      <c r="PGQ231" s="79"/>
      <c r="PGR231" s="79"/>
      <c r="PGS231" s="79"/>
      <c r="PGT231" s="79"/>
      <c r="PGU231" s="79"/>
      <c r="PGV231" s="79"/>
      <c r="PGW231" s="79"/>
      <c r="PGX231" s="79"/>
      <c r="PGY231" s="79"/>
      <c r="PGZ231" s="79"/>
      <c r="PHA231" s="79"/>
      <c r="PHB231" s="79"/>
      <c r="PHC231" s="79"/>
      <c r="PHD231" s="79"/>
      <c r="PHE231" s="79"/>
      <c r="PHF231" s="79"/>
      <c r="PHG231" s="79"/>
      <c r="PHH231" s="79"/>
      <c r="PHI231" s="79"/>
      <c r="PHJ231" s="79"/>
      <c r="PHK231" s="79"/>
      <c r="PHL231" s="79"/>
      <c r="PHM231" s="79"/>
      <c r="PHN231" s="79"/>
      <c r="PHO231" s="79"/>
      <c r="PHP231" s="79"/>
      <c r="PHQ231" s="79"/>
      <c r="PHR231" s="79"/>
      <c r="PHS231" s="79"/>
      <c r="PHT231" s="79"/>
      <c r="PHU231" s="79"/>
      <c r="PHV231" s="79"/>
      <c r="PHW231" s="79"/>
      <c r="PHX231" s="79"/>
      <c r="PHY231" s="79"/>
      <c r="PHZ231" s="79"/>
      <c r="PIA231" s="79"/>
      <c r="PIB231" s="79"/>
      <c r="PIC231" s="79"/>
      <c r="PID231" s="79"/>
      <c r="PIE231" s="79"/>
      <c r="PIF231" s="79"/>
      <c r="PIG231" s="79"/>
      <c r="PIH231" s="79"/>
      <c r="PII231" s="79"/>
      <c r="PIJ231" s="79"/>
      <c r="PIK231" s="79"/>
      <c r="PIL231" s="79"/>
      <c r="PIM231" s="79"/>
      <c r="PIN231" s="79"/>
      <c r="PIO231" s="79"/>
      <c r="PIP231" s="79"/>
      <c r="PIQ231" s="79"/>
      <c r="PIR231" s="79"/>
      <c r="PIS231" s="79"/>
      <c r="PIT231" s="79"/>
      <c r="PIU231" s="79"/>
      <c r="PIV231" s="79"/>
      <c r="PIW231" s="79"/>
      <c r="PIX231" s="79"/>
      <c r="PIY231" s="79"/>
      <c r="PIZ231" s="79"/>
      <c r="PJA231" s="79"/>
      <c r="PJB231" s="79"/>
      <c r="PJC231" s="79"/>
      <c r="PJD231" s="79"/>
      <c r="PJE231" s="79"/>
      <c r="PJF231" s="79"/>
      <c r="PJG231" s="79"/>
      <c r="PJH231" s="79"/>
      <c r="PJI231" s="79"/>
      <c r="PJJ231" s="79"/>
      <c r="PJK231" s="79"/>
      <c r="PJL231" s="79"/>
      <c r="PJM231" s="79"/>
      <c r="PJN231" s="79"/>
      <c r="PJO231" s="79"/>
      <c r="PJP231" s="79"/>
      <c r="PJQ231" s="79"/>
      <c r="PJR231" s="79"/>
      <c r="PJS231" s="79"/>
      <c r="PJT231" s="79"/>
      <c r="PJU231" s="79"/>
      <c r="PJV231" s="79"/>
      <c r="PJW231" s="79"/>
      <c r="PJX231" s="79"/>
      <c r="PJY231" s="79"/>
      <c r="PJZ231" s="79"/>
      <c r="PKA231" s="79"/>
      <c r="PKB231" s="79"/>
      <c r="PKC231" s="79"/>
      <c r="PKD231" s="79"/>
      <c r="PKE231" s="79"/>
      <c r="PKF231" s="79"/>
      <c r="PKG231" s="79"/>
      <c r="PKH231" s="79"/>
      <c r="PKI231" s="79"/>
      <c r="PKJ231" s="79"/>
      <c r="PKK231" s="79"/>
      <c r="PKL231" s="79"/>
      <c r="PKM231" s="79"/>
      <c r="PKN231" s="79"/>
      <c r="PKO231" s="79"/>
      <c r="PKP231" s="79"/>
      <c r="PKQ231" s="79"/>
      <c r="PKR231" s="79"/>
      <c r="PKS231" s="79"/>
      <c r="PKT231" s="79"/>
      <c r="PKU231" s="79"/>
      <c r="PKV231" s="79"/>
      <c r="PKW231" s="79"/>
      <c r="PKX231" s="79"/>
      <c r="PKY231" s="79"/>
      <c r="PKZ231" s="79"/>
      <c r="PLA231" s="79"/>
      <c r="PLB231" s="79"/>
      <c r="PLC231" s="79"/>
      <c r="PLD231" s="79"/>
      <c r="PLE231" s="79"/>
      <c r="PLF231" s="79"/>
      <c r="PLG231" s="79"/>
      <c r="PLH231" s="79"/>
      <c r="PLI231" s="79"/>
      <c r="PLJ231" s="79"/>
      <c r="PLK231" s="79"/>
      <c r="PLL231" s="79"/>
      <c r="PLM231" s="79"/>
      <c r="PLN231" s="79"/>
      <c r="PLO231" s="79"/>
      <c r="PLP231" s="79"/>
      <c r="PLQ231" s="79"/>
      <c r="PLR231" s="79"/>
      <c r="PLS231" s="79"/>
      <c r="PLT231" s="79"/>
      <c r="PLU231" s="79"/>
      <c r="PLV231" s="79"/>
      <c r="PLW231" s="79"/>
      <c r="PLX231" s="79"/>
      <c r="PLY231" s="79"/>
      <c r="PLZ231" s="79"/>
      <c r="PMA231" s="79"/>
      <c r="PMB231" s="79"/>
      <c r="PMC231" s="79"/>
      <c r="PMD231" s="79"/>
      <c r="PME231" s="79"/>
      <c r="PMF231" s="79"/>
      <c r="PMG231" s="79"/>
      <c r="PMH231" s="79"/>
      <c r="PMI231" s="79"/>
      <c r="PMJ231" s="79"/>
      <c r="PMK231" s="79"/>
      <c r="PML231" s="79"/>
      <c r="PMM231" s="79"/>
      <c r="PMN231" s="79"/>
      <c r="PMO231" s="79"/>
      <c r="PMP231" s="79"/>
      <c r="PMQ231" s="79"/>
      <c r="PMR231" s="79"/>
      <c r="PMS231" s="79"/>
      <c r="PMT231" s="79"/>
      <c r="PMU231" s="79"/>
      <c r="PMV231" s="79"/>
      <c r="PMW231" s="79"/>
      <c r="PMX231" s="79"/>
      <c r="PMY231" s="79"/>
      <c r="PMZ231" s="79"/>
      <c r="PNA231" s="79"/>
      <c r="PNB231" s="79"/>
      <c r="PNC231" s="79"/>
      <c r="PND231" s="79"/>
      <c r="PNE231" s="79"/>
      <c r="PNF231" s="79"/>
      <c r="PNG231" s="79"/>
      <c r="PNH231" s="79"/>
      <c r="PNI231" s="79"/>
      <c r="PNJ231" s="79"/>
      <c r="PNK231" s="79"/>
      <c r="PNL231" s="79"/>
      <c r="PNM231" s="79"/>
      <c r="PNN231" s="79"/>
      <c r="PNO231" s="79"/>
      <c r="PNP231" s="79"/>
      <c r="PNQ231" s="79"/>
      <c r="PNR231" s="79"/>
      <c r="PNS231" s="79"/>
      <c r="PNT231" s="79"/>
      <c r="PNU231" s="79"/>
      <c r="PNV231" s="79"/>
      <c r="PNW231" s="79"/>
      <c r="PNX231" s="79"/>
      <c r="PNY231" s="79"/>
      <c r="PNZ231" s="79"/>
      <c r="POA231" s="79"/>
      <c r="POB231" s="79"/>
      <c r="POC231" s="79"/>
      <c r="POD231" s="79"/>
      <c r="POE231" s="79"/>
      <c r="POF231" s="79"/>
      <c r="POG231" s="79"/>
      <c r="POH231" s="79"/>
      <c r="POI231" s="79"/>
      <c r="POJ231" s="79"/>
      <c r="POK231" s="79"/>
      <c r="POL231" s="79"/>
      <c r="POM231" s="79"/>
      <c r="PON231" s="79"/>
      <c r="POO231" s="79"/>
      <c r="POP231" s="79"/>
      <c r="POQ231" s="79"/>
      <c r="POR231" s="79"/>
      <c r="POS231" s="79"/>
      <c r="POT231" s="79"/>
      <c r="POU231" s="79"/>
      <c r="POV231" s="79"/>
      <c r="POW231" s="79"/>
      <c r="POX231" s="79"/>
      <c r="POY231" s="79"/>
      <c r="POZ231" s="79"/>
      <c r="PPA231" s="79"/>
      <c r="PPB231" s="79"/>
      <c r="PPC231" s="79"/>
      <c r="PPD231" s="79"/>
      <c r="PPE231" s="79"/>
      <c r="PPF231" s="79"/>
      <c r="PPG231" s="79"/>
      <c r="PPH231" s="79"/>
      <c r="PPI231" s="79"/>
      <c r="PPJ231" s="79"/>
      <c r="PPK231" s="79"/>
      <c r="PPL231" s="79"/>
      <c r="PPM231" s="79"/>
      <c r="PPN231" s="79"/>
      <c r="PPO231" s="79"/>
      <c r="PPP231" s="79"/>
      <c r="PPQ231" s="79"/>
      <c r="PPR231" s="79"/>
      <c r="PPS231" s="79"/>
      <c r="PPT231" s="79"/>
      <c r="PPU231" s="79"/>
      <c r="PPV231" s="79"/>
      <c r="PPW231" s="79"/>
      <c r="PPX231" s="79"/>
      <c r="PPY231" s="79"/>
      <c r="PPZ231" s="79"/>
      <c r="PQA231" s="79"/>
      <c r="PQB231" s="79"/>
      <c r="PQC231" s="79"/>
      <c r="PQD231" s="79"/>
      <c r="PQE231" s="79"/>
      <c r="PQF231" s="79"/>
      <c r="PQG231" s="79"/>
      <c r="PQH231" s="79"/>
      <c r="PQI231" s="79"/>
      <c r="PQJ231" s="79"/>
      <c r="PQK231" s="79"/>
      <c r="PQL231" s="79"/>
      <c r="PQM231" s="79"/>
      <c r="PQN231" s="79"/>
      <c r="PQO231" s="79"/>
      <c r="PQP231" s="79"/>
      <c r="PQQ231" s="79"/>
      <c r="PQR231" s="79"/>
      <c r="PQS231" s="79"/>
      <c r="PQT231" s="79"/>
      <c r="PQU231" s="79"/>
      <c r="PQV231" s="79"/>
      <c r="PQW231" s="79"/>
      <c r="PQX231" s="79"/>
      <c r="PQY231" s="79"/>
      <c r="PQZ231" s="79"/>
      <c r="PRA231" s="79"/>
      <c r="PRB231" s="79"/>
      <c r="PRC231" s="79"/>
      <c r="PRD231" s="79"/>
      <c r="PRE231" s="79"/>
      <c r="PRF231" s="79"/>
      <c r="PRG231" s="79"/>
      <c r="PRH231" s="79"/>
      <c r="PRI231" s="79"/>
      <c r="PRJ231" s="79"/>
      <c r="PRK231" s="79"/>
      <c r="PRL231" s="79"/>
      <c r="PRM231" s="79"/>
      <c r="PRN231" s="79"/>
      <c r="PRO231" s="79"/>
      <c r="PRP231" s="79"/>
      <c r="PRQ231" s="79"/>
      <c r="PRR231" s="79"/>
      <c r="PRS231" s="79"/>
      <c r="PRT231" s="79"/>
      <c r="PRU231" s="79"/>
      <c r="PRV231" s="79"/>
      <c r="PRW231" s="79"/>
      <c r="PRX231" s="79"/>
      <c r="PRY231" s="79"/>
      <c r="PRZ231" s="79"/>
      <c r="PSA231" s="79"/>
      <c r="PSB231" s="79"/>
      <c r="PSC231" s="79"/>
      <c r="PSD231" s="79"/>
      <c r="PSE231" s="79"/>
      <c r="PSF231" s="79"/>
      <c r="PSG231" s="79"/>
      <c r="PSH231" s="79"/>
      <c r="PSI231" s="79"/>
      <c r="PSJ231" s="79"/>
      <c r="PSK231" s="79"/>
      <c r="PSL231" s="79"/>
      <c r="PSM231" s="79"/>
      <c r="PSN231" s="79"/>
      <c r="PSO231" s="79"/>
      <c r="PSP231" s="79"/>
      <c r="PSQ231" s="79"/>
      <c r="PSR231" s="79"/>
      <c r="PSS231" s="79"/>
      <c r="PST231" s="79"/>
      <c r="PSU231" s="79"/>
      <c r="PSV231" s="79"/>
      <c r="PSW231" s="79"/>
      <c r="PSX231" s="79"/>
      <c r="PSY231" s="79"/>
      <c r="PSZ231" s="79"/>
      <c r="PTA231" s="79"/>
      <c r="PTB231" s="79"/>
      <c r="PTC231" s="79"/>
      <c r="PTD231" s="79"/>
      <c r="PTE231" s="79"/>
      <c r="PTF231" s="79"/>
      <c r="PTG231" s="79"/>
      <c r="PTH231" s="79"/>
      <c r="PTI231" s="79"/>
      <c r="PTJ231" s="79"/>
      <c r="PTK231" s="79"/>
      <c r="PTL231" s="79"/>
      <c r="PTM231" s="79"/>
      <c r="PTN231" s="79"/>
      <c r="PTO231" s="79"/>
      <c r="PTP231" s="79"/>
      <c r="PTQ231" s="79"/>
      <c r="PTR231" s="79"/>
      <c r="PTS231" s="79"/>
      <c r="PTT231" s="79"/>
      <c r="PTU231" s="79"/>
      <c r="PTV231" s="79"/>
      <c r="PTW231" s="79"/>
      <c r="PTX231" s="79"/>
      <c r="PTY231" s="79"/>
      <c r="PTZ231" s="79"/>
      <c r="PUA231" s="79"/>
      <c r="PUB231" s="79"/>
      <c r="PUC231" s="79"/>
      <c r="PUD231" s="79"/>
      <c r="PUE231" s="79"/>
      <c r="PUF231" s="79"/>
      <c r="PUG231" s="79"/>
      <c r="PUH231" s="79"/>
      <c r="PUI231" s="79"/>
      <c r="PUJ231" s="79"/>
      <c r="PUK231" s="79"/>
      <c r="PUL231" s="79"/>
      <c r="PUM231" s="79"/>
      <c r="PUN231" s="79"/>
      <c r="PUO231" s="79"/>
      <c r="PUP231" s="79"/>
      <c r="PUQ231" s="79"/>
      <c r="PUR231" s="79"/>
      <c r="PUS231" s="79"/>
      <c r="PUT231" s="79"/>
      <c r="PUU231" s="79"/>
      <c r="PUV231" s="79"/>
      <c r="PUW231" s="79"/>
      <c r="PUX231" s="79"/>
      <c r="PUY231" s="79"/>
      <c r="PUZ231" s="79"/>
      <c r="PVA231" s="79"/>
      <c r="PVB231" s="79"/>
      <c r="PVC231" s="79"/>
      <c r="PVD231" s="79"/>
      <c r="PVE231" s="79"/>
      <c r="PVF231" s="79"/>
      <c r="PVG231" s="79"/>
      <c r="PVH231" s="79"/>
      <c r="PVI231" s="79"/>
      <c r="PVJ231" s="79"/>
      <c r="PVK231" s="79"/>
      <c r="PVL231" s="79"/>
      <c r="PVM231" s="79"/>
      <c r="PVN231" s="79"/>
      <c r="PVO231" s="79"/>
      <c r="PVP231" s="79"/>
      <c r="PVQ231" s="79"/>
      <c r="PVR231" s="79"/>
      <c r="PVS231" s="79"/>
      <c r="PVT231" s="79"/>
      <c r="PVU231" s="79"/>
      <c r="PVV231" s="79"/>
      <c r="PVW231" s="79"/>
      <c r="PVX231" s="79"/>
      <c r="PVY231" s="79"/>
      <c r="PVZ231" s="79"/>
      <c r="PWA231" s="79"/>
      <c r="PWB231" s="79"/>
      <c r="PWC231" s="79"/>
      <c r="PWD231" s="79"/>
      <c r="PWE231" s="79"/>
      <c r="PWF231" s="79"/>
      <c r="PWG231" s="79"/>
      <c r="PWH231" s="79"/>
      <c r="PWI231" s="79"/>
      <c r="PWJ231" s="79"/>
      <c r="PWK231" s="79"/>
      <c r="PWL231" s="79"/>
      <c r="PWM231" s="79"/>
      <c r="PWN231" s="79"/>
      <c r="PWO231" s="79"/>
      <c r="PWP231" s="79"/>
      <c r="PWQ231" s="79"/>
      <c r="PWR231" s="79"/>
      <c r="PWS231" s="79"/>
      <c r="PWT231" s="79"/>
      <c r="PWU231" s="79"/>
      <c r="PWV231" s="79"/>
      <c r="PWW231" s="79"/>
      <c r="PWX231" s="79"/>
      <c r="PWY231" s="79"/>
      <c r="PWZ231" s="79"/>
      <c r="PXA231" s="79"/>
      <c r="PXB231" s="79"/>
      <c r="PXC231" s="79"/>
      <c r="PXD231" s="79"/>
      <c r="PXE231" s="79"/>
      <c r="PXF231" s="79"/>
      <c r="PXG231" s="79"/>
      <c r="PXH231" s="79"/>
      <c r="PXI231" s="79"/>
      <c r="PXJ231" s="79"/>
      <c r="PXK231" s="79"/>
      <c r="PXL231" s="79"/>
      <c r="PXM231" s="79"/>
      <c r="PXN231" s="79"/>
      <c r="PXO231" s="79"/>
      <c r="PXP231" s="79"/>
      <c r="PXQ231" s="79"/>
      <c r="PXR231" s="79"/>
      <c r="PXS231" s="79"/>
      <c r="PXT231" s="79"/>
      <c r="PXU231" s="79"/>
      <c r="PXV231" s="79"/>
      <c r="PXW231" s="79"/>
      <c r="PXX231" s="79"/>
      <c r="PXY231" s="79"/>
      <c r="PXZ231" s="79"/>
      <c r="PYA231" s="79"/>
      <c r="PYB231" s="79"/>
      <c r="PYC231" s="79"/>
      <c r="PYD231" s="79"/>
      <c r="PYE231" s="79"/>
      <c r="PYF231" s="79"/>
      <c r="PYG231" s="79"/>
      <c r="PYH231" s="79"/>
      <c r="PYI231" s="79"/>
      <c r="PYJ231" s="79"/>
      <c r="PYK231" s="79"/>
      <c r="PYL231" s="79"/>
      <c r="PYM231" s="79"/>
      <c r="PYN231" s="79"/>
      <c r="PYO231" s="79"/>
      <c r="PYP231" s="79"/>
      <c r="PYQ231" s="79"/>
      <c r="PYR231" s="79"/>
      <c r="PYS231" s="79"/>
      <c r="PYT231" s="79"/>
      <c r="PYU231" s="79"/>
      <c r="PYV231" s="79"/>
      <c r="PYW231" s="79"/>
      <c r="PYX231" s="79"/>
      <c r="PYY231" s="79"/>
      <c r="PYZ231" s="79"/>
      <c r="PZA231" s="79"/>
      <c r="PZB231" s="79"/>
      <c r="PZC231" s="79"/>
      <c r="PZD231" s="79"/>
      <c r="PZE231" s="79"/>
      <c r="PZF231" s="79"/>
      <c r="PZG231" s="79"/>
      <c r="PZH231" s="79"/>
      <c r="PZI231" s="79"/>
      <c r="PZJ231" s="79"/>
      <c r="PZK231" s="79"/>
      <c r="PZL231" s="79"/>
      <c r="PZM231" s="79"/>
      <c r="PZN231" s="79"/>
      <c r="PZO231" s="79"/>
      <c r="PZP231" s="79"/>
      <c r="PZQ231" s="79"/>
      <c r="PZR231" s="79"/>
      <c r="PZS231" s="79"/>
      <c r="PZT231" s="79"/>
      <c r="PZU231" s="79"/>
      <c r="PZV231" s="79"/>
      <c r="PZW231" s="79"/>
      <c r="PZX231" s="79"/>
      <c r="PZY231" s="79"/>
      <c r="PZZ231" s="79"/>
      <c r="QAA231" s="79"/>
      <c r="QAB231" s="79"/>
      <c r="QAC231" s="79"/>
      <c r="QAD231" s="79"/>
      <c r="QAE231" s="79"/>
      <c r="QAF231" s="79"/>
      <c r="QAG231" s="79"/>
      <c r="QAH231" s="79"/>
      <c r="QAI231" s="79"/>
      <c r="QAJ231" s="79"/>
      <c r="QAK231" s="79"/>
      <c r="QAL231" s="79"/>
      <c r="QAM231" s="79"/>
      <c r="QAN231" s="79"/>
      <c r="QAO231" s="79"/>
      <c r="QAP231" s="79"/>
      <c r="QAQ231" s="79"/>
      <c r="QAR231" s="79"/>
      <c r="QAS231" s="79"/>
      <c r="QAT231" s="79"/>
      <c r="QAU231" s="79"/>
      <c r="QAV231" s="79"/>
      <c r="QAW231" s="79"/>
      <c r="QAX231" s="79"/>
      <c r="QAY231" s="79"/>
      <c r="QAZ231" s="79"/>
      <c r="QBA231" s="79"/>
      <c r="QBB231" s="79"/>
      <c r="QBC231" s="79"/>
      <c r="QBD231" s="79"/>
      <c r="QBE231" s="79"/>
      <c r="QBF231" s="79"/>
      <c r="QBG231" s="79"/>
      <c r="QBH231" s="79"/>
      <c r="QBI231" s="79"/>
      <c r="QBJ231" s="79"/>
      <c r="QBK231" s="79"/>
      <c r="QBL231" s="79"/>
      <c r="QBM231" s="79"/>
      <c r="QBN231" s="79"/>
      <c r="QBO231" s="79"/>
      <c r="QBP231" s="79"/>
      <c r="QBQ231" s="79"/>
      <c r="QBR231" s="79"/>
      <c r="QBS231" s="79"/>
      <c r="QBT231" s="79"/>
      <c r="QBU231" s="79"/>
      <c r="QBV231" s="79"/>
      <c r="QBW231" s="79"/>
      <c r="QBX231" s="79"/>
      <c r="QBY231" s="79"/>
      <c r="QBZ231" s="79"/>
      <c r="QCA231" s="79"/>
      <c r="QCB231" s="79"/>
      <c r="QCC231" s="79"/>
      <c r="QCD231" s="79"/>
      <c r="QCE231" s="79"/>
      <c r="QCF231" s="79"/>
      <c r="QCG231" s="79"/>
      <c r="QCH231" s="79"/>
      <c r="QCI231" s="79"/>
      <c r="QCJ231" s="79"/>
      <c r="QCK231" s="79"/>
      <c r="QCL231" s="79"/>
      <c r="QCM231" s="79"/>
      <c r="QCN231" s="79"/>
      <c r="QCO231" s="79"/>
      <c r="QCP231" s="79"/>
      <c r="QCQ231" s="79"/>
      <c r="QCR231" s="79"/>
      <c r="QCS231" s="79"/>
      <c r="QCT231" s="79"/>
      <c r="QCU231" s="79"/>
      <c r="QCV231" s="79"/>
      <c r="QCW231" s="79"/>
      <c r="QCX231" s="79"/>
      <c r="QCY231" s="79"/>
      <c r="QCZ231" s="79"/>
      <c r="QDA231" s="79"/>
      <c r="QDB231" s="79"/>
      <c r="QDC231" s="79"/>
      <c r="QDD231" s="79"/>
      <c r="QDE231" s="79"/>
      <c r="QDF231" s="79"/>
      <c r="QDG231" s="79"/>
      <c r="QDH231" s="79"/>
      <c r="QDI231" s="79"/>
      <c r="QDJ231" s="79"/>
      <c r="QDK231" s="79"/>
      <c r="QDL231" s="79"/>
      <c r="QDM231" s="79"/>
      <c r="QDN231" s="79"/>
      <c r="QDO231" s="79"/>
      <c r="QDP231" s="79"/>
      <c r="QDQ231" s="79"/>
      <c r="QDR231" s="79"/>
      <c r="QDS231" s="79"/>
      <c r="QDT231" s="79"/>
      <c r="QDU231" s="79"/>
      <c r="QDV231" s="79"/>
      <c r="QDW231" s="79"/>
      <c r="QDX231" s="79"/>
      <c r="QDY231" s="79"/>
      <c r="QDZ231" s="79"/>
      <c r="QEA231" s="79"/>
      <c r="QEB231" s="79"/>
      <c r="QEC231" s="79"/>
      <c r="QED231" s="79"/>
      <c r="QEE231" s="79"/>
      <c r="QEF231" s="79"/>
      <c r="QEG231" s="79"/>
      <c r="QEH231" s="79"/>
      <c r="QEI231" s="79"/>
      <c r="QEJ231" s="79"/>
      <c r="QEK231" s="79"/>
      <c r="QEL231" s="79"/>
      <c r="QEM231" s="79"/>
      <c r="QEN231" s="79"/>
      <c r="QEO231" s="79"/>
      <c r="QEP231" s="79"/>
      <c r="QEQ231" s="79"/>
      <c r="QER231" s="79"/>
      <c r="QES231" s="79"/>
      <c r="QET231" s="79"/>
      <c r="QEU231" s="79"/>
      <c r="QEV231" s="79"/>
      <c r="QEW231" s="79"/>
      <c r="QEX231" s="79"/>
      <c r="QEY231" s="79"/>
      <c r="QEZ231" s="79"/>
      <c r="QFA231" s="79"/>
      <c r="QFB231" s="79"/>
      <c r="QFC231" s="79"/>
      <c r="QFD231" s="79"/>
      <c r="QFE231" s="79"/>
      <c r="QFF231" s="79"/>
      <c r="QFG231" s="79"/>
      <c r="QFH231" s="79"/>
      <c r="QFI231" s="79"/>
      <c r="QFJ231" s="79"/>
      <c r="QFK231" s="79"/>
      <c r="QFL231" s="79"/>
      <c r="QFM231" s="79"/>
      <c r="QFN231" s="79"/>
      <c r="QFO231" s="79"/>
      <c r="QFP231" s="79"/>
      <c r="QFQ231" s="79"/>
      <c r="QFR231" s="79"/>
      <c r="QFS231" s="79"/>
      <c r="QFT231" s="79"/>
      <c r="QFU231" s="79"/>
      <c r="QFV231" s="79"/>
      <c r="QFW231" s="79"/>
      <c r="QFX231" s="79"/>
      <c r="QFY231" s="79"/>
      <c r="QFZ231" s="79"/>
      <c r="QGA231" s="79"/>
      <c r="QGB231" s="79"/>
      <c r="QGC231" s="79"/>
      <c r="QGD231" s="79"/>
      <c r="QGE231" s="79"/>
      <c r="QGF231" s="79"/>
      <c r="QGG231" s="79"/>
      <c r="QGH231" s="79"/>
      <c r="QGI231" s="79"/>
      <c r="QGJ231" s="79"/>
      <c r="QGK231" s="79"/>
      <c r="QGL231" s="79"/>
      <c r="QGM231" s="79"/>
      <c r="QGN231" s="79"/>
      <c r="QGO231" s="79"/>
      <c r="QGP231" s="79"/>
      <c r="QGQ231" s="79"/>
      <c r="QGR231" s="79"/>
      <c r="QGS231" s="79"/>
      <c r="QGT231" s="79"/>
      <c r="QGU231" s="79"/>
      <c r="QGV231" s="79"/>
      <c r="QGW231" s="79"/>
      <c r="QGX231" s="79"/>
      <c r="QGY231" s="79"/>
      <c r="QGZ231" s="79"/>
      <c r="QHA231" s="79"/>
      <c r="QHB231" s="79"/>
      <c r="QHC231" s="79"/>
      <c r="QHD231" s="79"/>
      <c r="QHE231" s="79"/>
      <c r="QHF231" s="79"/>
      <c r="QHG231" s="79"/>
      <c r="QHH231" s="79"/>
      <c r="QHI231" s="79"/>
      <c r="QHJ231" s="79"/>
      <c r="QHK231" s="79"/>
      <c r="QHL231" s="79"/>
      <c r="QHM231" s="79"/>
      <c r="QHN231" s="79"/>
      <c r="QHO231" s="79"/>
      <c r="QHP231" s="79"/>
      <c r="QHQ231" s="79"/>
      <c r="QHR231" s="79"/>
      <c r="QHS231" s="79"/>
      <c r="QHT231" s="79"/>
      <c r="QHU231" s="79"/>
      <c r="QHV231" s="79"/>
      <c r="QHW231" s="79"/>
      <c r="QHX231" s="79"/>
      <c r="QHY231" s="79"/>
      <c r="QHZ231" s="79"/>
      <c r="QIA231" s="79"/>
      <c r="QIB231" s="79"/>
      <c r="QIC231" s="79"/>
      <c r="QID231" s="79"/>
      <c r="QIE231" s="79"/>
      <c r="QIF231" s="79"/>
      <c r="QIG231" s="79"/>
      <c r="QIH231" s="79"/>
      <c r="QII231" s="79"/>
      <c r="QIJ231" s="79"/>
      <c r="QIK231" s="79"/>
      <c r="QIL231" s="79"/>
      <c r="QIM231" s="79"/>
      <c r="QIN231" s="79"/>
      <c r="QIO231" s="79"/>
      <c r="QIP231" s="79"/>
      <c r="QIQ231" s="79"/>
      <c r="QIR231" s="79"/>
      <c r="QIS231" s="79"/>
      <c r="QIT231" s="79"/>
      <c r="QIU231" s="79"/>
      <c r="QIV231" s="79"/>
      <c r="QIW231" s="79"/>
      <c r="QIX231" s="79"/>
      <c r="QIY231" s="79"/>
      <c r="QIZ231" s="79"/>
      <c r="QJA231" s="79"/>
      <c r="QJB231" s="79"/>
      <c r="QJC231" s="79"/>
      <c r="QJD231" s="79"/>
      <c r="QJE231" s="79"/>
      <c r="QJF231" s="79"/>
      <c r="QJG231" s="79"/>
      <c r="QJH231" s="79"/>
      <c r="QJI231" s="79"/>
      <c r="QJJ231" s="79"/>
      <c r="QJK231" s="79"/>
      <c r="QJL231" s="79"/>
      <c r="QJM231" s="79"/>
      <c r="QJN231" s="79"/>
      <c r="QJO231" s="79"/>
      <c r="QJP231" s="79"/>
      <c r="QJQ231" s="79"/>
      <c r="QJR231" s="79"/>
      <c r="QJS231" s="79"/>
      <c r="QJT231" s="79"/>
      <c r="QJU231" s="79"/>
      <c r="QJV231" s="79"/>
      <c r="QJW231" s="79"/>
      <c r="QJX231" s="79"/>
      <c r="QJY231" s="79"/>
      <c r="QJZ231" s="79"/>
      <c r="QKA231" s="79"/>
      <c r="QKB231" s="79"/>
      <c r="QKC231" s="79"/>
      <c r="QKD231" s="79"/>
      <c r="QKE231" s="79"/>
      <c r="QKF231" s="79"/>
      <c r="QKG231" s="79"/>
      <c r="QKH231" s="79"/>
      <c r="QKI231" s="79"/>
      <c r="QKJ231" s="79"/>
      <c r="QKK231" s="79"/>
      <c r="QKL231" s="79"/>
      <c r="QKM231" s="79"/>
      <c r="QKN231" s="79"/>
      <c r="QKO231" s="79"/>
      <c r="QKP231" s="79"/>
      <c r="QKQ231" s="79"/>
      <c r="QKR231" s="79"/>
      <c r="QKS231" s="79"/>
      <c r="QKT231" s="79"/>
      <c r="QKU231" s="79"/>
      <c r="QKV231" s="79"/>
      <c r="QKW231" s="79"/>
      <c r="QKX231" s="79"/>
      <c r="QKY231" s="79"/>
      <c r="QKZ231" s="79"/>
      <c r="QLA231" s="79"/>
      <c r="QLB231" s="79"/>
      <c r="QLC231" s="79"/>
      <c r="QLD231" s="79"/>
      <c r="QLE231" s="79"/>
      <c r="QLF231" s="79"/>
      <c r="QLG231" s="79"/>
      <c r="QLH231" s="79"/>
      <c r="QLI231" s="79"/>
      <c r="QLJ231" s="79"/>
      <c r="QLK231" s="79"/>
      <c r="QLL231" s="79"/>
      <c r="QLM231" s="79"/>
      <c r="QLN231" s="79"/>
      <c r="QLO231" s="79"/>
      <c r="QLP231" s="79"/>
      <c r="QLQ231" s="79"/>
      <c r="QLR231" s="79"/>
      <c r="QLS231" s="79"/>
      <c r="QLT231" s="79"/>
      <c r="QLU231" s="79"/>
      <c r="QLV231" s="79"/>
      <c r="QLW231" s="79"/>
      <c r="QLX231" s="79"/>
      <c r="QLY231" s="79"/>
      <c r="QLZ231" s="79"/>
      <c r="QMA231" s="79"/>
      <c r="QMB231" s="79"/>
      <c r="QMC231" s="79"/>
      <c r="QMD231" s="79"/>
      <c r="QME231" s="79"/>
      <c r="QMF231" s="79"/>
      <c r="QMG231" s="79"/>
      <c r="QMH231" s="79"/>
      <c r="QMI231" s="79"/>
      <c r="QMJ231" s="79"/>
      <c r="QMK231" s="79"/>
      <c r="QML231" s="79"/>
      <c r="QMM231" s="79"/>
      <c r="QMN231" s="79"/>
      <c r="QMO231" s="79"/>
      <c r="QMP231" s="79"/>
      <c r="QMQ231" s="79"/>
      <c r="QMR231" s="79"/>
      <c r="QMS231" s="79"/>
      <c r="QMT231" s="79"/>
      <c r="QMU231" s="79"/>
      <c r="QMV231" s="79"/>
      <c r="QMW231" s="79"/>
      <c r="QMX231" s="79"/>
      <c r="QMY231" s="79"/>
      <c r="QMZ231" s="79"/>
      <c r="QNA231" s="79"/>
      <c r="QNB231" s="79"/>
      <c r="QNC231" s="79"/>
      <c r="QND231" s="79"/>
      <c r="QNE231" s="79"/>
      <c r="QNF231" s="79"/>
      <c r="QNG231" s="79"/>
      <c r="QNH231" s="79"/>
      <c r="QNI231" s="79"/>
      <c r="QNJ231" s="79"/>
      <c r="QNK231" s="79"/>
      <c r="QNL231" s="79"/>
      <c r="QNM231" s="79"/>
      <c r="QNN231" s="79"/>
      <c r="QNO231" s="79"/>
      <c r="QNP231" s="79"/>
      <c r="QNQ231" s="79"/>
      <c r="QNR231" s="79"/>
      <c r="QNS231" s="79"/>
      <c r="QNT231" s="79"/>
      <c r="QNU231" s="79"/>
      <c r="QNV231" s="79"/>
      <c r="QNW231" s="79"/>
      <c r="QNX231" s="79"/>
      <c r="QNY231" s="79"/>
      <c r="QNZ231" s="79"/>
      <c r="QOA231" s="79"/>
      <c r="QOB231" s="79"/>
      <c r="QOC231" s="79"/>
      <c r="QOD231" s="79"/>
      <c r="QOE231" s="79"/>
      <c r="QOF231" s="79"/>
      <c r="QOG231" s="79"/>
      <c r="QOH231" s="79"/>
      <c r="QOI231" s="79"/>
      <c r="QOJ231" s="79"/>
      <c r="QOK231" s="79"/>
      <c r="QOL231" s="79"/>
      <c r="QOM231" s="79"/>
      <c r="QON231" s="79"/>
      <c r="QOO231" s="79"/>
      <c r="QOP231" s="79"/>
      <c r="QOQ231" s="79"/>
      <c r="QOR231" s="79"/>
      <c r="QOS231" s="79"/>
      <c r="QOT231" s="79"/>
      <c r="QOU231" s="79"/>
      <c r="QOV231" s="79"/>
      <c r="QOW231" s="79"/>
      <c r="QOX231" s="79"/>
      <c r="QOY231" s="79"/>
      <c r="QOZ231" s="79"/>
      <c r="QPA231" s="79"/>
      <c r="QPB231" s="79"/>
      <c r="QPC231" s="79"/>
      <c r="QPD231" s="79"/>
      <c r="QPE231" s="79"/>
      <c r="QPF231" s="79"/>
      <c r="QPG231" s="79"/>
      <c r="QPH231" s="79"/>
      <c r="QPI231" s="79"/>
      <c r="QPJ231" s="79"/>
      <c r="QPK231" s="79"/>
      <c r="QPL231" s="79"/>
      <c r="QPM231" s="79"/>
      <c r="QPN231" s="79"/>
      <c r="QPO231" s="79"/>
      <c r="QPP231" s="79"/>
      <c r="QPQ231" s="79"/>
      <c r="QPR231" s="79"/>
      <c r="QPS231" s="79"/>
      <c r="QPT231" s="79"/>
      <c r="QPU231" s="79"/>
      <c r="QPV231" s="79"/>
      <c r="QPW231" s="79"/>
      <c r="QPX231" s="79"/>
      <c r="QPY231" s="79"/>
      <c r="QPZ231" s="79"/>
      <c r="QQA231" s="79"/>
      <c r="QQB231" s="79"/>
      <c r="QQC231" s="79"/>
      <c r="QQD231" s="79"/>
      <c r="QQE231" s="79"/>
      <c r="QQF231" s="79"/>
      <c r="QQG231" s="79"/>
      <c r="QQH231" s="79"/>
      <c r="QQI231" s="79"/>
      <c r="QQJ231" s="79"/>
      <c r="QQK231" s="79"/>
      <c r="QQL231" s="79"/>
      <c r="QQM231" s="79"/>
      <c r="QQN231" s="79"/>
      <c r="QQO231" s="79"/>
      <c r="QQP231" s="79"/>
      <c r="QQQ231" s="79"/>
      <c r="QQR231" s="79"/>
      <c r="QQS231" s="79"/>
      <c r="QQT231" s="79"/>
      <c r="QQU231" s="79"/>
      <c r="QQV231" s="79"/>
      <c r="QQW231" s="79"/>
      <c r="QQX231" s="79"/>
      <c r="QQY231" s="79"/>
      <c r="QQZ231" s="79"/>
      <c r="QRA231" s="79"/>
      <c r="QRB231" s="79"/>
      <c r="QRC231" s="79"/>
      <c r="QRD231" s="79"/>
      <c r="QRE231" s="79"/>
      <c r="QRF231" s="79"/>
      <c r="QRG231" s="79"/>
      <c r="QRH231" s="79"/>
      <c r="QRI231" s="79"/>
      <c r="QRJ231" s="79"/>
      <c r="QRK231" s="79"/>
      <c r="QRL231" s="79"/>
      <c r="QRM231" s="79"/>
      <c r="QRN231" s="79"/>
      <c r="QRO231" s="79"/>
      <c r="QRP231" s="79"/>
      <c r="QRQ231" s="79"/>
      <c r="QRR231" s="79"/>
      <c r="QRS231" s="79"/>
      <c r="QRT231" s="79"/>
      <c r="QRU231" s="79"/>
      <c r="QRV231" s="79"/>
      <c r="QRW231" s="79"/>
      <c r="QRX231" s="79"/>
      <c r="QRY231" s="79"/>
      <c r="QRZ231" s="79"/>
      <c r="QSA231" s="79"/>
      <c r="QSB231" s="79"/>
      <c r="QSC231" s="79"/>
      <c r="QSD231" s="79"/>
      <c r="QSE231" s="79"/>
      <c r="QSF231" s="79"/>
      <c r="QSG231" s="79"/>
      <c r="QSH231" s="79"/>
      <c r="QSI231" s="79"/>
      <c r="QSJ231" s="79"/>
      <c r="QSK231" s="79"/>
      <c r="QSL231" s="79"/>
      <c r="QSM231" s="79"/>
      <c r="QSN231" s="79"/>
      <c r="QSO231" s="79"/>
      <c r="QSP231" s="79"/>
      <c r="QSQ231" s="79"/>
      <c r="QSR231" s="79"/>
      <c r="QSS231" s="79"/>
      <c r="QST231" s="79"/>
      <c r="QSU231" s="79"/>
      <c r="QSV231" s="79"/>
      <c r="QSW231" s="79"/>
      <c r="QSX231" s="79"/>
      <c r="QSY231" s="79"/>
      <c r="QSZ231" s="79"/>
      <c r="QTA231" s="79"/>
      <c r="QTB231" s="79"/>
      <c r="QTC231" s="79"/>
      <c r="QTD231" s="79"/>
      <c r="QTE231" s="79"/>
      <c r="QTF231" s="79"/>
      <c r="QTG231" s="79"/>
      <c r="QTH231" s="79"/>
      <c r="QTI231" s="79"/>
      <c r="QTJ231" s="79"/>
      <c r="QTK231" s="79"/>
      <c r="QTL231" s="79"/>
      <c r="QTM231" s="79"/>
      <c r="QTN231" s="79"/>
      <c r="QTO231" s="79"/>
      <c r="QTP231" s="79"/>
      <c r="QTQ231" s="79"/>
      <c r="QTR231" s="79"/>
      <c r="QTS231" s="79"/>
      <c r="QTT231" s="79"/>
      <c r="QTU231" s="79"/>
      <c r="QTV231" s="79"/>
      <c r="QTW231" s="79"/>
      <c r="QTX231" s="79"/>
      <c r="QTY231" s="79"/>
      <c r="QTZ231" s="79"/>
      <c r="QUA231" s="79"/>
      <c r="QUB231" s="79"/>
      <c r="QUC231" s="79"/>
      <c r="QUD231" s="79"/>
      <c r="QUE231" s="79"/>
      <c r="QUF231" s="79"/>
      <c r="QUG231" s="79"/>
      <c r="QUH231" s="79"/>
      <c r="QUI231" s="79"/>
      <c r="QUJ231" s="79"/>
      <c r="QUK231" s="79"/>
      <c r="QUL231" s="79"/>
      <c r="QUM231" s="79"/>
      <c r="QUN231" s="79"/>
      <c r="QUO231" s="79"/>
      <c r="QUP231" s="79"/>
      <c r="QUQ231" s="79"/>
      <c r="QUR231" s="79"/>
      <c r="QUS231" s="79"/>
      <c r="QUT231" s="79"/>
      <c r="QUU231" s="79"/>
      <c r="QUV231" s="79"/>
      <c r="QUW231" s="79"/>
      <c r="QUX231" s="79"/>
      <c r="QUY231" s="79"/>
      <c r="QUZ231" s="79"/>
      <c r="QVA231" s="79"/>
      <c r="QVB231" s="79"/>
      <c r="QVC231" s="79"/>
      <c r="QVD231" s="79"/>
      <c r="QVE231" s="79"/>
      <c r="QVF231" s="79"/>
      <c r="QVG231" s="79"/>
      <c r="QVH231" s="79"/>
      <c r="QVI231" s="79"/>
      <c r="QVJ231" s="79"/>
      <c r="QVK231" s="79"/>
      <c r="QVL231" s="79"/>
      <c r="QVM231" s="79"/>
      <c r="QVN231" s="79"/>
      <c r="QVO231" s="79"/>
      <c r="QVP231" s="79"/>
      <c r="QVQ231" s="79"/>
      <c r="QVR231" s="79"/>
      <c r="QVS231" s="79"/>
      <c r="QVT231" s="79"/>
      <c r="QVU231" s="79"/>
      <c r="QVV231" s="79"/>
      <c r="QVW231" s="79"/>
      <c r="QVX231" s="79"/>
      <c r="QVY231" s="79"/>
      <c r="QVZ231" s="79"/>
      <c r="QWA231" s="79"/>
      <c r="QWB231" s="79"/>
      <c r="QWC231" s="79"/>
      <c r="QWD231" s="79"/>
      <c r="QWE231" s="79"/>
      <c r="QWF231" s="79"/>
      <c r="QWG231" s="79"/>
      <c r="QWH231" s="79"/>
      <c r="QWI231" s="79"/>
      <c r="QWJ231" s="79"/>
      <c r="QWK231" s="79"/>
      <c r="QWL231" s="79"/>
      <c r="QWM231" s="79"/>
      <c r="QWN231" s="79"/>
      <c r="QWO231" s="79"/>
      <c r="QWP231" s="79"/>
      <c r="QWQ231" s="79"/>
      <c r="QWR231" s="79"/>
      <c r="QWS231" s="79"/>
      <c r="QWT231" s="79"/>
      <c r="QWU231" s="79"/>
      <c r="QWV231" s="79"/>
      <c r="QWW231" s="79"/>
      <c r="QWX231" s="79"/>
      <c r="QWY231" s="79"/>
      <c r="QWZ231" s="79"/>
      <c r="QXA231" s="79"/>
      <c r="QXB231" s="79"/>
      <c r="QXC231" s="79"/>
      <c r="QXD231" s="79"/>
      <c r="QXE231" s="79"/>
      <c r="QXF231" s="79"/>
      <c r="QXG231" s="79"/>
      <c r="QXH231" s="79"/>
      <c r="QXI231" s="79"/>
      <c r="QXJ231" s="79"/>
      <c r="QXK231" s="79"/>
      <c r="QXL231" s="79"/>
      <c r="QXM231" s="79"/>
      <c r="QXN231" s="79"/>
      <c r="QXO231" s="79"/>
      <c r="QXP231" s="79"/>
      <c r="QXQ231" s="79"/>
      <c r="QXR231" s="79"/>
      <c r="QXS231" s="79"/>
      <c r="QXT231" s="79"/>
      <c r="QXU231" s="79"/>
      <c r="QXV231" s="79"/>
      <c r="QXW231" s="79"/>
      <c r="QXX231" s="79"/>
      <c r="QXY231" s="79"/>
      <c r="QXZ231" s="79"/>
      <c r="QYA231" s="79"/>
      <c r="QYB231" s="79"/>
      <c r="QYC231" s="79"/>
      <c r="QYD231" s="79"/>
      <c r="QYE231" s="79"/>
      <c r="QYF231" s="79"/>
      <c r="QYG231" s="79"/>
      <c r="QYH231" s="79"/>
      <c r="QYI231" s="79"/>
      <c r="QYJ231" s="79"/>
      <c r="QYK231" s="79"/>
      <c r="QYL231" s="79"/>
      <c r="QYM231" s="79"/>
      <c r="QYN231" s="79"/>
      <c r="QYO231" s="79"/>
      <c r="QYP231" s="79"/>
      <c r="QYQ231" s="79"/>
      <c r="QYR231" s="79"/>
      <c r="QYS231" s="79"/>
      <c r="QYT231" s="79"/>
      <c r="QYU231" s="79"/>
      <c r="QYV231" s="79"/>
      <c r="QYW231" s="79"/>
      <c r="QYX231" s="79"/>
      <c r="QYY231" s="79"/>
      <c r="QYZ231" s="79"/>
      <c r="QZA231" s="79"/>
      <c r="QZB231" s="79"/>
      <c r="QZC231" s="79"/>
      <c r="QZD231" s="79"/>
      <c r="QZE231" s="79"/>
      <c r="QZF231" s="79"/>
      <c r="QZG231" s="79"/>
      <c r="QZH231" s="79"/>
      <c r="QZI231" s="79"/>
      <c r="QZJ231" s="79"/>
      <c r="QZK231" s="79"/>
      <c r="QZL231" s="79"/>
      <c r="QZM231" s="79"/>
      <c r="QZN231" s="79"/>
      <c r="QZO231" s="79"/>
      <c r="QZP231" s="79"/>
      <c r="QZQ231" s="79"/>
      <c r="QZR231" s="79"/>
      <c r="QZS231" s="79"/>
      <c r="QZT231" s="79"/>
      <c r="QZU231" s="79"/>
      <c r="QZV231" s="79"/>
      <c r="QZW231" s="79"/>
      <c r="QZX231" s="79"/>
      <c r="QZY231" s="79"/>
      <c r="QZZ231" s="79"/>
      <c r="RAA231" s="79"/>
      <c r="RAB231" s="79"/>
      <c r="RAC231" s="79"/>
      <c r="RAD231" s="79"/>
      <c r="RAE231" s="79"/>
      <c r="RAF231" s="79"/>
      <c r="RAG231" s="79"/>
      <c r="RAH231" s="79"/>
      <c r="RAI231" s="79"/>
      <c r="RAJ231" s="79"/>
      <c r="RAK231" s="79"/>
      <c r="RAL231" s="79"/>
      <c r="RAM231" s="79"/>
      <c r="RAN231" s="79"/>
      <c r="RAO231" s="79"/>
      <c r="RAP231" s="79"/>
      <c r="RAQ231" s="79"/>
      <c r="RAR231" s="79"/>
      <c r="RAS231" s="79"/>
      <c r="RAT231" s="79"/>
      <c r="RAU231" s="79"/>
      <c r="RAV231" s="79"/>
      <c r="RAW231" s="79"/>
      <c r="RAX231" s="79"/>
      <c r="RAY231" s="79"/>
      <c r="RAZ231" s="79"/>
      <c r="RBA231" s="79"/>
      <c r="RBB231" s="79"/>
      <c r="RBC231" s="79"/>
      <c r="RBD231" s="79"/>
      <c r="RBE231" s="79"/>
      <c r="RBF231" s="79"/>
      <c r="RBG231" s="79"/>
      <c r="RBH231" s="79"/>
      <c r="RBI231" s="79"/>
      <c r="RBJ231" s="79"/>
      <c r="RBK231" s="79"/>
      <c r="RBL231" s="79"/>
      <c r="RBM231" s="79"/>
      <c r="RBN231" s="79"/>
      <c r="RBO231" s="79"/>
      <c r="RBP231" s="79"/>
      <c r="RBQ231" s="79"/>
      <c r="RBR231" s="79"/>
      <c r="RBS231" s="79"/>
      <c r="RBT231" s="79"/>
      <c r="RBU231" s="79"/>
      <c r="RBV231" s="79"/>
      <c r="RBW231" s="79"/>
      <c r="RBX231" s="79"/>
      <c r="RBY231" s="79"/>
      <c r="RBZ231" s="79"/>
      <c r="RCA231" s="79"/>
      <c r="RCB231" s="79"/>
      <c r="RCC231" s="79"/>
      <c r="RCD231" s="79"/>
      <c r="RCE231" s="79"/>
      <c r="RCF231" s="79"/>
      <c r="RCG231" s="79"/>
      <c r="RCH231" s="79"/>
      <c r="RCI231" s="79"/>
      <c r="RCJ231" s="79"/>
      <c r="RCK231" s="79"/>
      <c r="RCL231" s="79"/>
      <c r="RCM231" s="79"/>
      <c r="RCN231" s="79"/>
      <c r="RCO231" s="79"/>
      <c r="RCP231" s="79"/>
      <c r="RCQ231" s="79"/>
      <c r="RCR231" s="79"/>
      <c r="RCS231" s="79"/>
      <c r="RCT231" s="79"/>
      <c r="RCU231" s="79"/>
      <c r="RCV231" s="79"/>
      <c r="RCW231" s="79"/>
      <c r="RCX231" s="79"/>
      <c r="RCY231" s="79"/>
      <c r="RCZ231" s="79"/>
      <c r="RDA231" s="79"/>
      <c r="RDB231" s="79"/>
      <c r="RDC231" s="79"/>
      <c r="RDD231" s="79"/>
      <c r="RDE231" s="79"/>
      <c r="RDF231" s="79"/>
      <c r="RDG231" s="79"/>
      <c r="RDH231" s="79"/>
      <c r="RDI231" s="79"/>
      <c r="RDJ231" s="79"/>
      <c r="RDK231" s="79"/>
      <c r="RDL231" s="79"/>
      <c r="RDM231" s="79"/>
      <c r="RDN231" s="79"/>
      <c r="RDO231" s="79"/>
      <c r="RDP231" s="79"/>
      <c r="RDQ231" s="79"/>
      <c r="RDR231" s="79"/>
      <c r="RDS231" s="79"/>
      <c r="RDT231" s="79"/>
      <c r="RDU231" s="79"/>
      <c r="RDV231" s="79"/>
      <c r="RDW231" s="79"/>
      <c r="RDX231" s="79"/>
      <c r="RDY231" s="79"/>
      <c r="RDZ231" s="79"/>
      <c r="REA231" s="79"/>
      <c r="REB231" s="79"/>
      <c r="REC231" s="79"/>
      <c r="RED231" s="79"/>
      <c r="REE231" s="79"/>
      <c r="REF231" s="79"/>
      <c r="REG231" s="79"/>
      <c r="REH231" s="79"/>
      <c r="REI231" s="79"/>
      <c r="REJ231" s="79"/>
      <c r="REK231" s="79"/>
      <c r="REL231" s="79"/>
      <c r="REM231" s="79"/>
      <c r="REN231" s="79"/>
      <c r="REO231" s="79"/>
      <c r="REP231" s="79"/>
      <c r="REQ231" s="79"/>
      <c r="RER231" s="79"/>
      <c r="RES231" s="79"/>
      <c r="RET231" s="79"/>
      <c r="REU231" s="79"/>
      <c r="REV231" s="79"/>
      <c r="REW231" s="79"/>
      <c r="REX231" s="79"/>
      <c r="REY231" s="79"/>
      <c r="REZ231" s="79"/>
      <c r="RFA231" s="79"/>
      <c r="RFB231" s="79"/>
      <c r="RFC231" s="79"/>
      <c r="RFD231" s="79"/>
      <c r="RFE231" s="79"/>
      <c r="RFF231" s="79"/>
      <c r="RFG231" s="79"/>
      <c r="RFH231" s="79"/>
      <c r="RFI231" s="79"/>
      <c r="RFJ231" s="79"/>
      <c r="RFK231" s="79"/>
      <c r="RFL231" s="79"/>
      <c r="RFM231" s="79"/>
      <c r="RFN231" s="79"/>
      <c r="RFO231" s="79"/>
      <c r="RFP231" s="79"/>
      <c r="RFQ231" s="79"/>
      <c r="RFR231" s="79"/>
      <c r="RFS231" s="79"/>
      <c r="RFT231" s="79"/>
      <c r="RFU231" s="79"/>
      <c r="RFV231" s="79"/>
      <c r="RFW231" s="79"/>
      <c r="RFX231" s="79"/>
      <c r="RFY231" s="79"/>
      <c r="RFZ231" s="79"/>
      <c r="RGA231" s="79"/>
      <c r="RGB231" s="79"/>
      <c r="RGC231" s="79"/>
      <c r="RGD231" s="79"/>
      <c r="RGE231" s="79"/>
      <c r="RGF231" s="79"/>
      <c r="RGG231" s="79"/>
      <c r="RGH231" s="79"/>
      <c r="RGI231" s="79"/>
      <c r="RGJ231" s="79"/>
      <c r="RGK231" s="79"/>
      <c r="RGL231" s="79"/>
      <c r="RGM231" s="79"/>
      <c r="RGN231" s="79"/>
      <c r="RGO231" s="79"/>
      <c r="RGP231" s="79"/>
      <c r="RGQ231" s="79"/>
      <c r="RGR231" s="79"/>
      <c r="RGS231" s="79"/>
      <c r="RGT231" s="79"/>
      <c r="RGU231" s="79"/>
      <c r="RGV231" s="79"/>
      <c r="RGW231" s="79"/>
      <c r="RGX231" s="79"/>
      <c r="RGY231" s="79"/>
      <c r="RGZ231" s="79"/>
      <c r="RHA231" s="79"/>
      <c r="RHB231" s="79"/>
      <c r="RHC231" s="79"/>
      <c r="RHD231" s="79"/>
      <c r="RHE231" s="79"/>
      <c r="RHF231" s="79"/>
      <c r="RHG231" s="79"/>
      <c r="RHH231" s="79"/>
      <c r="RHI231" s="79"/>
      <c r="RHJ231" s="79"/>
      <c r="RHK231" s="79"/>
      <c r="RHL231" s="79"/>
      <c r="RHM231" s="79"/>
      <c r="RHN231" s="79"/>
      <c r="RHO231" s="79"/>
      <c r="RHP231" s="79"/>
      <c r="RHQ231" s="79"/>
      <c r="RHR231" s="79"/>
      <c r="RHS231" s="79"/>
      <c r="RHT231" s="79"/>
      <c r="RHU231" s="79"/>
      <c r="RHV231" s="79"/>
      <c r="RHW231" s="79"/>
      <c r="RHX231" s="79"/>
      <c r="RHY231" s="79"/>
      <c r="RHZ231" s="79"/>
      <c r="RIA231" s="79"/>
      <c r="RIB231" s="79"/>
      <c r="RIC231" s="79"/>
      <c r="RID231" s="79"/>
      <c r="RIE231" s="79"/>
      <c r="RIF231" s="79"/>
      <c r="RIG231" s="79"/>
      <c r="RIH231" s="79"/>
      <c r="RII231" s="79"/>
      <c r="RIJ231" s="79"/>
      <c r="RIK231" s="79"/>
      <c r="RIL231" s="79"/>
      <c r="RIM231" s="79"/>
      <c r="RIN231" s="79"/>
      <c r="RIO231" s="79"/>
      <c r="RIP231" s="79"/>
      <c r="RIQ231" s="79"/>
      <c r="RIR231" s="79"/>
      <c r="RIS231" s="79"/>
      <c r="RIT231" s="79"/>
      <c r="RIU231" s="79"/>
      <c r="RIV231" s="79"/>
      <c r="RIW231" s="79"/>
      <c r="RIX231" s="79"/>
      <c r="RIY231" s="79"/>
      <c r="RIZ231" s="79"/>
      <c r="RJA231" s="79"/>
      <c r="RJB231" s="79"/>
      <c r="RJC231" s="79"/>
      <c r="RJD231" s="79"/>
      <c r="RJE231" s="79"/>
      <c r="RJF231" s="79"/>
      <c r="RJG231" s="79"/>
      <c r="RJH231" s="79"/>
      <c r="RJI231" s="79"/>
      <c r="RJJ231" s="79"/>
      <c r="RJK231" s="79"/>
      <c r="RJL231" s="79"/>
      <c r="RJM231" s="79"/>
      <c r="RJN231" s="79"/>
      <c r="RJO231" s="79"/>
      <c r="RJP231" s="79"/>
      <c r="RJQ231" s="79"/>
      <c r="RJR231" s="79"/>
      <c r="RJS231" s="79"/>
      <c r="RJT231" s="79"/>
      <c r="RJU231" s="79"/>
      <c r="RJV231" s="79"/>
      <c r="RJW231" s="79"/>
      <c r="RJX231" s="79"/>
      <c r="RJY231" s="79"/>
      <c r="RJZ231" s="79"/>
      <c r="RKA231" s="79"/>
      <c r="RKB231" s="79"/>
      <c r="RKC231" s="79"/>
      <c r="RKD231" s="79"/>
      <c r="RKE231" s="79"/>
      <c r="RKF231" s="79"/>
      <c r="RKG231" s="79"/>
      <c r="RKH231" s="79"/>
      <c r="RKI231" s="79"/>
      <c r="RKJ231" s="79"/>
      <c r="RKK231" s="79"/>
      <c r="RKL231" s="79"/>
      <c r="RKM231" s="79"/>
      <c r="RKN231" s="79"/>
      <c r="RKO231" s="79"/>
      <c r="RKP231" s="79"/>
      <c r="RKQ231" s="79"/>
      <c r="RKR231" s="79"/>
      <c r="RKS231" s="79"/>
      <c r="RKT231" s="79"/>
      <c r="RKU231" s="79"/>
      <c r="RKV231" s="79"/>
      <c r="RKW231" s="79"/>
      <c r="RKX231" s="79"/>
      <c r="RKY231" s="79"/>
      <c r="RKZ231" s="79"/>
      <c r="RLA231" s="79"/>
      <c r="RLB231" s="79"/>
      <c r="RLC231" s="79"/>
      <c r="RLD231" s="79"/>
      <c r="RLE231" s="79"/>
      <c r="RLF231" s="79"/>
      <c r="RLG231" s="79"/>
      <c r="RLH231" s="79"/>
      <c r="RLI231" s="79"/>
      <c r="RLJ231" s="79"/>
      <c r="RLK231" s="79"/>
      <c r="RLL231" s="79"/>
      <c r="RLM231" s="79"/>
      <c r="RLN231" s="79"/>
      <c r="RLO231" s="79"/>
      <c r="RLP231" s="79"/>
      <c r="RLQ231" s="79"/>
      <c r="RLR231" s="79"/>
      <c r="RLS231" s="79"/>
      <c r="RLT231" s="79"/>
      <c r="RLU231" s="79"/>
      <c r="RLV231" s="79"/>
      <c r="RLW231" s="79"/>
      <c r="RLX231" s="79"/>
      <c r="RLY231" s="79"/>
      <c r="RLZ231" s="79"/>
      <c r="RMA231" s="79"/>
      <c r="RMB231" s="79"/>
      <c r="RMC231" s="79"/>
      <c r="RMD231" s="79"/>
      <c r="RME231" s="79"/>
      <c r="RMF231" s="79"/>
      <c r="RMG231" s="79"/>
      <c r="RMH231" s="79"/>
      <c r="RMI231" s="79"/>
      <c r="RMJ231" s="79"/>
      <c r="RMK231" s="79"/>
      <c r="RML231" s="79"/>
      <c r="RMM231" s="79"/>
      <c r="RMN231" s="79"/>
      <c r="RMO231" s="79"/>
      <c r="RMP231" s="79"/>
      <c r="RMQ231" s="79"/>
      <c r="RMR231" s="79"/>
      <c r="RMS231" s="79"/>
      <c r="RMT231" s="79"/>
      <c r="RMU231" s="79"/>
      <c r="RMV231" s="79"/>
      <c r="RMW231" s="79"/>
      <c r="RMX231" s="79"/>
      <c r="RMY231" s="79"/>
      <c r="RMZ231" s="79"/>
      <c r="RNA231" s="79"/>
      <c r="RNB231" s="79"/>
      <c r="RNC231" s="79"/>
      <c r="RND231" s="79"/>
      <c r="RNE231" s="79"/>
      <c r="RNF231" s="79"/>
      <c r="RNG231" s="79"/>
      <c r="RNH231" s="79"/>
      <c r="RNI231" s="79"/>
      <c r="RNJ231" s="79"/>
      <c r="RNK231" s="79"/>
      <c r="RNL231" s="79"/>
      <c r="RNM231" s="79"/>
      <c r="RNN231" s="79"/>
      <c r="RNO231" s="79"/>
      <c r="RNP231" s="79"/>
      <c r="RNQ231" s="79"/>
      <c r="RNR231" s="79"/>
      <c r="RNS231" s="79"/>
      <c r="RNT231" s="79"/>
      <c r="RNU231" s="79"/>
      <c r="RNV231" s="79"/>
      <c r="RNW231" s="79"/>
      <c r="RNX231" s="79"/>
      <c r="RNY231" s="79"/>
      <c r="RNZ231" s="79"/>
      <c r="ROA231" s="79"/>
      <c r="ROB231" s="79"/>
      <c r="ROC231" s="79"/>
      <c r="ROD231" s="79"/>
      <c r="ROE231" s="79"/>
      <c r="ROF231" s="79"/>
      <c r="ROG231" s="79"/>
      <c r="ROH231" s="79"/>
      <c r="ROI231" s="79"/>
      <c r="ROJ231" s="79"/>
      <c r="ROK231" s="79"/>
      <c r="ROL231" s="79"/>
      <c r="ROM231" s="79"/>
      <c r="RON231" s="79"/>
      <c r="ROO231" s="79"/>
      <c r="ROP231" s="79"/>
      <c r="ROQ231" s="79"/>
      <c r="ROR231" s="79"/>
      <c r="ROS231" s="79"/>
      <c r="ROT231" s="79"/>
      <c r="ROU231" s="79"/>
      <c r="ROV231" s="79"/>
      <c r="ROW231" s="79"/>
      <c r="ROX231" s="79"/>
      <c r="ROY231" s="79"/>
      <c r="ROZ231" s="79"/>
      <c r="RPA231" s="79"/>
      <c r="RPB231" s="79"/>
      <c r="RPC231" s="79"/>
      <c r="RPD231" s="79"/>
      <c r="RPE231" s="79"/>
      <c r="RPF231" s="79"/>
      <c r="RPG231" s="79"/>
      <c r="RPH231" s="79"/>
      <c r="RPI231" s="79"/>
      <c r="RPJ231" s="79"/>
      <c r="RPK231" s="79"/>
      <c r="RPL231" s="79"/>
      <c r="RPM231" s="79"/>
      <c r="RPN231" s="79"/>
      <c r="RPO231" s="79"/>
      <c r="RPP231" s="79"/>
      <c r="RPQ231" s="79"/>
      <c r="RPR231" s="79"/>
      <c r="RPS231" s="79"/>
      <c r="RPT231" s="79"/>
      <c r="RPU231" s="79"/>
      <c r="RPV231" s="79"/>
      <c r="RPW231" s="79"/>
      <c r="RPX231" s="79"/>
      <c r="RPY231" s="79"/>
      <c r="RPZ231" s="79"/>
      <c r="RQA231" s="79"/>
      <c r="RQB231" s="79"/>
      <c r="RQC231" s="79"/>
      <c r="RQD231" s="79"/>
      <c r="RQE231" s="79"/>
      <c r="RQF231" s="79"/>
      <c r="RQG231" s="79"/>
      <c r="RQH231" s="79"/>
      <c r="RQI231" s="79"/>
      <c r="RQJ231" s="79"/>
      <c r="RQK231" s="79"/>
      <c r="RQL231" s="79"/>
      <c r="RQM231" s="79"/>
      <c r="RQN231" s="79"/>
      <c r="RQO231" s="79"/>
      <c r="RQP231" s="79"/>
      <c r="RQQ231" s="79"/>
      <c r="RQR231" s="79"/>
      <c r="RQS231" s="79"/>
      <c r="RQT231" s="79"/>
      <c r="RQU231" s="79"/>
      <c r="RQV231" s="79"/>
      <c r="RQW231" s="79"/>
      <c r="RQX231" s="79"/>
      <c r="RQY231" s="79"/>
      <c r="RQZ231" s="79"/>
      <c r="RRA231" s="79"/>
      <c r="RRB231" s="79"/>
      <c r="RRC231" s="79"/>
      <c r="RRD231" s="79"/>
      <c r="RRE231" s="79"/>
      <c r="RRF231" s="79"/>
      <c r="RRG231" s="79"/>
      <c r="RRH231" s="79"/>
      <c r="RRI231" s="79"/>
      <c r="RRJ231" s="79"/>
      <c r="RRK231" s="79"/>
      <c r="RRL231" s="79"/>
      <c r="RRM231" s="79"/>
      <c r="RRN231" s="79"/>
      <c r="RRO231" s="79"/>
      <c r="RRP231" s="79"/>
      <c r="RRQ231" s="79"/>
      <c r="RRR231" s="79"/>
      <c r="RRS231" s="79"/>
      <c r="RRT231" s="79"/>
      <c r="RRU231" s="79"/>
      <c r="RRV231" s="79"/>
      <c r="RRW231" s="79"/>
      <c r="RRX231" s="79"/>
      <c r="RRY231" s="79"/>
      <c r="RRZ231" s="79"/>
      <c r="RSA231" s="79"/>
      <c r="RSB231" s="79"/>
      <c r="RSC231" s="79"/>
      <c r="RSD231" s="79"/>
      <c r="RSE231" s="79"/>
      <c r="RSF231" s="79"/>
      <c r="RSG231" s="79"/>
      <c r="RSH231" s="79"/>
      <c r="RSI231" s="79"/>
      <c r="RSJ231" s="79"/>
      <c r="RSK231" s="79"/>
      <c r="RSL231" s="79"/>
      <c r="RSM231" s="79"/>
      <c r="RSN231" s="79"/>
      <c r="RSO231" s="79"/>
      <c r="RSP231" s="79"/>
      <c r="RSQ231" s="79"/>
      <c r="RSR231" s="79"/>
      <c r="RSS231" s="79"/>
      <c r="RST231" s="79"/>
      <c r="RSU231" s="79"/>
      <c r="RSV231" s="79"/>
      <c r="RSW231" s="79"/>
      <c r="RSX231" s="79"/>
      <c r="RSY231" s="79"/>
      <c r="RSZ231" s="79"/>
      <c r="RTA231" s="79"/>
      <c r="RTB231" s="79"/>
      <c r="RTC231" s="79"/>
      <c r="RTD231" s="79"/>
      <c r="RTE231" s="79"/>
      <c r="RTF231" s="79"/>
      <c r="RTG231" s="79"/>
      <c r="RTH231" s="79"/>
      <c r="RTI231" s="79"/>
      <c r="RTJ231" s="79"/>
      <c r="RTK231" s="79"/>
      <c r="RTL231" s="79"/>
      <c r="RTM231" s="79"/>
      <c r="RTN231" s="79"/>
      <c r="RTO231" s="79"/>
      <c r="RTP231" s="79"/>
      <c r="RTQ231" s="79"/>
      <c r="RTR231" s="79"/>
      <c r="RTS231" s="79"/>
      <c r="RTT231" s="79"/>
      <c r="RTU231" s="79"/>
      <c r="RTV231" s="79"/>
      <c r="RTW231" s="79"/>
      <c r="RTX231" s="79"/>
      <c r="RTY231" s="79"/>
      <c r="RTZ231" s="79"/>
      <c r="RUA231" s="79"/>
      <c r="RUB231" s="79"/>
      <c r="RUC231" s="79"/>
      <c r="RUD231" s="79"/>
      <c r="RUE231" s="79"/>
      <c r="RUF231" s="79"/>
      <c r="RUG231" s="79"/>
      <c r="RUH231" s="79"/>
      <c r="RUI231" s="79"/>
      <c r="RUJ231" s="79"/>
      <c r="RUK231" s="79"/>
      <c r="RUL231" s="79"/>
      <c r="RUM231" s="79"/>
      <c r="RUN231" s="79"/>
      <c r="RUO231" s="79"/>
      <c r="RUP231" s="79"/>
      <c r="RUQ231" s="79"/>
      <c r="RUR231" s="79"/>
      <c r="RUS231" s="79"/>
      <c r="RUT231" s="79"/>
      <c r="RUU231" s="79"/>
      <c r="RUV231" s="79"/>
      <c r="RUW231" s="79"/>
      <c r="RUX231" s="79"/>
      <c r="RUY231" s="79"/>
      <c r="RUZ231" s="79"/>
      <c r="RVA231" s="79"/>
      <c r="RVB231" s="79"/>
      <c r="RVC231" s="79"/>
      <c r="RVD231" s="79"/>
      <c r="RVE231" s="79"/>
      <c r="RVF231" s="79"/>
      <c r="RVG231" s="79"/>
      <c r="RVH231" s="79"/>
      <c r="RVI231" s="79"/>
      <c r="RVJ231" s="79"/>
      <c r="RVK231" s="79"/>
      <c r="RVL231" s="79"/>
      <c r="RVM231" s="79"/>
      <c r="RVN231" s="79"/>
      <c r="RVO231" s="79"/>
      <c r="RVP231" s="79"/>
      <c r="RVQ231" s="79"/>
      <c r="RVR231" s="79"/>
      <c r="RVS231" s="79"/>
      <c r="RVT231" s="79"/>
      <c r="RVU231" s="79"/>
      <c r="RVV231" s="79"/>
      <c r="RVW231" s="79"/>
      <c r="RVX231" s="79"/>
      <c r="RVY231" s="79"/>
      <c r="RVZ231" s="79"/>
      <c r="RWA231" s="79"/>
      <c r="RWB231" s="79"/>
      <c r="RWC231" s="79"/>
      <c r="RWD231" s="79"/>
      <c r="RWE231" s="79"/>
      <c r="RWF231" s="79"/>
      <c r="RWG231" s="79"/>
      <c r="RWH231" s="79"/>
      <c r="RWI231" s="79"/>
      <c r="RWJ231" s="79"/>
      <c r="RWK231" s="79"/>
      <c r="RWL231" s="79"/>
      <c r="RWM231" s="79"/>
      <c r="RWN231" s="79"/>
      <c r="RWO231" s="79"/>
      <c r="RWP231" s="79"/>
      <c r="RWQ231" s="79"/>
      <c r="RWR231" s="79"/>
      <c r="RWS231" s="79"/>
      <c r="RWT231" s="79"/>
      <c r="RWU231" s="79"/>
      <c r="RWV231" s="79"/>
      <c r="RWW231" s="79"/>
      <c r="RWX231" s="79"/>
      <c r="RWY231" s="79"/>
      <c r="RWZ231" s="79"/>
      <c r="RXA231" s="79"/>
      <c r="RXB231" s="79"/>
      <c r="RXC231" s="79"/>
      <c r="RXD231" s="79"/>
      <c r="RXE231" s="79"/>
      <c r="RXF231" s="79"/>
      <c r="RXG231" s="79"/>
      <c r="RXH231" s="79"/>
      <c r="RXI231" s="79"/>
      <c r="RXJ231" s="79"/>
      <c r="RXK231" s="79"/>
      <c r="RXL231" s="79"/>
      <c r="RXM231" s="79"/>
      <c r="RXN231" s="79"/>
      <c r="RXO231" s="79"/>
      <c r="RXP231" s="79"/>
      <c r="RXQ231" s="79"/>
      <c r="RXR231" s="79"/>
      <c r="RXS231" s="79"/>
      <c r="RXT231" s="79"/>
      <c r="RXU231" s="79"/>
      <c r="RXV231" s="79"/>
      <c r="RXW231" s="79"/>
      <c r="RXX231" s="79"/>
      <c r="RXY231" s="79"/>
      <c r="RXZ231" s="79"/>
      <c r="RYA231" s="79"/>
      <c r="RYB231" s="79"/>
      <c r="RYC231" s="79"/>
      <c r="RYD231" s="79"/>
      <c r="RYE231" s="79"/>
      <c r="RYF231" s="79"/>
      <c r="RYG231" s="79"/>
      <c r="RYH231" s="79"/>
      <c r="RYI231" s="79"/>
      <c r="RYJ231" s="79"/>
      <c r="RYK231" s="79"/>
      <c r="RYL231" s="79"/>
      <c r="RYM231" s="79"/>
      <c r="RYN231" s="79"/>
      <c r="RYO231" s="79"/>
      <c r="RYP231" s="79"/>
      <c r="RYQ231" s="79"/>
      <c r="RYR231" s="79"/>
      <c r="RYS231" s="79"/>
      <c r="RYT231" s="79"/>
      <c r="RYU231" s="79"/>
      <c r="RYV231" s="79"/>
      <c r="RYW231" s="79"/>
      <c r="RYX231" s="79"/>
      <c r="RYY231" s="79"/>
      <c r="RYZ231" s="79"/>
      <c r="RZA231" s="79"/>
      <c r="RZB231" s="79"/>
      <c r="RZC231" s="79"/>
      <c r="RZD231" s="79"/>
      <c r="RZE231" s="79"/>
      <c r="RZF231" s="79"/>
      <c r="RZG231" s="79"/>
      <c r="RZH231" s="79"/>
      <c r="RZI231" s="79"/>
      <c r="RZJ231" s="79"/>
      <c r="RZK231" s="79"/>
      <c r="RZL231" s="79"/>
      <c r="RZM231" s="79"/>
      <c r="RZN231" s="79"/>
      <c r="RZO231" s="79"/>
      <c r="RZP231" s="79"/>
      <c r="RZQ231" s="79"/>
      <c r="RZR231" s="79"/>
      <c r="RZS231" s="79"/>
      <c r="RZT231" s="79"/>
      <c r="RZU231" s="79"/>
      <c r="RZV231" s="79"/>
      <c r="RZW231" s="79"/>
      <c r="RZX231" s="79"/>
      <c r="RZY231" s="79"/>
      <c r="RZZ231" s="79"/>
      <c r="SAA231" s="79"/>
      <c r="SAB231" s="79"/>
      <c r="SAC231" s="79"/>
      <c r="SAD231" s="79"/>
      <c r="SAE231" s="79"/>
      <c r="SAF231" s="79"/>
      <c r="SAG231" s="79"/>
      <c r="SAH231" s="79"/>
      <c r="SAI231" s="79"/>
      <c r="SAJ231" s="79"/>
      <c r="SAK231" s="79"/>
      <c r="SAL231" s="79"/>
      <c r="SAM231" s="79"/>
      <c r="SAN231" s="79"/>
      <c r="SAO231" s="79"/>
      <c r="SAP231" s="79"/>
      <c r="SAQ231" s="79"/>
      <c r="SAR231" s="79"/>
      <c r="SAS231" s="79"/>
      <c r="SAT231" s="79"/>
      <c r="SAU231" s="79"/>
      <c r="SAV231" s="79"/>
      <c r="SAW231" s="79"/>
      <c r="SAX231" s="79"/>
      <c r="SAY231" s="79"/>
      <c r="SAZ231" s="79"/>
      <c r="SBA231" s="79"/>
      <c r="SBB231" s="79"/>
      <c r="SBC231" s="79"/>
      <c r="SBD231" s="79"/>
      <c r="SBE231" s="79"/>
      <c r="SBF231" s="79"/>
      <c r="SBG231" s="79"/>
      <c r="SBH231" s="79"/>
      <c r="SBI231" s="79"/>
      <c r="SBJ231" s="79"/>
      <c r="SBK231" s="79"/>
      <c r="SBL231" s="79"/>
      <c r="SBM231" s="79"/>
      <c r="SBN231" s="79"/>
      <c r="SBO231" s="79"/>
      <c r="SBP231" s="79"/>
      <c r="SBQ231" s="79"/>
      <c r="SBR231" s="79"/>
      <c r="SBS231" s="79"/>
      <c r="SBT231" s="79"/>
      <c r="SBU231" s="79"/>
      <c r="SBV231" s="79"/>
      <c r="SBW231" s="79"/>
      <c r="SBX231" s="79"/>
      <c r="SBY231" s="79"/>
      <c r="SBZ231" s="79"/>
      <c r="SCA231" s="79"/>
      <c r="SCB231" s="79"/>
      <c r="SCC231" s="79"/>
      <c r="SCD231" s="79"/>
      <c r="SCE231" s="79"/>
      <c r="SCF231" s="79"/>
      <c r="SCG231" s="79"/>
      <c r="SCH231" s="79"/>
      <c r="SCI231" s="79"/>
      <c r="SCJ231" s="79"/>
      <c r="SCK231" s="79"/>
      <c r="SCL231" s="79"/>
      <c r="SCM231" s="79"/>
      <c r="SCN231" s="79"/>
      <c r="SCO231" s="79"/>
      <c r="SCP231" s="79"/>
      <c r="SCQ231" s="79"/>
      <c r="SCR231" s="79"/>
      <c r="SCS231" s="79"/>
      <c r="SCT231" s="79"/>
      <c r="SCU231" s="79"/>
      <c r="SCV231" s="79"/>
      <c r="SCW231" s="79"/>
      <c r="SCX231" s="79"/>
      <c r="SCY231" s="79"/>
      <c r="SCZ231" s="79"/>
      <c r="SDA231" s="79"/>
      <c r="SDB231" s="79"/>
      <c r="SDC231" s="79"/>
      <c r="SDD231" s="79"/>
      <c r="SDE231" s="79"/>
      <c r="SDF231" s="79"/>
      <c r="SDG231" s="79"/>
      <c r="SDH231" s="79"/>
      <c r="SDI231" s="79"/>
      <c r="SDJ231" s="79"/>
      <c r="SDK231" s="79"/>
      <c r="SDL231" s="79"/>
      <c r="SDM231" s="79"/>
      <c r="SDN231" s="79"/>
      <c r="SDO231" s="79"/>
      <c r="SDP231" s="79"/>
      <c r="SDQ231" s="79"/>
      <c r="SDR231" s="79"/>
      <c r="SDS231" s="79"/>
      <c r="SDT231" s="79"/>
      <c r="SDU231" s="79"/>
      <c r="SDV231" s="79"/>
      <c r="SDW231" s="79"/>
      <c r="SDX231" s="79"/>
      <c r="SDY231" s="79"/>
      <c r="SDZ231" s="79"/>
      <c r="SEA231" s="79"/>
      <c r="SEB231" s="79"/>
      <c r="SEC231" s="79"/>
      <c r="SED231" s="79"/>
      <c r="SEE231" s="79"/>
      <c r="SEF231" s="79"/>
      <c r="SEG231" s="79"/>
      <c r="SEH231" s="79"/>
      <c r="SEI231" s="79"/>
      <c r="SEJ231" s="79"/>
      <c r="SEK231" s="79"/>
      <c r="SEL231" s="79"/>
      <c r="SEM231" s="79"/>
      <c r="SEN231" s="79"/>
      <c r="SEO231" s="79"/>
      <c r="SEP231" s="79"/>
      <c r="SEQ231" s="79"/>
      <c r="SER231" s="79"/>
      <c r="SES231" s="79"/>
      <c r="SET231" s="79"/>
      <c r="SEU231" s="79"/>
      <c r="SEV231" s="79"/>
      <c r="SEW231" s="79"/>
      <c r="SEX231" s="79"/>
      <c r="SEY231" s="79"/>
      <c r="SEZ231" s="79"/>
      <c r="SFA231" s="79"/>
      <c r="SFB231" s="79"/>
      <c r="SFC231" s="79"/>
      <c r="SFD231" s="79"/>
      <c r="SFE231" s="79"/>
      <c r="SFF231" s="79"/>
      <c r="SFG231" s="79"/>
      <c r="SFH231" s="79"/>
      <c r="SFI231" s="79"/>
      <c r="SFJ231" s="79"/>
      <c r="SFK231" s="79"/>
      <c r="SFL231" s="79"/>
      <c r="SFM231" s="79"/>
      <c r="SFN231" s="79"/>
      <c r="SFO231" s="79"/>
      <c r="SFP231" s="79"/>
      <c r="SFQ231" s="79"/>
      <c r="SFR231" s="79"/>
      <c r="SFS231" s="79"/>
      <c r="SFT231" s="79"/>
      <c r="SFU231" s="79"/>
      <c r="SFV231" s="79"/>
      <c r="SFW231" s="79"/>
      <c r="SFX231" s="79"/>
      <c r="SFY231" s="79"/>
      <c r="SFZ231" s="79"/>
      <c r="SGA231" s="79"/>
      <c r="SGB231" s="79"/>
      <c r="SGC231" s="79"/>
      <c r="SGD231" s="79"/>
      <c r="SGE231" s="79"/>
      <c r="SGF231" s="79"/>
      <c r="SGG231" s="79"/>
      <c r="SGH231" s="79"/>
      <c r="SGI231" s="79"/>
      <c r="SGJ231" s="79"/>
      <c r="SGK231" s="79"/>
      <c r="SGL231" s="79"/>
      <c r="SGM231" s="79"/>
      <c r="SGN231" s="79"/>
      <c r="SGO231" s="79"/>
      <c r="SGP231" s="79"/>
      <c r="SGQ231" s="79"/>
      <c r="SGR231" s="79"/>
      <c r="SGS231" s="79"/>
      <c r="SGT231" s="79"/>
      <c r="SGU231" s="79"/>
      <c r="SGV231" s="79"/>
      <c r="SGW231" s="79"/>
      <c r="SGX231" s="79"/>
      <c r="SGY231" s="79"/>
      <c r="SGZ231" s="79"/>
      <c r="SHA231" s="79"/>
      <c r="SHB231" s="79"/>
      <c r="SHC231" s="79"/>
      <c r="SHD231" s="79"/>
      <c r="SHE231" s="79"/>
      <c r="SHF231" s="79"/>
      <c r="SHG231" s="79"/>
      <c r="SHH231" s="79"/>
      <c r="SHI231" s="79"/>
      <c r="SHJ231" s="79"/>
      <c r="SHK231" s="79"/>
      <c r="SHL231" s="79"/>
      <c r="SHM231" s="79"/>
      <c r="SHN231" s="79"/>
      <c r="SHO231" s="79"/>
      <c r="SHP231" s="79"/>
      <c r="SHQ231" s="79"/>
      <c r="SHR231" s="79"/>
      <c r="SHS231" s="79"/>
      <c r="SHT231" s="79"/>
      <c r="SHU231" s="79"/>
      <c r="SHV231" s="79"/>
      <c r="SHW231" s="79"/>
      <c r="SHX231" s="79"/>
      <c r="SHY231" s="79"/>
      <c r="SHZ231" s="79"/>
      <c r="SIA231" s="79"/>
      <c r="SIB231" s="79"/>
      <c r="SIC231" s="79"/>
      <c r="SID231" s="79"/>
      <c r="SIE231" s="79"/>
      <c r="SIF231" s="79"/>
      <c r="SIG231" s="79"/>
      <c r="SIH231" s="79"/>
      <c r="SII231" s="79"/>
      <c r="SIJ231" s="79"/>
      <c r="SIK231" s="79"/>
      <c r="SIL231" s="79"/>
      <c r="SIM231" s="79"/>
      <c r="SIN231" s="79"/>
      <c r="SIO231" s="79"/>
      <c r="SIP231" s="79"/>
      <c r="SIQ231" s="79"/>
      <c r="SIR231" s="79"/>
      <c r="SIS231" s="79"/>
      <c r="SIT231" s="79"/>
      <c r="SIU231" s="79"/>
      <c r="SIV231" s="79"/>
      <c r="SIW231" s="79"/>
      <c r="SIX231" s="79"/>
      <c r="SIY231" s="79"/>
      <c r="SIZ231" s="79"/>
      <c r="SJA231" s="79"/>
      <c r="SJB231" s="79"/>
      <c r="SJC231" s="79"/>
      <c r="SJD231" s="79"/>
      <c r="SJE231" s="79"/>
      <c r="SJF231" s="79"/>
      <c r="SJG231" s="79"/>
      <c r="SJH231" s="79"/>
      <c r="SJI231" s="79"/>
      <c r="SJJ231" s="79"/>
      <c r="SJK231" s="79"/>
      <c r="SJL231" s="79"/>
      <c r="SJM231" s="79"/>
      <c r="SJN231" s="79"/>
      <c r="SJO231" s="79"/>
      <c r="SJP231" s="79"/>
      <c r="SJQ231" s="79"/>
      <c r="SJR231" s="79"/>
      <c r="SJS231" s="79"/>
      <c r="SJT231" s="79"/>
      <c r="SJU231" s="79"/>
      <c r="SJV231" s="79"/>
      <c r="SJW231" s="79"/>
      <c r="SJX231" s="79"/>
      <c r="SJY231" s="79"/>
      <c r="SJZ231" s="79"/>
      <c r="SKA231" s="79"/>
      <c r="SKB231" s="79"/>
      <c r="SKC231" s="79"/>
      <c r="SKD231" s="79"/>
      <c r="SKE231" s="79"/>
      <c r="SKF231" s="79"/>
      <c r="SKG231" s="79"/>
      <c r="SKH231" s="79"/>
      <c r="SKI231" s="79"/>
      <c r="SKJ231" s="79"/>
      <c r="SKK231" s="79"/>
      <c r="SKL231" s="79"/>
      <c r="SKM231" s="79"/>
      <c r="SKN231" s="79"/>
      <c r="SKO231" s="79"/>
      <c r="SKP231" s="79"/>
      <c r="SKQ231" s="79"/>
      <c r="SKR231" s="79"/>
      <c r="SKS231" s="79"/>
      <c r="SKT231" s="79"/>
      <c r="SKU231" s="79"/>
      <c r="SKV231" s="79"/>
      <c r="SKW231" s="79"/>
      <c r="SKX231" s="79"/>
      <c r="SKY231" s="79"/>
      <c r="SKZ231" s="79"/>
      <c r="SLA231" s="79"/>
      <c r="SLB231" s="79"/>
      <c r="SLC231" s="79"/>
      <c r="SLD231" s="79"/>
      <c r="SLE231" s="79"/>
      <c r="SLF231" s="79"/>
      <c r="SLG231" s="79"/>
      <c r="SLH231" s="79"/>
      <c r="SLI231" s="79"/>
      <c r="SLJ231" s="79"/>
      <c r="SLK231" s="79"/>
      <c r="SLL231" s="79"/>
      <c r="SLM231" s="79"/>
      <c r="SLN231" s="79"/>
      <c r="SLO231" s="79"/>
      <c r="SLP231" s="79"/>
      <c r="SLQ231" s="79"/>
      <c r="SLR231" s="79"/>
      <c r="SLS231" s="79"/>
      <c r="SLT231" s="79"/>
      <c r="SLU231" s="79"/>
      <c r="SLV231" s="79"/>
      <c r="SLW231" s="79"/>
      <c r="SLX231" s="79"/>
      <c r="SLY231" s="79"/>
      <c r="SLZ231" s="79"/>
      <c r="SMA231" s="79"/>
      <c r="SMB231" s="79"/>
      <c r="SMC231" s="79"/>
      <c r="SMD231" s="79"/>
      <c r="SME231" s="79"/>
      <c r="SMF231" s="79"/>
      <c r="SMG231" s="79"/>
      <c r="SMH231" s="79"/>
      <c r="SMI231" s="79"/>
      <c r="SMJ231" s="79"/>
      <c r="SMK231" s="79"/>
      <c r="SML231" s="79"/>
      <c r="SMM231" s="79"/>
      <c r="SMN231" s="79"/>
      <c r="SMO231" s="79"/>
      <c r="SMP231" s="79"/>
      <c r="SMQ231" s="79"/>
      <c r="SMR231" s="79"/>
      <c r="SMS231" s="79"/>
      <c r="SMT231" s="79"/>
      <c r="SMU231" s="79"/>
      <c r="SMV231" s="79"/>
      <c r="SMW231" s="79"/>
      <c r="SMX231" s="79"/>
      <c r="SMY231" s="79"/>
      <c r="SMZ231" s="79"/>
      <c r="SNA231" s="79"/>
      <c r="SNB231" s="79"/>
      <c r="SNC231" s="79"/>
      <c r="SND231" s="79"/>
      <c r="SNE231" s="79"/>
      <c r="SNF231" s="79"/>
      <c r="SNG231" s="79"/>
      <c r="SNH231" s="79"/>
      <c r="SNI231" s="79"/>
      <c r="SNJ231" s="79"/>
      <c r="SNK231" s="79"/>
      <c r="SNL231" s="79"/>
      <c r="SNM231" s="79"/>
      <c r="SNN231" s="79"/>
      <c r="SNO231" s="79"/>
      <c r="SNP231" s="79"/>
      <c r="SNQ231" s="79"/>
      <c r="SNR231" s="79"/>
      <c r="SNS231" s="79"/>
      <c r="SNT231" s="79"/>
      <c r="SNU231" s="79"/>
      <c r="SNV231" s="79"/>
      <c r="SNW231" s="79"/>
      <c r="SNX231" s="79"/>
      <c r="SNY231" s="79"/>
      <c r="SNZ231" s="79"/>
      <c r="SOA231" s="79"/>
      <c r="SOB231" s="79"/>
      <c r="SOC231" s="79"/>
      <c r="SOD231" s="79"/>
      <c r="SOE231" s="79"/>
      <c r="SOF231" s="79"/>
      <c r="SOG231" s="79"/>
      <c r="SOH231" s="79"/>
      <c r="SOI231" s="79"/>
      <c r="SOJ231" s="79"/>
      <c r="SOK231" s="79"/>
      <c r="SOL231" s="79"/>
      <c r="SOM231" s="79"/>
      <c r="SON231" s="79"/>
      <c r="SOO231" s="79"/>
      <c r="SOP231" s="79"/>
      <c r="SOQ231" s="79"/>
      <c r="SOR231" s="79"/>
      <c r="SOS231" s="79"/>
      <c r="SOT231" s="79"/>
      <c r="SOU231" s="79"/>
      <c r="SOV231" s="79"/>
      <c r="SOW231" s="79"/>
      <c r="SOX231" s="79"/>
      <c r="SOY231" s="79"/>
      <c r="SOZ231" s="79"/>
      <c r="SPA231" s="79"/>
      <c r="SPB231" s="79"/>
      <c r="SPC231" s="79"/>
      <c r="SPD231" s="79"/>
      <c r="SPE231" s="79"/>
      <c r="SPF231" s="79"/>
      <c r="SPG231" s="79"/>
      <c r="SPH231" s="79"/>
      <c r="SPI231" s="79"/>
      <c r="SPJ231" s="79"/>
      <c r="SPK231" s="79"/>
      <c r="SPL231" s="79"/>
      <c r="SPM231" s="79"/>
      <c r="SPN231" s="79"/>
      <c r="SPO231" s="79"/>
      <c r="SPP231" s="79"/>
      <c r="SPQ231" s="79"/>
      <c r="SPR231" s="79"/>
      <c r="SPS231" s="79"/>
      <c r="SPT231" s="79"/>
      <c r="SPU231" s="79"/>
      <c r="SPV231" s="79"/>
      <c r="SPW231" s="79"/>
      <c r="SPX231" s="79"/>
      <c r="SPY231" s="79"/>
      <c r="SPZ231" s="79"/>
      <c r="SQA231" s="79"/>
      <c r="SQB231" s="79"/>
      <c r="SQC231" s="79"/>
      <c r="SQD231" s="79"/>
      <c r="SQE231" s="79"/>
      <c r="SQF231" s="79"/>
      <c r="SQG231" s="79"/>
      <c r="SQH231" s="79"/>
      <c r="SQI231" s="79"/>
      <c r="SQJ231" s="79"/>
      <c r="SQK231" s="79"/>
      <c r="SQL231" s="79"/>
      <c r="SQM231" s="79"/>
      <c r="SQN231" s="79"/>
      <c r="SQO231" s="79"/>
      <c r="SQP231" s="79"/>
      <c r="SQQ231" s="79"/>
      <c r="SQR231" s="79"/>
      <c r="SQS231" s="79"/>
      <c r="SQT231" s="79"/>
      <c r="SQU231" s="79"/>
      <c r="SQV231" s="79"/>
      <c r="SQW231" s="79"/>
      <c r="SQX231" s="79"/>
      <c r="SQY231" s="79"/>
      <c r="SQZ231" s="79"/>
      <c r="SRA231" s="79"/>
      <c r="SRB231" s="79"/>
      <c r="SRC231" s="79"/>
      <c r="SRD231" s="79"/>
      <c r="SRE231" s="79"/>
      <c r="SRF231" s="79"/>
      <c r="SRG231" s="79"/>
      <c r="SRH231" s="79"/>
      <c r="SRI231" s="79"/>
      <c r="SRJ231" s="79"/>
      <c r="SRK231" s="79"/>
      <c r="SRL231" s="79"/>
      <c r="SRM231" s="79"/>
      <c r="SRN231" s="79"/>
      <c r="SRO231" s="79"/>
      <c r="SRP231" s="79"/>
      <c r="SRQ231" s="79"/>
      <c r="SRR231" s="79"/>
      <c r="SRS231" s="79"/>
      <c r="SRT231" s="79"/>
      <c r="SRU231" s="79"/>
      <c r="SRV231" s="79"/>
      <c r="SRW231" s="79"/>
      <c r="SRX231" s="79"/>
      <c r="SRY231" s="79"/>
      <c r="SRZ231" s="79"/>
      <c r="SSA231" s="79"/>
      <c r="SSB231" s="79"/>
      <c r="SSC231" s="79"/>
      <c r="SSD231" s="79"/>
      <c r="SSE231" s="79"/>
      <c r="SSF231" s="79"/>
      <c r="SSG231" s="79"/>
      <c r="SSH231" s="79"/>
      <c r="SSI231" s="79"/>
      <c r="SSJ231" s="79"/>
      <c r="SSK231" s="79"/>
      <c r="SSL231" s="79"/>
      <c r="SSM231" s="79"/>
      <c r="SSN231" s="79"/>
      <c r="SSO231" s="79"/>
      <c r="SSP231" s="79"/>
      <c r="SSQ231" s="79"/>
      <c r="SSR231" s="79"/>
      <c r="SSS231" s="79"/>
      <c r="SST231" s="79"/>
      <c r="SSU231" s="79"/>
      <c r="SSV231" s="79"/>
      <c r="SSW231" s="79"/>
      <c r="SSX231" s="79"/>
      <c r="SSY231" s="79"/>
      <c r="SSZ231" s="79"/>
      <c r="STA231" s="79"/>
      <c r="STB231" s="79"/>
      <c r="STC231" s="79"/>
      <c r="STD231" s="79"/>
      <c r="STE231" s="79"/>
      <c r="STF231" s="79"/>
      <c r="STG231" s="79"/>
      <c r="STH231" s="79"/>
      <c r="STI231" s="79"/>
      <c r="STJ231" s="79"/>
      <c r="STK231" s="79"/>
      <c r="STL231" s="79"/>
      <c r="STM231" s="79"/>
      <c r="STN231" s="79"/>
      <c r="STO231" s="79"/>
      <c r="STP231" s="79"/>
      <c r="STQ231" s="79"/>
      <c r="STR231" s="79"/>
      <c r="STS231" s="79"/>
      <c r="STT231" s="79"/>
      <c r="STU231" s="79"/>
      <c r="STV231" s="79"/>
      <c r="STW231" s="79"/>
      <c r="STX231" s="79"/>
      <c r="STY231" s="79"/>
      <c r="STZ231" s="79"/>
      <c r="SUA231" s="79"/>
      <c r="SUB231" s="79"/>
      <c r="SUC231" s="79"/>
      <c r="SUD231" s="79"/>
      <c r="SUE231" s="79"/>
      <c r="SUF231" s="79"/>
      <c r="SUG231" s="79"/>
      <c r="SUH231" s="79"/>
      <c r="SUI231" s="79"/>
      <c r="SUJ231" s="79"/>
      <c r="SUK231" s="79"/>
      <c r="SUL231" s="79"/>
      <c r="SUM231" s="79"/>
      <c r="SUN231" s="79"/>
      <c r="SUO231" s="79"/>
      <c r="SUP231" s="79"/>
      <c r="SUQ231" s="79"/>
      <c r="SUR231" s="79"/>
      <c r="SUS231" s="79"/>
      <c r="SUT231" s="79"/>
      <c r="SUU231" s="79"/>
      <c r="SUV231" s="79"/>
      <c r="SUW231" s="79"/>
      <c r="SUX231" s="79"/>
      <c r="SUY231" s="79"/>
      <c r="SUZ231" s="79"/>
      <c r="SVA231" s="79"/>
      <c r="SVB231" s="79"/>
      <c r="SVC231" s="79"/>
      <c r="SVD231" s="79"/>
      <c r="SVE231" s="79"/>
      <c r="SVF231" s="79"/>
      <c r="SVG231" s="79"/>
      <c r="SVH231" s="79"/>
      <c r="SVI231" s="79"/>
      <c r="SVJ231" s="79"/>
      <c r="SVK231" s="79"/>
      <c r="SVL231" s="79"/>
      <c r="SVM231" s="79"/>
      <c r="SVN231" s="79"/>
      <c r="SVO231" s="79"/>
      <c r="SVP231" s="79"/>
      <c r="SVQ231" s="79"/>
      <c r="SVR231" s="79"/>
      <c r="SVS231" s="79"/>
      <c r="SVT231" s="79"/>
      <c r="SVU231" s="79"/>
      <c r="SVV231" s="79"/>
      <c r="SVW231" s="79"/>
      <c r="SVX231" s="79"/>
      <c r="SVY231" s="79"/>
      <c r="SVZ231" s="79"/>
      <c r="SWA231" s="79"/>
      <c r="SWB231" s="79"/>
      <c r="SWC231" s="79"/>
      <c r="SWD231" s="79"/>
      <c r="SWE231" s="79"/>
      <c r="SWF231" s="79"/>
      <c r="SWG231" s="79"/>
      <c r="SWH231" s="79"/>
      <c r="SWI231" s="79"/>
      <c r="SWJ231" s="79"/>
      <c r="SWK231" s="79"/>
      <c r="SWL231" s="79"/>
      <c r="SWM231" s="79"/>
      <c r="SWN231" s="79"/>
      <c r="SWO231" s="79"/>
      <c r="SWP231" s="79"/>
      <c r="SWQ231" s="79"/>
      <c r="SWR231" s="79"/>
      <c r="SWS231" s="79"/>
      <c r="SWT231" s="79"/>
      <c r="SWU231" s="79"/>
      <c r="SWV231" s="79"/>
      <c r="SWW231" s="79"/>
      <c r="SWX231" s="79"/>
      <c r="SWY231" s="79"/>
      <c r="SWZ231" s="79"/>
      <c r="SXA231" s="79"/>
      <c r="SXB231" s="79"/>
      <c r="SXC231" s="79"/>
      <c r="SXD231" s="79"/>
      <c r="SXE231" s="79"/>
      <c r="SXF231" s="79"/>
      <c r="SXG231" s="79"/>
      <c r="SXH231" s="79"/>
      <c r="SXI231" s="79"/>
      <c r="SXJ231" s="79"/>
      <c r="SXK231" s="79"/>
      <c r="SXL231" s="79"/>
      <c r="SXM231" s="79"/>
      <c r="SXN231" s="79"/>
      <c r="SXO231" s="79"/>
      <c r="SXP231" s="79"/>
      <c r="SXQ231" s="79"/>
      <c r="SXR231" s="79"/>
      <c r="SXS231" s="79"/>
      <c r="SXT231" s="79"/>
      <c r="SXU231" s="79"/>
      <c r="SXV231" s="79"/>
      <c r="SXW231" s="79"/>
      <c r="SXX231" s="79"/>
      <c r="SXY231" s="79"/>
      <c r="SXZ231" s="79"/>
      <c r="SYA231" s="79"/>
      <c r="SYB231" s="79"/>
      <c r="SYC231" s="79"/>
      <c r="SYD231" s="79"/>
      <c r="SYE231" s="79"/>
      <c r="SYF231" s="79"/>
      <c r="SYG231" s="79"/>
      <c r="SYH231" s="79"/>
      <c r="SYI231" s="79"/>
      <c r="SYJ231" s="79"/>
      <c r="SYK231" s="79"/>
      <c r="SYL231" s="79"/>
      <c r="SYM231" s="79"/>
      <c r="SYN231" s="79"/>
      <c r="SYO231" s="79"/>
      <c r="SYP231" s="79"/>
      <c r="SYQ231" s="79"/>
      <c r="SYR231" s="79"/>
      <c r="SYS231" s="79"/>
      <c r="SYT231" s="79"/>
      <c r="SYU231" s="79"/>
      <c r="SYV231" s="79"/>
      <c r="SYW231" s="79"/>
      <c r="SYX231" s="79"/>
      <c r="SYY231" s="79"/>
      <c r="SYZ231" s="79"/>
      <c r="SZA231" s="79"/>
      <c r="SZB231" s="79"/>
      <c r="SZC231" s="79"/>
      <c r="SZD231" s="79"/>
      <c r="SZE231" s="79"/>
      <c r="SZF231" s="79"/>
      <c r="SZG231" s="79"/>
      <c r="SZH231" s="79"/>
      <c r="SZI231" s="79"/>
      <c r="SZJ231" s="79"/>
      <c r="SZK231" s="79"/>
      <c r="SZL231" s="79"/>
      <c r="SZM231" s="79"/>
      <c r="SZN231" s="79"/>
      <c r="SZO231" s="79"/>
      <c r="SZP231" s="79"/>
      <c r="SZQ231" s="79"/>
      <c r="SZR231" s="79"/>
      <c r="SZS231" s="79"/>
      <c r="SZT231" s="79"/>
      <c r="SZU231" s="79"/>
      <c r="SZV231" s="79"/>
      <c r="SZW231" s="79"/>
      <c r="SZX231" s="79"/>
      <c r="SZY231" s="79"/>
      <c r="SZZ231" s="79"/>
      <c r="TAA231" s="79"/>
      <c r="TAB231" s="79"/>
      <c r="TAC231" s="79"/>
      <c r="TAD231" s="79"/>
      <c r="TAE231" s="79"/>
      <c r="TAF231" s="79"/>
      <c r="TAG231" s="79"/>
      <c r="TAH231" s="79"/>
      <c r="TAI231" s="79"/>
      <c r="TAJ231" s="79"/>
      <c r="TAK231" s="79"/>
      <c r="TAL231" s="79"/>
      <c r="TAM231" s="79"/>
      <c r="TAN231" s="79"/>
      <c r="TAO231" s="79"/>
      <c r="TAP231" s="79"/>
      <c r="TAQ231" s="79"/>
      <c r="TAR231" s="79"/>
      <c r="TAS231" s="79"/>
      <c r="TAT231" s="79"/>
      <c r="TAU231" s="79"/>
      <c r="TAV231" s="79"/>
      <c r="TAW231" s="79"/>
      <c r="TAX231" s="79"/>
      <c r="TAY231" s="79"/>
      <c r="TAZ231" s="79"/>
      <c r="TBA231" s="79"/>
      <c r="TBB231" s="79"/>
      <c r="TBC231" s="79"/>
      <c r="TBD231" s="79"/>
      <c r="TBE231" s="79"/>
      <c r="TBF231" s="79"/>
      <c r="TBG231" s="79"/>
      <c r="TBH231" s="79"/>
      <c r="TBI231" s="79"/>
      <c r="TBJ231" s="79"/>
      <c r="TBK231" s="79"/>
      <c r="TBL231" s="79"/>
      <c r="TBM231" s="79"/>
      <c r="TBN231" s="79"/>
      <c r="TBO231" s="79"/>
      <c r="TBP231" s="79"/>
      <c r="TBQ231" s="79"/>
      <c r="TBR231" s="79"/>
      <c r="TBS231" s="79"/>
      <c r="TBT231" s="79"/>
      <c r="TBU231" s="79"/>
      <c r="TBV231" s="79"/>
      <c r="TBW231" s="79"/>
      <c r="TBX231" s="79"/>
      <c r="TBY231" s="79"/>
      <c r="TBZ231" s="79"/>
      <c r="TCA231" s="79"/>
      <c r="TCB231" s="79"/>
      <c r="TCC231" s="79"/>
      <c r="TCD231" s="79"/>
      <c r="TCE231" s="79"/>
      <c r="TCF231" s="79"/>
      <c r="TCG231" s="79"/>
      <c r="TCH231" s="79"/>
      <c r="TCI231" s="79"/>
      <c r="TCJ231" s="79"/>
      <c r="TCK231" s="79"/>
      <c r="TCL231" s="79"/>
      <c r="TCM231" s="79"/>
      <c r="TCN231" s="79"/>
      <c r="TCO231" s="79"/>
      <c r="TCP231" s="79"/>
      <c r="TCQ231" s="79"/>
      <c r="TCR231" s="79"/>
      <c r="TCS231" s="79"/>
      <c r="TCT231" s="79"/>
      <c r="TCU231" s="79"/>
      <c r="TCV231" s="79"/>
      <c r="TCW231" s="79"/>
      <c r="TCX231" s="79"/>
      <c r="TCY231" s="79"/>
      <c r="TCZ231" s="79"/>
      <c r="TDA231" s="79"/>
      <c r="TDB231" s="79"/>
      <c r="TDC231" s="79"/>
      <c r="TDD231" s="79"/>
      <c r="TDE231" s="79"/>
      <c r="TDF231" s="79"/>
      <c r="TDG231" s="79"/>
      <c r="TDH231" s="79"/>
      <c r="TDI231" s="79"/>
      <c r="TDJ231" s="79"/>
      <c r="TDK231" s="79"/>
      <c r="TDL231" s="79"/>
      <c r="TDM231" s="79"/>
      <c r="TDN231" s="79"/>
      <c r="TDO231" s="79"/>
      <c r="TDP231" s="79"/>
      <c r="TDQ231" s="79"/>
      <c r="TDR231" s="79"/>
      <c r="TDS231" s="79"/>
      <c r="TDT231" s="79"/>
      <c r="TDU231" s="79"/>
      <c r="TDV231" s="79"/>
      <c r="TDW231" s="79"/>
      <c r="TDX231" s="79"/>
      <c r="TDY231" s="79"/>
      <c r="TDZ231" s="79"/>
      <c r="TEA231" s="79"/>
      <c r="TEB231" s="79"/>
      <c r="TEC231" s="79"/>
      <c r="TED231" s="79"/>
      <c r="TEE231" s="79"/>
      <c r="TEF231" s="79"/>
      <c r="TEG231" s="79"/>
      <c r="TEH231" s="79"/>
      <c r="TEI231" s="79"/>
      <c r="TEJ231" s="79"/>
      <c r="TEK231" s="79"/>
      <c r="TEL231" s="79"/>
      <c r="TEM231" s="79"/>
      <c r="TEN231" s="79"/>
      <c r="TEO231" s="79"/>
      <c r="TEP231" s="79"/>
      <c r="TEQ231" s="79"/>
      <c r="TER231" s="79"/>
      <c r="TES231" s="79"/>
      <c r="TET231" s="79"/>
      <c r="TEU231" s="79"/>
      <c r="TEV231" s="79"/>
      <c r="TEW231" s="79"/>
      <c r="TEX231" s="79"/>
      <c r="TEY231" s="79"/>
      <c r="TEZ231" s="79"/>
      <c r="TFA231" s="79"/>
      <c r="TFB231" s="79"/>
      <c r="TFC231" s="79"/>
      <c r="TFD231" s="79"/>
      <c r="TFE231" s="79"/>
      <c r="TFF231" s="79"/>
      <c r="TFG231" s="79"/>
      <c r="TFH231" s="79"/>
      <c r="TFI231" s="79"/>
      <c r="TFJ231" s="79"/>
      <c r="TFK231" s="79"/>
      <c r="TFL231" s="79"/>
      <c r="TFM231" s="79"/>
      <c r="TFN231" s="79"/>
      <c r="TFO231" s="79"/>
      <c r="TFP231" s="79"/>
      <c r="TFQ231" s="79"/>
      <c r="TFR231" s="79"/>
      <c r="TFS231" s="79"/>
      <c r="TFT231" s="79"/>
      <c r="TFU231" s="79"/>
      <c r="TFV231" s="79"/>
      <c r="TFW231" s="79"/>
      <c r="TFX231" s="79"/>
      <c r="TFY231" s="79"/>
      <c r="TFZ231" s="79"/>
      <c r="TGA231" s="79"/>
      <c r="TGB231" s="79"/>
      <c r="TGC231" s="79"/>
      <c r="TGD231" s="79"/>
      <c r="TGE231" s="79"/>
      <c r="TGF231" s="79"/>
      <c r="TGG231" s="79"/>
      <c r="TGH231" s="79"/>
      <c r="TGI231" s="79"/>
      <c r="TGJ231" s="79"/>
      <c r="TGK231" s="79"/>
      <c r="TGL231" s="79"/>
      <c r="TGM231" s="79"/>
      <c r="TGN231" s="79"/>
      <c r="TGO231" s="79"/>
      <c r="TGP231" s="79"/>
      <c r="TGQ231" s="79"/>
      <c r="TGR231" s="79"/>
      <c r="TGS231" s="79"/>
      <c r="TGT231" s="79"/>
      <c r="TGU231" s="79"/>
      <c r="TGV231" s="79"/>
      <c r="TGW231" s="79"/>
      <c r="TGX231" s="79"/>
      <c r="TGY231" s="79"/>
      <c r="TGZ231" s="79"/>
      <c r="THA231" s="79"/>
      <c r="THB231" s="79"/>
      <c r="THC231" s="79"/>
      <c r="THD231" s="79"/>
      <c r="THE231" s="79"/>
      <c r="THF231" s="79"/>
      <c r="THG231" s="79"/>
      <c r="THH231" s="79"/>
      <c r="THI231" s="79"/>
      <c r="THJ231" s="79"/>
      <c r="THK231" s="79"/>
      <c r="THL231" s="79"/>
      <c r="THM231" s="79"/>
      <c r="THN231" s="79"/>
      <c r="THO231" s="79"/>
      <c r="THP231" s="79"/>
      <c r="THQ231" s="79"/>
      <c r="THR231" s="79"/>
      <c r="THS231" s="79"/>
      <c r="THT231" s="79"/>
      <c r="THU231" s="79"/>
      <c r="THV231" s="79"/>
      <c r="THW231" s="79"/>
      <c r="THX231" s="79"/>
      <c r="THY231" s="79"/>
      <c r="THZ231" s="79"/>
      <c r="TIA231" s="79"/>
      <c r="TIB231" s="79"/>
      <c r="TIC231" s="79"/>
      <c r="TID231" s="79"/>
      <c r="TIE231" s="79"/>
      <c r="TIF231" s="79"/>
      <c r="TIG231" s="79"/>
      <c r="TIH231" s="79"/>
      <c r="TII231" s="79"/>
      <c r="TIJ231" s="79"/>
      <c r="TIK231" s="79"/>
      <c r="TIL231" s="79"/>
      <c r="TIM231" s="79"/>
      <c r="TIN231" s="79"/>
      <c r="TIO231" s="79"/>
      <c r="TIP231" s="79"/>
      <c r="TIQ231" s="79"/>
      <c r="TIR231" s="79"/>
      <c r="TIS231" s="79"/>
      <c r="TIT231" s="79"/>
      <c r="TIU231" s="79"/>
      <c r="TIV231" s="79"/>
      <c r="TIW231" s="79"/>
      <c r="TIX231" s="79"/>
      <c r="TIY231" s="79"/>
      <c r="TIZ231" s="79"/>
      <c r="TJA231" s="79"/>
      <c r="TJB231" s="79"/>
      <c r="TJC231" s="79"/>
      <c r="TJD231" s="79"/>
      <c r="TJE231" s="79"/>
      <c r="TJF231" s="79"/>
      <c r="TJG231" s="79"/>
      <c r="TJH231" s="79"/>
      <c r="TJI231" s="79"/>
      <c r="TJJ231" s="79"/>
      <c r="TJK231" s="79"/>
      <c r="TJL231" s="79"/>
      <c r="TJM231" s="79"/>
      <c r="TJN231" s="79"/>
      <c r="TJO231" s="79"/>
      <c r="TJP231" s="79"/>
      <c r="TJQ231" s="79"/>
      <c r="TJR231" s="79"/>
      <c r="TJS231" s="79"/>
      <c r="TJT231" s="79"/>
      <c r="TJU231" s="79"/>
      <c r="TJV231" s="79"/>
      <c r="TJW231" s="79"/>
      <c r="TJX231" s="79"/>
      <c r="TJY231" s="79"/>
      <c r="TJZ231" s="79"/>
      <c r="TKA231" s="79"/>
      <c r="TKB231" s="79"/>
      <c r="TKC231" s="79"/>
      <c r="TKD231" s="79"/>
      <c r="TKE231" s="79"/>
      <c r="TKF231" s="79"/>
      <c r="TKG231" s="79"/>
      <c r="TKH231" s="79"/>
      <c r="TKI231" s="79"/>
      <c r="TKJ231" s="79"/>
      <c r="TKK231" s="79"/>
      <c r="TKL231" s="79"/>
      <c r="TKM231" s="79"/>
      <c r="TKN231" s="79"/>
      <c r="TKO231" s="79"/>
      <c r="TKP231" s="79"/>
      <c r="TKQ231" s="79"/>
      <c r="TKR231" s="79"/>
      <c r="TKS231" s="79"/>
      <c r="TKT231" s="79"/>
      <c r="TKU231" s="79"/>
      <c r="TKV231" s="79"/>
      <c r="TKW231" s="79"/>
      <c r="TKX231" s="79"/>
      <c r="TKY231" s="79"/>
      <c r="TKZ231" s="79"/>
      <c r="TLA231" s="79"/>
      <c r="TLB231" s="79"/>
      <c r="TLC231" s="79"/>
      <c r="TLD231" s="79"/>
      <c r="TLE231" s="79"/>
      <c r="TLF231" s="79"/>
      <c r="TLG231" s="79"/>
      <c r="TLH231" s="79"/>
      <c r="TLI231" s="79"/>
      <c r="TLJ231" s="79"/>
      <c r="TLK231" s="79"/>
      <c r="TLL231" s="79"/>
      <c r="TLM231" s="79"/>
      <c r="TLN231" s="79"/>
      <c r="TLO231" s="79"/>
      <c r="TLP231" s="79"/>
      <c r="TLQ231" s="79"/>
      <c r="TLR231" s="79"/>
      <c r="TLS231" s="79"/>
      <c r="TLT231" s="79"/>
      <c r="TLU231" s="79"/>
      <c r="TLV231" s="79"/>
      <c r="TLW231" s="79"/>
      <c r="TLX231" s="79"/>
      <c r="TLY231" s="79"/>
      <c r="TLZ231" s="79"/>
      <c r="TMA231" s="79"/>
      <c r="TMB231" s="79"/>
      <c r="TMC231" s="79"/>
      <c r="TMD231" s="79"/>
      <c r="TME231" s="79"/>
      <c r="TMF231" s="79"/>
      <c r="TMG231" s="79"/>
      <c r="TMH231" s="79"/>
      <c r="TMI231" s="79"/>
      <c r="TMJ231" s="79"/>
      <c r="TMK231" s="79"/>
      <c r="TML231" s="79"/>
      <c r="TMM231" s="79"/>
      <c r="TMN231" s="79"/>
      <c r="TMO231" s="79"/>
      <c r="TMP231" s="79"/>
      <c r="TMQ231" s="79"/>
      <c r="TMR231" s="79"/>
      <c r="TMS231" s="79"/>
      <c r="TMT231" s="79"/>
      <c r="TMU231" s="79"/>
      <c r="TMV231" s="79"/>
      <c r="TMW231" s="79"/>
      <c r="TMX231" s="79"/>
      <c r="TMY231" s="79"/>
      <c r="TMZ231" s="79"/>
      <c r="TNA231" s="79"/>
      <c r="TNB231" s="79"/>
      <c r="TNC231" s="79"/>
      <c r="TND231" s="79"/>
      <c r="TNE231" s="79"/>
      <c r="TNF231" s="79"/>
      <c r="TNG231" s="79"/>
      <c r="TNH231" s="79"/>
      <c r="TNI231" s="79"/>
      <c r="TNJ231" s="79"/>
      <c r="TNK231" s="79"/>
      <c r="TNL231" s="79"/>
      <c r="TNM231" s="79"/>
      <c r="TNN231" s="79"/>
      <c r="TNO231" s="79"/>
      <c r="TNP231" s="79"/>
      <c r="TNQ231" s="79"/>
      <c r="TNR231" s="79"/>
      <c r="TNS231" s="79"/>
      <c r="TNT231" s="79"/>
      <c r="TNU231" s="79"/>
      <c r="TNV231" s="79"/>
      <c r="TNW231" s="79"/>
      <c r="TNX231" s="79"/>
      <c r="TNY231" s="79"/>
      <c r="TNZ231" s="79"/>
      <c r="TOA231" s="79"/>
      <c r="TOB231" s="79"/>
      <c r="TOC231" s="79"/>
      <c r="TOD231" s="79"/>
      <c r="TOE231" s="79"/>
      <c r="TOF231" s="79"/>
      <c r="TOG231" s="79"/>
      <c r="TOH231" s="79"/>
      <c r="TOI231" s="79"/>
      <c r="TOJ231" s="79"/>
      <c r="TOK231" s="79"/>
      <c r="TOL231" s="79"/>
      <c r="TOM231" s="79"/>
      <c r="TON231" s="79"/>
      <c r="TOO231" s="79"/>
      <c r="TOP231" s="79"/>
      <c r="TOQ231" s="79"/>
      <c r="TOR231" s="79"/>
      <c r="TOS231" s="79"/>
      <c r="TOT231" s="79"/>
      <c r="TOU231" s="79"/>
      <c r="TOV231" s="79"/>
      <c r="TOW231" s="79"/>
      <c r="TOX231" s="79"/>
      <c r="TOY231" s="79"/>
      <c r="TOZ231" s="79"/>
      <c r="TPA231" s="79"/>
      <c r="TPB231" s="79"/>
      <c r="TPC231" s="79"/>
      <c r="TPD231" s="79"/>
      <c r="TPE231" s="79"/>
      <c r="TPF231" s="79"/>
      <c r="TPG231" s="79"/>
      <c r="TPH231" s="79"/>
      <c r="TPI231" s="79"/>
      <c r="TPJ231" s="79"/>
      <c r="TPK231" s="79"/>
      <c r="TPL231" s="79"/>
      <c r="TPM231" s="79"/>
      <c r="TPN231" s="79"/>
      <c r="TPO231" s="79"/>
      <c r="TPP231" s="79"/>
      <c r="TPQ231" s="79"/>
      <c r="TPR231" s="79"/>
      <c r="TPS231" s="79"/>
      <c r="TPT231" s="79"/>
      <c r="TPU231" s="79"/>
      <c r="TPV231" s="79"/>
      <c r="TPW231" s="79"/>
      <c r="TPX231" s="79"/>
      <c r="TPY231" s="79"/>
      <c r="TPZ231" s="79"/>
      <c r="TQA231" s="79"/>
      <c r="TQB231" s="79"/>
      <c r="TQC231" s="79"/>
      <c r="TQD231" s="79"/>
      <c r="TQE231" s="79"/>
      <c r="TQF231" s="79"/>
      <c r="TQG231" s="79"/>
      <c r="TQH231" s="79"/>
      <c r="TQI231" s="79"/>
      <c r="TQJ231" s="79"/>
      <c r="TQK231" s="79"/>
      <c r="TQL231" s="79"/>
      <c r="TQM231" s="79"/>
      <c r="TQN231" s="79"/>
      <c r="TQO231" s="79"/>
      <c r="TQP231" s="79"/>
      <c r="TQQ231" s="79"/>
      <c r="TQR231" s="79"/>
      <c r="TQS231" s="79"/>
      <c r="TQT231" s="79"/>
      <c r="TQU231" s="79"/>
      <c r="TQV231" s="79"/>
      <c r="TQW231" s="79"/>
      <c r="TQX231" s="79"/>
      <c r="TQY231" s="79"/>
      <c r="TQZ231" s="79"/>
      <c r="TRA231" s="79"/>
      <c r="TRB231" s="79"/>
      <c r="TRC231" s="79"/>
      <c r="TRD231" s="79"/>
      <c r="TRE231" s="79"/>
      <c r="TRF231" s="79"/>
      <c r="TRG231" s="79"/>
      <c r="TRH231" s="79"/>
      <c r="TRI231" s="79"/>
      <c r="TRJ231" s="79"/>
      <c r="TRK231" s="79"/>
      <c r="TRL231" s="79"/>
      <c r="TRM231" s="79"/>
      <c r="TRN231" s="79"/>
      <c r="TRO231" s="79"/>
      <c r="TRP231" s="79"/>
      <c r="TRQ231" s="79"/>
      <c r="TRR231" s="79"/>
      <c r="TRS231" s="79"/>
      <c r="TRT231" s="79"/>
      <c r="TRU231" s="79"/>
      <c r="TRV231" s="79"/>
      <c r="TRW231" s="79"/>
      <c r="TRX231" s="79"/>
      <c r="TRY231" s="79"/>
      <c r="TRZ231" s="79"/>
      <c r="TSA231" s="79"/>
      <c r="TSB231" s="79"/>
      <c r="TSC231" s="79"/>
      <c r="TSD231" s="79"/>
      <c r="TSE231" s="79"/>
      <c r="TSF231" s="79"/>
      <c r="TSG231" s="79"/>
      <c r="TSH231" s="79"/>
      <c r="TSI231" s="79"/>
      <c r="TSJ231" s="79"/>
      <c r="TSK231" s="79"/>
      <c r="TSL231" s="79"/>
      <c r="TSM231" s="79"/>
      <c r="TSN231" s="79"/>
      <c r="TSO231" s="79"/>
      <c r="TSP231" s="79"/>
      <c r="TSQ231" s="79"/>
      <c r="TSR231" s="79"/>
      <c r="TSS231" s="79"/>
      <c r="TST231" s="79"/>
      <c r="TSU231" s="79"/>
      <c r="TSV231" s="79"/>
      <c r="TSW231" s="79"/>
      <c r="TSX231" s="79"/>
      <c r="TSY231" s="79"/>
      <c r="TSZ231" s="79"/>
      <c r="TTA231" s="79"/>
      <c r="TTB231" s="79"/>
      <c r="TTC231" s="79"/>
      <c r="TTD231" s="79"/>
      <c r="TTE231" s="79"/>
      <c r="TTF231" s="79"/>
      <c r="TTG231" s="79"/>
      <c r="TTH231" s="79"/>
      <c r="TTI231" s="79"/>
      <c r="TTJ231" s="79"/>
      <c r="TTK231" s="79"/>
      <c r="TTL231" s="79"/>
      <c r="TTM231" s="79"/>
      <c r="TTN231" s="79"/>
      <c r="TTO231" s="79"/>
      <c r="TTP231" s="79"/>
      <c r="TTQ231" s="79"/>
      <c r="TTR231" s="79"/>
      <c r="TTS231" s="79"/>
      <c r="TTT231" s="79"/>
      <c r="TTU231" s="79"/>
      <c r="TTV231" s="79"/>
      <c r="TTW231" s="79"/>
      <c r="TTX231" s="79"/>
      <c r="TTY231" s="79"/>
      <c r="TTZ231" s="79"/>
      <c r="TUA231" s="79"/>
      <c r="TUB231" s="79"/>
      <c r="TUC231" s="79"/>
      <c r="TUD231" s="79"/>
      <c r="TUE231" s="79"/>
      <c r="TUF231" s="79"/>
      <c r="TUG231" s="79"/>
      <c r="TUH231" s="79"/>
      <c r="TUI231" s="79"/>
      <c r="TUJ231" s="79"/>
      <c r="TUK231" s="79"/>
      <c r="TUL231" s="79"/>
      <c r="TUM231" s="79"/>
      <c r="TUN231" s="79"/>
      <c r="TUO231" s="79"/>
      <c r="TUP231" s="79"/>
      <c r="TUQ231" s="79"/>
      <c r="TUR231" s="79"/>
      <c r="TUS231" s="79"/>
      <c r="TUT231" s="79"/>
      <c r="TUU231" s="79"/>
      <c r="TUV231" s="79"/>
      <c r="TUW231" s="79"/>
      <c r="TUX231" s="79"/>
      <c r="TUY231" s="79"/>
      <c r="TUZ231" s="79"/>
      <c r="TVA231" s="79"/>
      <c r="TVB231" s="79"/>
      <c r="TVC231" s="79"/>
      <c r="TVD231" s="79"/>
      <c r="TVE231" s="79"/>
      <c r="TVF231" s="79"/>
      <c r="TVG231" s="79"/>
      <c r="TVH231" s="79"/>
      <c r="TVI231" s="79"/>
      <c r="TVJ231" s="79"/>
      <c r="TVK231" s="79"/>
      <c r="TVL231" s="79"/>
      <c r="TVM231" s="79"/>
      <c r="TVN231" s="79"/>
      <c r="TVO231" s="79"/>
      <c r="TVP231" s="79"/>
      <c r="TVQ231" s="79"/>
      <c r="TVR231" s="79"/>
      <c r="TVS231" s="79"/>
      <c r="TVT231" s="79"/>
      <c r="TVU231" s="79"/>
      <c r="TVV231" s="79"/>
      <c r="TVW231" s="79"/>
      <c r="TVX231" s="79"/>
      <c r="TVY231" s="79"/>
      <c r="TVZ231" s="79"/>
      <c r="TWA231" s="79"/>
      <c r="TWB231" s="79"/>
      <c r="TWC231" s="79"/>
      <c r="TWD231" s="79"/>
      <c r="TWE231" s="79"/>
      <c r="TWF231" s="79"/>
      <c r="TWG231" s="79"/>
      <c r="TWH231" s="79"/>
      <c r="TWI231" s="79"/>
      <c r="TWJ231" s="79"/>
      <c r="TWK231" s="79"/>
      <c r="TWL231" s="79"/>
      <c r="TWM231" s="79"/>
      <c r="TWN231" s="79"/>
      <c r="TWO231" s="79"/>
      <c r="TWP231" s="79"/>
      <c r="TWQ231" s="79"/>
      <c r="TWR231" s="79"/>
      <c r="TWS231" s="79"/>
      <c r="TWT231" s="79"/>
      <c r="TWU231" s="79"/>
      <c r="TWV231" s="79"/>
      <c r="TWW231" s="79"/>
      <c r="TWX231" s="79"/>
      <c r="TWY231" s="79"/>
      <c r="TWZ231" s="79"/>
      <c r="TXA231" s="79"/>
      <c r="TXB231" s="79"/>
      <c r="TXC231" s="79"/>
      <c r="TXD231" s="79"/>
      <c r="TXE231" s="79"/>
      <c r="TXF231" s="79"/>
      <c r="TXG231" s="79"/>
      <c r="TXH231" s="79"/>
      <c r="TXI231" s="79"/>
      <c r="TXJ231" s="79"/>
      <c r="TXK231" s="79"/>
      <c r="TXL231" s="79"/>
      <c r="TXM231" s="79"/>
      <c r="TXN231" s="79"/>
      <c r="TXO231" s="79"/>
      <c r="TXP231" s="79"/>
      <c r="TXQ231" s="79"/>
      <c r="TXR231" s="79"/>
      <c r="TXS231" s="79"/>
      <c r="TXT231" s="79"/>
      <c r="TXU231" s="79"/>
      <c r="TXV231" s="79"/>
      <c r="TXW231" s="79"/>
      <c r="TXX231" s="79"/>
      <c r="TXY231" s="79"/>
      <c r="TXZ231" s="79"/>
      <c r="TYA231" s="79"/>
      <c r="TYB231" s="79"/>
      <c r="TYC231" s="79"/>
      <c r="TYD231" s="79"/>
      <c r="TYE231" s="79"/>
      <c r="TYF231" s="79"/>
      <c r="TYG231" s="79"/>
      <c r="TYH231" s="79"/>
      <c r="TYI231" s="79"/>
      <c r="TYJ231" s="79"/>
      <c r="TYK231" s="79"/>
      <c r="TYL231" s="79"/>
      <c r="TYM231" s="79"/>
      <c r="TYN231" s="79"/>
      <c r="TYO231" s="79"/>
      <c r="TYP231" s="79"/>
      <c r="TYQ231" s="79"/>
      <c r="TYR231" s="79"/>
      <c r="TYS231" s="79"/>
      <c r="TYT231" s="79"/>
      <c r="TYU231" s="79"/>
      <c r="TYV231" s="79"/>
      <c r="TYW231" s="79"/>
      <c r="TYX231" s="79"/>
      <c r="TYY231" s="79"/>
      <c r="TYZ231" s="79"/>
      <c r="TZA231" s="79"/>
      <c r="TZB231" s="79"/>
      <c r="TZC231" s="79"/>
      <c r="TZD231" s="79"/>
      <c r="TZE231" s="79"/>
      <c r="TZF231" s="79"/>
      <c r="TZG231" s="79"/>
      <c r="TZH231" s="79"/>
      <c r="TZI231" s="79"/>
      <c r="TZJ231" s="79"/>
      <c r="TZK231" s="79"/>
      <c r="TZL231" s="79"/>
      <c r="TZM231" s="79"/>
      <c r="TZN231" s="79"/>
      <c r="TZO231" s="79"/>
      <c r="TZP231" s="79"/>
      <c r="TZQ231" s="79"/>
      <c r="TZR231" s="79"/>
      <c r="TZS231" s="79"/>
      <c r="TZT231" s="79"/>
      <c r="TZU231" s="79"/>
      <c r="TZV231" s="79"/>
      <c r="TZW231" s="79"/>
      <c r="TZX231" s="79"/>
      <c r="TZY231" s="79"/>
      <c r="TZZ231" s="79"/>
      <c r="UAA231" s="79"/>
      <c r="UAB231" s="79"/>
      <c r="UAC231" s="79"/>
      <c r="UAD231" s="79"/>
      <c r="UAE231" s="79"/>
      <c r="UAF231" s="79"/>
      <c r="UAG231" s="79"/>
      <c r="UAH231" s="79"/>
      <c r="UAI231" s="79"/>
      <c r="UAJ231" s="79"/>
      <c r="UAK231" s="79"/>
      <c r="UAL231" s="79"/>
      <c r="UAM231" s="79"/>
      <c r="UAN231" s="79"/>
      <c r="UAO231" s="79"/>
      <c r="UAP231" s="79"/>
      <c r="UAQ231" s="79"/>
      <c r="UAR231" s="79"/>
      <c r="UAS231" s="79"/>
      <c r="UAT231" s="79"/>
      <c r="UAU231" s="79"/>
      <c r="UAV231" s="79"/>
      <c r="UAW231" s="79"/>
      <c r="UAX231" s="79"/>
      <c r="UAY231" s="79"/>
      <c r="UAZ231" s="79"/>
      <c r="UBA231" s="79"/>
      <c r="UBB231" s="79"/>
      <c r="UBC231" s="79"/>
      <c r="UBD231" s="79"/>
      <c r="UBE231" s="79"/>
      <c r="UBF231" s="79"/>
      <c r="UBG231" s="79"/>
      <c r="UBH231" s="79"/>
      <c r="UBI231" s="79"/>
      <c r="UBJ231" s="79"/>
      <c r="UBK231" s="79"/>
      <c r="UBL231" s="79"/>
      <c r="UBM231" s="79"/>
      <c r="UBN231" s="79"/>
      <c r="UBO231" s="79"/>
      <c r="UBP231" s="79"/>
      <c r="UBQ231" s="79"/>
      <c r="UBR231" s="79"/>
      <c r="UBS231" s="79"/>
      <c r="UBT231" s="79"/>
      <c r="UBU231" s="79"/>
      <c r="UBV231" s="79"/>
      <c r="UBW231" s="79"/>
      <c r="UBX231" s="79"/>
      <c r="UBY231" s="79"/>
      <c r="UBZ231" s="79"/>
      <c r="UCA231" s="79"/>
      <c r="UCB231" s="79"/>
      <c r="UCC231" s="79"/>
      <c r="UCD231" s="79"/>
      <c r="UCE231" s="79"/>
      <c r="UCF231" s="79"/>
      <c r="UCG231" s="79"/>
      <c r="UCH231" s="79"/>
      <c r="UCI231" s="79"/>
      <c r="UCJ231" s="79"/>
      <c r="UCK231" s="79"/>
      <c r="UCL231" s="79"/>
      <c r="UCM231" s="79"/>
      <c r="UCN231" s="79"/>
      <c r="UCO231" s="79"/>
      <c r="UCP231" s="79"/>
      <c r="UCQ231" s="79"/>
      <c r="UCR231" s="79"/>
      <c r="UCS231" s="79"/>
      <c r="UCT231" s="79"/>
      <c r="UCU231" s="79"/>
      <c r="UCV231" s="79"/>
      <c r="UCW231" s="79"/>
      <c r="UCX231" s="79"/>
      <c r="UCY231" s="79"/>
      <c r="UCZ231" s="79"/>
      <c r="UDA231" s="79"/>
      <c r="UDB231" s="79"/>
      <c r="UDC231" s="79"/>
      <c r="UDD231" s="79"/>
      <c r="UDE231" s="79"/>
      <c r="UDF231" s="79"/>
      <c r="UDG231" s="79"/>
      <c r="UDH231" s="79"/>
      <c r="UDI231" s="79"/>
      <c r="UDJ231" s="79"/>
      <c r="UDK231" s="79"/>
      <c r="UDL231" s="79"/>
      <c r="UDM231" s="79"/>
      <c r="UDN231" s="79"/>
      <c r="UDO231" s="79"/>
      <c r="UDP231" s="79"/>
      <c r="UDQ231" s="79"/>
      <c r="UDR231" s="79"/>
      <c r="UDS231" s="79"/>
      <c r="UDT231" s="79"/>
      <c r="UDU231" s="79"/>
      <c r="UDV231" s="79"/>
      <c r="UDW231" s="79"/>
      <c r="UDX231" s="79"/>
      <c r="UDY231" s="79"/>
      <c r="UDZ231" s="79"/>
      <c r="UEA231" s="79"/>
      <c r="UEB231" s="79"/>
      <c r="UEC231" s="79"/>
      <c r="UED231" s="79"/>
      <c r="UEE231" s="79"/>
      <c r="UEF231" s="79"/>
      <c r="UEG231" s="79"/>
      <c r="UEH231" s="79"/>
      <c r="UEI231" s="79"/>
      <c r="UEJ231" s="79"/>
      <c r="UEK231" s="79"/>
      <c r="UEL231" s="79"/>
      <c r="UEM231" s="79"/>
      <c r="UEN231" s="79"/>
      <c r="UEO231" s="79"/>
      <c r="UEP231" s="79"/>
      <c r="UEQ231" s="79"/>
      <c r="UER231" s="79"/>
      <c r="UES231" s="79"/>
      <c r="UET231" s="79"/>
      <c r="UEU231" s="79"/>
      <c r="UEV231" s="79"/>
      <c r="UEW231" s="79"/>
      <c r="UEX231" s="79"/>
      <c r="UEY231" s="79"/>
      <c r="UEZ231" s="79"/>
      <c r="UFA231" s="79"/>
      <c r="UFB231" s="79"/>
      <c r="UFC231" s="79"/>
      <c r="UFD231" s="79"/>
      <c r="UFE231" s="79"/>
      <c r="UFF231" s="79"/>
      <c r="UFG231" s="79"/>
      <c r="UFH231" s="79"/>
      <c r="UFI231" s="79"/>
      <c r="UFJ231" s="79"/>
      <c r="UFK231" s="79"/>
      <c r="UFL231" s="79"/>
      <c r="UFM231" s="79"/>
      <c r="UFN231" s="79"/>
      <c r="UFO231" s="79"/>
      <c r="UFP231" s="79"/>
      <c r="UFQ231" s="79"/>
      <c r="UFR231" s="79"/>
      <c r="UFS231" s="79"/>
      <c r="UFT231" s="79"/>
      <c r="UFU231" s="79"/>
      <c r="UFV231" s="79"/>
      <c r="UFW231" s="79"/>
      <c r="UFX231" s="79"/>
      <c r="UFY231" s="79"/>
      <c r="UFZ231" s="79"/>
      <c r="UGA231" s="79"/>
      <c r="UGB231" s="79"/>
      <c r="UGC231" s="79"/>
      <c r="UGD231" s="79"/>
      <c r="UGE231" s="79"/>
      <c r="UGF231" s="79"/>
      <c r="UGG231" s="79"/>
      <c r="UGH231" s="79"/>
      <c r="UGI231" s="79"/>
      <c r="UGJ231" s="79"/>
      <c r="UGK231" s="79"/>
      <c r="UGL231" s="79"/>
      <c r="UGM231" s="79"/>
      <c r="UGN231" s="79"/>
      <c r="UGO231" s="79"/>
      <c r="UGP231" s="79"/>
      <c r="UGQ231" s="79"/>
      <c r="UGR231" s="79"/>
      <c r="UGS231" s="79"/>
      <c r="UGT231" s="79"/>
      <c r="UGU231" s="79"/>
      <c r="UGV231" s="79"/>
      <c r="UGW231" s="79"/>
      <c r="UGX231" s="79"/>
      <c r="UGY231" s="79"/>
      <c r="UGZ231" s="79"/>
      <c r="UHA231" s="79"/>
      <c r="UHB231" s="79"/>
      <c r="UHC231" s="79"/>
      <c r="UHD231" s="79"/>
      <c r="UHE231" s="79"/>
      <c r="UHF231" s="79"/>
      <c r="UHG231" s="79"/>
      <c r="UHH231" s="79"/>
      <c r="UHI231" s="79"/>
      <c r="UHJ231" s="79"/>
      <c r="UHK231" s="79"/>
      <c r="UHL231" s="79"/>
      <c r="UHM231" s="79"/>
      <c r="UHN231" s="79"/>
      <c r="UHO231" s="79"/>
      <c r="UHP231" s="79"/>
      <c r="UHQ231" s="79"/>
      <c r="UHR231" s="79"/>
      <c r="UHS231" s="79"/>
      <c r="UHT231" s="79"/>
      <c r="UHU231" s="79"/>
      <c r="UHV231" s="79"/>
      <c r="UHW231" s="79"/>
      <c r="UHX231" s="79"/>
      <c r="UHY231" s="79"/>
      <c r="UHZ231" s="79"/>
      <c r="UIA231" s="79"/>
      <c r="UIB231" s="79"/>
      <c r="UIC231" s="79"/>
      <c r="UID231" s="79"/>
      <c r="UIE231" s="79"/>
      <c r="UIF231" s="79"/>
      <c r="UIG231" s="79"/>
      <c r="UIH231" s="79"/>
      <c r="UII231" s="79"/>
      <c r="UIJ231" s="79"/>
      <c r="UIK231" s="79"/>
      <c r="UIL231" s="79"/>
      <c r="UIM231" s="79"/>
      <c r="UIN231" s="79"/>
      <c r="UIO231" s="79"/>
      <c r="UIP231" s="79"/>
      <c r="UIQ231" s="79"/>
      <c r="UIR231" s="79"/>
      <c r="UIS231" s="79"/>
      <c r="UIT231" s="79"/>
      <c r="UIU231" s="79"/>
      <c r="UIV231" s="79"/>
      <c r="UIW231" s="79"/>
      <c r="UIX231" s="79"/>
      <c r="UIY231" s="79"/>
      <c r="UIZ231" s="79"/>
      <c r="UJA231" s="79"/>
      <c r="UJB231" s="79"/>
      <c r="UJC231" s="79"/>
      <c r="UJD231" s="79"/>
      <c r="UJE231" s="79"/>
      <c r="UJF231" s="79"/>
      <c r="UJG231" s="79"/>
      <c r="UJH231" s="79"/>
      <c r="UJI231" s="79"/>
      <c r="UJJ231" s="79"/>
      <c r="UJK231" s="79"/>
      <c r="UJL231" s="79"/>
      <c r="UJM231" s="79"/>
      <c r="UJN231" s="79"/>
      <c r="UJO231" s="79"/>
      <c r="UJP231" s="79"/>
      <c r="UJQ231" s="79"/>
      <c r="UJR231" s="79"/>
      <c r="UJS231" s="79"/>
      <c r="UJT231" s="79"/>
      <c r="UJU231" s="79"/>
      <c r="UJV231" s="79"/>
      <c r="UJW231" s="79"/>
      <c r="UJX231" s="79"/>
      <c r="UJY231" s="79"/>
      <c r="UJZ231" s="79"/>
      <c r="UKA231" s="79"/>
      <c r="UKB231" s="79"/>
      <c r="UKC231" s="79"/>
      <c r="UKD231" s="79"/>
      <c r="UKE231" s="79"/>
      <c r="UKF231" s="79"/>
      <c r="UKG231" s="79"/>
      <c r="UKH231" s="79"/>
      <c r="UKI231" s="79"/>
      <c r="UKJ231" s="79"/>
      <c r="UKK231" s="79"/>
      <c r="UKL231" s="79"/>
      <c r="UKM231" s="79"/>
      <c r="UKN231" s="79"/>
      <c r="UKO231" s="79"/>
      <c r="UKP231" s="79"/>
      <c r="UKQ231" s="79"/>
      <c r="UKR231" s="79"/>
      <c r="UKS231" s="79"/>
      <c r="UKT231" s="79"/>
      <c r="UKU231" s="79"/>
      <c r="UKV231" s="79"/>
      <c r="UKW231" s="79"/>
      <c r="UKX231" s="79"/>
      <c r="UKY231" s="79"/>
      <c r="UKZ231" s="79"/>
      <c r="ULA231" s="79"/>
      <c r="ULB231" s="79"/>
      <c r="ULC231" s="79"/>
      <c r="ULD231" s="79"/>
      <c r="ULE231" s="79"/>
      <c r="ULF231" s="79"/>
      <c r="ULG231" s="79"/>
      <c r="ULH231" s="79"/>
      <c r="ULI231" s="79"/>
      <c r="ULJ231" s="79"/>
      <c r="ULK231" s="79"/>
      <c r="ULL231" s="79"/>
      <c r="ULM231" s="79"/>
      <c r="ULN231" s="79"/>
      <c r="ULO231" s="79"/>
      <c r="ULP231" s="79"/>
      <c r="ULQ231" s="79"/>
      <c r="ULR231" s="79"/>
      <c r="ULS231" s="79"/>
      <c r="ULT231" s="79"/>
      <c r="ULU231" s="79"/>
      <c r="ULV231" s="79"/>
      <c r="ULW231" s="79"/>
      <c r="ULX231" s="79"/>
      <c r="ULY231" s="79"/>
      <c r="ULZ231" s="79"/>
      <c r="UMA231" s="79"/>
      <c r="UMB231" s="79"/>
      <c r="UMC231" s="79"/>
      <c r="UMD231" s="79"/>
      <c r="UME231" s="79"/>
      <c r="UMF231" s="79"/>
      <c r="UMG231" s="79"/>
      <c r="UMH231" s="79"/>
      <c r="UMI231" s="79"/>
      <c r="UMJ231" s="79"/>
      <c r="UMK231" s="79"/>
      <c r="UML231" s="79"/>
      <c r="UMM231" s="79"/>
      <c r="UMN231" s="79"/>
      <c r="UMO231" s="79"/>
      <c r="UMP231" s="79"/>
      <c r="UMQ231" s="79"/>
      <c r="UMR231" s="79"/>
      <c r="UMS231" s="79"/>
      <c r="UMT231" s="79"/>
      <c r="UMU231" s="79"/>
      <c r="UMV231" s="79"/>
      <c r="UMW231" s="79"/>
      <c r="UMX231" s="79"/>
      <c r="UMY231" s="79"/>
      <c r="UMZ231" s="79"/>
      <c r="UNA231" s="79"/>
      <c r="UNB231" s="79"/>
      <c r="UNC231" s="79"/>
      <c r="UND231" s="79"/>
      <c r="UNE231" s="79"/>
      <c r="UNF231" s="79"/>
      <c r="UNG231" s="79"/>
      <c r="UNH231" s="79"/>
      <c r="UNI231" s="79"/>
      <c r="UNJ231" s="79"/>
      <c r="UNK231" s="79"/>
      <c r="UNL231" s="79"/>
      <c r="UNM231" s="79"/>
      <c r="UNN231" s="79"/>
      <c r="UNO231" s="79"/>
      <c r="UNP231" s="79"/>
      <c r="UNQ231" s="79"/>
      <c r="UNR231" s="79"/>
      <c r="UNS231" s="79"/>
      <c r="UNT231" s="79"/>
      <c r="UNU231" s="79"/>
      <c r="UNV231" s="79"/>
      <c r="UNW231" s="79"/>
      <c r="UNX231" s="79"/>
      <c r="UNY231" s="79"/>
      <c r="UNZ231" s="79"/>
      <c r="UOA231" s="79"/>
      <c r="UOB231" s="79"/>
      <c r="UOC231" s="79"/>
      <c r="UOD231" s="79"/>
      <c r="UOE231" s="79"/>
      <c r="UOF231" s="79"/>
      <c r="UOG231" s="79"/>
      <c r="UOH231" s="79"/>
      <c r="UOI231" s="79"/>
      <c r="UOJ231" s="79"/>
      <c r="UOK231" s="79"/>
      <c r="UOL231" s="79"/>
      <c r="UOM231" s="79"/>
      <c r="UON231" s="79"/>
      <c r="UOO231" s="79"/>
      <c r="UOP231" s="79"/>
      <c r="UOQ231" s="79"/>
      <c r="UOR231" s="79"/>
      <c r="UOS231" s="79"/>
      <c r="UOT231" s="79"/>
      <c r="UOU231" s="79"/>
      <c r="UOV231" s="79"/>
      <c r="UOW231" s="79"/>
      <c r="UOX231" s="79"/>
      <c r="UOY231" s="79"/>
      <c r="UOZ231" s="79"/>
      <c r="UPA231" s="79"/>
      <c r="UPB231" s="79"/>
      <c r="UPC231" s="79"/>
      <c r="UPD231" s="79"/>
      <c r="UPE231" s="79"/>
      <c r="UPF231" s="79"/>
      <c r="UPG231" s="79"/>
      <c r="UPH231" s="79"/>
      <c r="UPI231" s="79"/>
      <c r="UPJ231" s="79"/>
      <c r="UPK231" s="79"/>
      <c r="UPL231" s="79"/>
      <c r="UPM231" s="79"/>
      <c r="UPN231" s="79"/>
      <c r="UPO231" s="79"/>
      <c r="UPP231" s="79"/>
      <c r="UPQ231" s="79"/>
      <c r="UPR231" s="79"/>
      <c r="UPS231" s="79"/>
      <c r="UPT231" s="79"/>
      <c r="UPU231" s="79"/>
      <c r="UPV231" s="79"/>
      <c r="UPW231" s="79"/>
      <c r="UPX231" s="79"/>
      <c r="UPY231" s="79"/>
      <c r="UPZ231" s="79"/>
      <c r="UQA231" s="79"/>
      <c r="UQB231" s="79"/>
      <c r="UQC231" s="79"/>
      <c r="UQD231" s="79"/>
      <c r="UQE231" s="79"/>
      <c r="UQF231" s="79"/>
      <c r="UQG231" s="79"/>
      <c r="UQH231" s="79"/>
      <c r="UQI231" s="79"/>
      <c r="UQJ231" s="79"/>
      <c r="UQK231" s="79"/>
      <c r="UQL231" s="79"/>
      <c r="UQM231" s="79"/>
      <c r="UQN231" s="79"/>
      <c r="UQO231" s="79"/>
      <c r="UQP231" s="79"/>
      <c r="UQQ231" s="79"/>
      <c r="UQR231" s="79"/>
      <c r="UQS231" s="79"/>
      <c r="UQT231" s="79"/>
      <c r="UQU231" s="79"/>
      <c r="UQV231" s="79"/>
      <c r="UQW231" s="79"/>
      <c r="UQX231" s="79"/>
      <c r="UQY231" s="79"/>
      <c r="UQZ231" s="79"/>
      <c r="URA231" s="79"/>
      <c r="URB231" s="79"/>
      <c r="URC231" s="79"/>
      <c r="URD231" s="79"/>
      <c r="URE231" s="79"/>
      <c r="URF231" s="79"/>
      <c r="URG231" s="79"/>
      <c r="URH231" s="79"/>
      <c r="URI231" s="79"/>
      <c r="URJ231" s="79"/>
      <c r="URK231" s="79"/>
      <c r="URL231" s="79"/>
      <c r="URM231" s="79"/>
      <c r="URN231" s="79"/>
      <c r="URO231" s="79"/>
      <c r="URP231" s="79"/>
      <c r="URQ231" s="79"/>
      <c r="URR231" s="79"/>
      <c r="URS231" s="79"/>
      <c r="URT231" s="79"/>
      <c r="URU231" s="79"/>
      <c r="URV231" s="79"/>
      <c r="URW231" s="79"/>
      <c r="URX231" s="79"/>
      <c r="URY231" s="79"/>
      <c r="URZ231" s="79"/>
      <c r="USA231" s="79"/>
      <c r="USB231" s="79"/>
      <c r="USC231" s="79"/>
      <c r="USD231" s="79"/>
      <c r="USE231" s="79"/>
      <c r="USF231" s="79"/>
      <c r="USG231" s="79"/>
      <c r="USH231" s="79"/>
      <c r="USI231" s="79"/>
      <c r="USJ231" s="79"/>
      <c r="USK231" s="79"/>
      <c r="USL231" s="79"/>
      <c r="USM231" s="79"/>
      <c r="USN231" s="79"/>
      <c r="USO231" s="79"/>
      <c r="USP231" s="79"/>
      <c r="USQ231" s="79"/>
      <c r="USR231" s="79"/>
      <c r="USS231" s="79"/>
      <c r="UST231" s="79"/>
      <c r="USU231" s="79"/>
      <c r="USV231" s="79"/>
      <c r="USW231" s="79"/>
      <c r="USX231" s="79"/>
      <c r="USY231" s="79"/>
      <c r="USZ231" s="79"/>
      <c r="UTA231" s="79"/>
      <c r="UTB231" s="79"/>
      <c r="UTC231" s="79"/>
      <c r="UTD231" s="79"/>
      <c r="UTE231" s="79"/>
      <c r="UTF231" s="79"/>
      <c r="UTG231" s="79"/>
      <c r="UTH231" s="79"/>
      <c r="UTI231" s="79"/>
      <c r="UTJ231" s="79"/>
      <c r="UTK231" s="79"/>
      <c r="UTL231" s="79"/>
      <c r="UTM231" s="79"/>
      <c r="UTN231" s="79"/>
      <c r="UTO231" s="79"/>
      <c r="UTP231" s="79"/>
      <c r="UTQ231" s="79"/>
      <c r="UTR231" s="79"/>
      <c r="UTS231" s="79"/>
      <c r="UTT231" s="79"/>
      <c r="UTU231" s="79"/>
      <c r="UTV231" s="79"/>
      <c r="UTW231" s="79"/>
      <c r="UTX231" s="79"/>
      <c r="UTY231" s="79"/>
      <c r="UTZ231" s="79"/>
      <c r="UUA231" s="79"/>
      <c r="UUB231" s="79"/>
      <c r="UUC231" s="79"/>
      <c r="UUD231" s="79"/>
      <c r="UUE231" s="79"/>
      <c r="UUF231" s="79"/>
      <c r="UUG231" s="79"/>
      <c r="UUH231" s="79"/>
      <c r="UUI231" s="79"/>
      <c r="UUJ231" s="79"/>
      <c r="UUK231" s="79"/>
      <c r="UUL231" s="79"/>
      <c r="UUM231" s="79"/>
      <c r="UUN231" s="79"/>
      <c r="UUO231" s="79"/>
      <c r="UUP231" s="79"/>
      <c r="UUQ231" s="79"/>
      <c r="UUR231" s="79"/>
      <c r="UUS231" s="79"/>
      <c r="UUT231" s="79"/>
      <c r="UUU231" s="79"/>
      <c r="UUV231" s="79"/>
      <c r="UUW231" s="79"/>
      <c r="UUX231" s="79"/>
      <c r="UUY231" s="79"/>
      <c r="UUZ231" s="79"/>
      <c r="UVA231" s="79"/>
      <c r="UVB231" s="79"/>
      <c r="UVC231" s="79"/>
      <c r="UVD231" s="79"/>
      <c r="UVE231" s="79"/>
      <c r="UVF231" s="79"/>
      <c r="UVG231" s="79"/>
      <c r="UVH231" s="79"/>
      <c r="UVI231" s="79"/>
      <c r="UVJ231" s="79"/>
      <c r="UVK231" s="79"/>
      <c r="UVL231" s="79"/>
      <c r="UVM231" s="79"/>
      <c r="UVN231" s="79"/>
      <c r="UVO231" s="79"/>
      <c r="UVP231" s="79"/>
      <c r="UVQ231" s="79"/>
      <c r="UVR231" s="79"/>
      <c r="UVS231" s="79"/>
      <c r="UVT231" s="79"/>
      <c r="UVU231" s="79"/>
      <c r="UVV231" s="79"/>
      <c r="UVW231" s="79"/>
      <c r="UVX231" s="79"/>
      <c r="UVY231" s="79"/>
      <c r="UVZ231" s="79"/>
      <c r="UWA231" s="79"/>
      <c r="UWB231" s="79"/>
      <c r="UWC231" s="79"/>
      <c r="UWD231" s="79"/>
      <c r="UWE231" s="79"/>
      <c r="UWF231" s="79"/>
      <c r="UWG231" s="79"/>
      <c r="UWH231" s="79"/>
      <c r="UWI231" s="79"/>
      <c r="UWJ231" s="79"/>
      <c r="UWK231" s="79"/>
      <c r="UWL231" s="79"/>
      <c r="UWM231" s="79"/>
      <c r="UWN231" s="79"/>
      <c r="UWO231" s="79"/>
      <c r="UWP231" s="79"/>
      <c r="UWQ231" s="79"/>
      <c r="UWR231" s="79"/>
      <c r="UWS231" s="79"/>
      <c r="UWT231" s="79"/>
      <c r="UWU231" s="79"/>
      <c r="UWV231" s="79"/>
      <c r="UWW231" s="79"/>
      <c r="UWX231" s="79"/>
      <c r="UWY231" s="79"/>
      <c r="UWZ231" s="79"/>
      <c r="UXA231" s="79"/>
      <c r="UXB231" s="79"/>
      <c r="UXC231" s="79"/>
      <c r="UXD231" s="79"/>
      <c r="UXE231" s="79"/>
      <c r="UXF231" s="79"/>
      <c r="UXG231" s="79"/>
      <c r="UXH231" s="79"/>
      <c r="UXI231" s="79"/>
      <c r="UXJ231" s="79"/>
      <c r="UXK231" s="79"/>
      <c r="UXL231" s="79"/>
      <c r="UXM231" s="79"/>
      <c r="UXN231" s="79"/>
      <c r="UXO231" s="79"/>
      <c r="UXP231" s="79"/>
      <c r="UXQ231" s="79"/>
      <c r="UXR231" s="79"/>
      <c r="UXS231" s="79"/>
      <c r="UXT231" s="79"/>
      <c r="UXU231" s="79"/>
      <c r="UXV231" s="79"/>
      <c r="UXW231" s="79"/>
      <c r="UXX231" s="79"/>
      <c r="UXY231" s="79"/>
      <c r="UXZ231" s="79"/>
      <c r="UYA231" s="79"/>
      <c r="UYB231" s="79"/>
      <c r="UYC231" s="79"/>
      <c r="UYD231" s="79"/>
      <c r="UYE231" s="79"/>
      <c r="UYF231" s="79"/>
      <c r="UYG231" s="79"/>
      <c r="UYH231" s="79"/>
      <c r="UYI231" s="79"/>
      <c r="UYJ231" s="79"/>
      <c r="UYK231" s="79"/>
      <c r="UYL231" s="79"/>
      <c r="UYM231" s="79"/>
      <c r="UYN231" s="79"/>
      <c r="UYO231" s="79"/>
      <c r="UYP231" s="79"/>
      <c r="UYQ231" s="79"/>
      <c r="UYR231" s="79"/>
      <c r="UYS231" s="79"/>
      <c r="UYT231" s="79"/>
      <c r="UYU231" s="79"/>
      <c r="UYV231" s="79"/>
      <c r="UYW231" s="79"/>
      <c r="UYX231" s="79"/>
      <c r="UYY231" s="79"/>
      <c r="UYZ231" s="79"/>
      <c r="UZA231" s="79"/>
      <c r="UZB231" s="79"/>
      <c r="UZC231" s="79"/>
      <c r="UZD231" s="79"/>
      <c r="UZE231" s="79"/>
      <c r="UZF231" s="79"/>
      <c r="UZG231" s="79"/>
      <c r="UZH231" s="79"/>
      <c r="UZI231" s="79"/>
      <c r="UZJ231" s="79"/>
      <c r="UZK231" s="79"/>
      <c r="UZL231" s="79"/>
      <c r="UZM231" s="79"/>
      <c r="UZN231" s="79"/>
      <c r="UZO231" s="79"/>
      <c r="UZP231" s="79"/>
      <c r="UZQ231" s="79"/>
      <c r="UZR231" s="79"/>
      <c r="UZS231" s="79"/>
      <c r="UZT231" s="79"/>
      <c r="UZU231" s="79"/>
      <c r="UZV231" s="79"/>
      <c r="UZW231" s="79"/>
      <c r="UZX231" s="79"/>
      <c r="UZY231" s="79"/>
      <c r="UZZ231" s="79"/>
      <c r="VAA231" s="79"/>
      <c r="VAB231" s="79"/>
      <c r="VAC231" s="79"/>
      <c r="VAD231" s="79"/>
      <c r="VAE231" s="79"/>
      <c r="VAF231" s="79"/>
      <c r="VAG231" s="79"/>
      <c r="VAH231" s="79"/>
      <c r="VAI231" s="79"/>
      <c r="VAJ231" s="79"/>
      <c r="VAK231" s="79"/>
      <c r="VAL231" s="79"/>
      <c r="VAM231" s="79"/>
      <c r="VAN231" s="79"/>
      <c r="VAO231" s="79"/>
      <c r="VAP231" s="79"/>
      <c r="VAQ231" s="79"/>
      <c r="VAR231" s="79"/>
      <c r="VAS231" s="79"/>
      <c r="VAT231" s="79"/>
      <c r="VAU231" s="79"/>
      <c r="VAV231" s="79"/>
      <c r="VAW231" s="79"/>
      <c r="VAX231" s="79"/>
      <c r="VAY231" s="79"/>
      <c r="VAZ231" s="79"/>
      <c r="VBA231" s="79"/>
      <c r="VBB231" s="79"/>
      <c r="VBC231" s="79"/>
      <c r="VBD231" s="79"/>
      <c r="VBE231" s="79"/>
      <c r="VBF231" s="79"/>
      <c r="VBG231" s="79"/>
      <c r="VBH231" s="79"/>
      <c r="VBI231" s="79"/>
      <c r="VBJ231" s="79"/>
      <c r="VBK231" s="79"/>
      <c r="VBL231" s="79"/>
      <c r="VBM231" s="79"/>
      <c r="VBN231" s="79"/>
      <c r="VBO231" s="79"/>
      <c r="VBP231" s="79"/>
      <c r="VBQ231" s="79"/>
      <c r="VBR231" s="79"/>
      <c r="VBS231" s="79"/>
      <c r="VBT231" s="79"/>
      <c r="VBU231" s="79"/>
      <c r="VBV231" s="79"/>
      <c r="VBW231" s="79"/>
      <c r="VBX231" s="79"/>
      <c r="VBY231" s="79"/>
      <c r="VBZ231" s="79"/>
      <c r="VCA231" s="79"/>
      <c r="VCB231" s="79"/>
      <c r="VCC231" s="79"/>
      <c r="VCD231" s="79"/>
      <c r="VCE231" s="79"/>
      <c r="VCF231" s="79"/>
      <c r="VCG231" s="79"/>
      <c r="VCH231" s="79"/>
      <c r="VCI231" s="79"/>
      <c r="VCJ231" s="79"/>
      <c r="VCK231" s="79"/>
      <c r="VCL231" s="79"/>
      <c r="VCM231" s="79"/>
      <c r="VCN231" s="79"/>
      <c r="VCO231" s="79"/>
      <c r="VCP231" s="79"/>
      <c r="VCQ231" s="79"/>
      <c r="VCR231" s="79"/>
      <c r="VCS231" s="79"/>
      <c r="VCT231" s="79"/>
      <c r="VCU231" s="79"/>
      <c r="VCV231" s="79"/>
      <c r="VCW231" s="79"/>
      <c r="VCX231" s="79"/>
      <c r="VCY231" s="79"/>
      <c r="VCZ231" s="79"/>
      <c r="VDA231" s="79"/>
      <c r="VDB231" s="79"/>
      <c r="VDC231" s="79"/>
      <c r="VDD231" s="79"/>
      <c r="VDE231" s="79"/>
      <c r="VDF231" s="79"/>
      <c r="VDG231" s="79"/>
      <c r="VDH231" s="79"/>
      <c r="VDI231" s="79"/>
      <c r="VDJ231" s="79"/>
      <c r="VDK231" s="79"/>
      <c r="VDL231" s="79"/>
      <c r="VDM231" s="79"/>
      <c r="VDN231" s="79"/>
      <c r="VDO231" s="79"/>
      <c r="VDP231" s="79"/>
      <c r="VDQ231" s="79"/>
      <c r="VDR231" s="79"/>
      <c r="VDS231" s="79"/>
      <c r="VDT231" s="79"/>
      <c r="VDU231" s="79"/>
      <c r="VDV231" s="79"/>
      <c r="VDW231" s="79"/>
      <c r="VDX231" s="79"/>
      <c r="VDY231" s="79"/>
      <c r="VDZ231" s="79"/>
      <c r="VEA231" s="79"/>
      <c r="VEB231" s="79"/>
      <c r="VEC231" s="79"/>
      <c r="VED231" s="79"/>
      <c r="VEE231" s="79"/>
      <c r="VEF231" s="79"/>
      <c r="VEG231" s="79"/>
      <c r="VEH231" s="79"/>
      <c r="VEI231" s="79"/>
      <c r="VEJ231" s="79"/>
      <c r="VEK231" s="79"/>
      <c r="VEL231" s="79"/>
      <c r="VEM231" s="79"/>
      <c r="VEN231" s="79"/>
      <c r="VEO231" s="79"/>
      <c r="VEP231" s="79"/>
      <c r="VEQ231" s="79"/>
      <c r="VER231" s="79"/>
      <c r="VES231" s="79"/>
      <c r="VET231" s="79"/>
      <c r="VEU231" s="79"/>
      <c r="VEV231" s="79"/>
      <c r="VEW231" s="79"/>
      <c r="VEX231" s="79"/>
      <c r="VEY231" s="79"/>
      <c r="VEZ231" s="79"/>
      <c r="VFA231" s="79"/>
      <c r="VFB231" s="79"/>
      <c r="VFC231" s="79"/>
      <c r="VFD231" s="79"/>
      <c r="VFE231" s="79"/>
      <c r="VFF231" s="79"/>
      <c r="VFG231" s="79"/>
      <c r="VFH231" s="79"/>
      <c r="VFI231" s="79"/>
      <c r="VFJ231" s="79"/>
      <c r="VFK231" s="79"/>
      <c r="VFL231" s="79"/>
      <c r="VFM231" s="79"/>
      <c r="VFN231" s="79"/>
      <c r="VFO231" s="79"/>
      <c r="VFP231" s="79"/>
      <c r="VFQ231" s="79"/>
      <c r="VFR231" s="79"/>
      <c r="VFS231" s="79"/>
      <c r="VFT231" s="79"/>
      <c r="VFU231" s="79"/>
      <c r="VFV231" s="79"/>
      <c r="VFW231" s="79"/>
      <c r="VFX231" s="79"/>
      <c r="VFY231" s="79"/>
      <c r="VFZ231" s="79"/>
      <c r="VGA231" s="79"/>
      <c r="VGB231" s="79"/>
      <c r="VGC231" s="79"/>
      <c r="VGD231" s="79"/>
      <c r="VGE231" s="79"/>
      <c r="VGF231" s="79"/>
      <c r="VGG231" s="79"/>
      <c r="VGH231" s="79"/>
      <c r="VGI231" s="79"/>
      <c r="VGJ231" s="79"/>
      <c r="VGK231" s="79"/>
      <c r="VGL231" s="79"/>
      <c r="VGM231" s="79"/>
      <c r="VGN231" s="79"/>
      <c r="VGO231" s="79"/>
      <c r="VGP231" s="79"/>
      <c r="VGQ231" s="79"/>
      <c r="VGR231" s="79"/>
      <c r="VGS231" s="79"/>
      <c r="VGT231" s="79"/>
      <c r="VGU231" s="79"/>
      <c r="VGV231" s="79"/>
      <c r="VGW231" s="79"/>
      <c r="VGX231" s="79"/>
      <c r="VGY231" s="79"/>
      <c r="VGZ231" s="79"/>
      <c r="VHA231" s="79"/>
      <c r="VHB231" s="79"/>
      <c r="VHC231" s="79"/>
      <c r="VHD231" s="79"/>
      <c r="VHE231" s="79"/>
      <c r="VHF231" s="79"/>
      <c r="VHG231" s="79"/>
      <c r="VHH231" s="79"/>
      <c r="VHI231" s="79"/>
      <c r="VHJ231" s="79"/>
      <c r="VHK231" s="79"/>
      <c r="VHL231" s="79"/>
      <c r="VHM231" s="79"/>
      <c r="VHN231" s="79"/>
      <c r="VHO231" s="79"/>
      <c r="VHP231" s="79"/>
      <c r="VHQ231" s="79"/>
      <c r="VHR231" s="79"/>
      <c r="VHS231" s="79"/>
      <c r="VHT231" s="79"/>
      <c r="VHU231" s="79"/>
      <c r="VHV231" s="79"/>
      <c r="VHW231" s="79"/>
      <c r="VHX231" s="79"/>
      <c r="VHY231" s="79"/>
      <c r="VHZ231" s="79"/>
      <c r="VIA231" s="79"/>
      <c r="VIB231" s="79"/>
      <c r="VIC231" s="79"/>
      <c r="VID231" s="79"/>
      <c r="VIE231" s="79"/>
      <c r="VIF231" s="79"/>
      <c r="VIG231" s="79"/>
      <c r="VIH231" s="79"/>
      <c r="VII231" s="79"/>
      <c r="VIJ231" s="79"/>
      <c r="VIK231" s="79"/>
      <c r="VIL231" s="79"/>
      <c r="VIM231" s="79"/>
      <c r="VIN231" s="79"/>
      <c r="VIO231" s="79"/>
      <c r="VIP231" s="79"/>
      <c r="VIQ231" s="79"/>
      <c r="VIR231" s="79"/>
      <c r="VIS231" s="79"/>
      <c r="VIT231" s="79"/>
      <c r="VIU231" s="79"/>
      <c r="VIV231" s="79"/>
      <c r="VIW231" s="79"/>
      <c r="VIX231" s="79"/>
      <c r="VIY231" s="79"/>
      <c r="VIZ231" s="79"/>
      <c r="VJA231" s="79"/>
      <c r="VJB231" s="79"/>
      <c r="VJC231" s="79"/>
      <c r="VJD231" s="79"/>
      <c r="VJE231" s="79"/>
      <c r="VJF231" s="79"/>
      <c r="VJG231" s="79"/>
      <c r="VJH231" s="79"/>
      <c r="VJI231" s="79"/>
      <c r="VJJ231" s="79"/>
      <c r="VJK231" s="79"/>
      <c r="VJL231" s="79"/>
      <c r="VJM231" s="79"/>
      <c r="VJN231" s="79"/>
      <c r="VJO231" s="79"/>
      <c r="VJP231" s="79"/>
      <c r="VJQ231" s="79"/>
      <c r="VJR231" s="79"/>
      <c r="VJS231" s="79"/>
      <c r="VJT231" s="79"/>
      <c r="VJU231" s="79"/>
      <c r="VJV231" s="79"/>
      <c r="VJW231" s="79"/>
      <c r="VJX231" s="79"/>
      <c r="VJY231" s="79"/>
      <c r="VJZ231" s="79"/>
      <c r="VKA231" s="79"/>
      <c r="VKB231" s="79"/>
      <c r="VKC231" s="79"/>
      <c r="VKD231" s="79"/>
      <c r="VKE231" s="79"/>
      <c r="VKF231" s="79"/>
      <c r="VKG231" s="79"/>
      <c r="VKH231" s="79"/>
      <c r="VKI231" s="79"/>
      <c r="VKJ231" s="79"/>
      <c r="VKK231" s="79"/>
      <c r="VKL231" s="79"/>
      <c r="VKM231" s="79"/>
      <c r="VKN231" s="79"/>
      <c r="VKO231" s="79"/>
      <c r="VKP231" s="79"/>
      <c r="VKQ231" s="79"/>
      <c r="VKR231" s="79"/>
      <c r="VKS231" s="79"/>
      <c r="VKT231" s="79"/>
      <c r="VKU231" s="79"/>
      <c r="VKV231" s="79"/>
      <c r="VKW231" s="79"/>
      <c r="VKX231" s="79"/>
      <c r="VKY231" s="79"/>
      <c r="VKZ231" s="79"/>
      <c r="VLA231" s="79"/>
      <c r="VLB231" s="79"/>
      <c r="VLC231" s="79"/>
      <c r="VLD231" s="79"/>
      <c r="VLE231" s="79"/>
      <c r="VLF231" s="79"/>
      <c r="VLG231" s="79"/>
      <c r="VLH231" s="79"/>
      <c r="VLI231" s="79"/>
      <c r="VLJ231" s="79"/>
      <c r="VLK231" s="79"/>
      <c r="VLL231" s="79"/>
      <c r="VLM231" s="79"/>
      <c r="VLN231" s="79"/>
      <c r="VLO231" s="79"/>
      <c r="VLP231" s="79"/>
      <c r="VLQ231" s="79"/>
      <c r="VLR231" s="79"/>
      <c r="VLS231" s="79"/>
      <c r="VLT231" s="79"/>
      <c r="VLU231" s="79"/>
      <c r="VLV231" s="79"/>
      <c r="VLW231" s="79"/>
      <c r="VLX231" s="79"/>
      <c r="VLY231" s="79"/>
      <c r="VLZ231" s="79"/>
      <c r="VMA231" s="79"/>
      <c r="VMB231" s="79"/>
      <c r="VMC231" s="79"/>
      <c r="VMD231" s="79"/>
      <c r="VME231" s="79"/>
      <c r="VMF231" s="79"/>
      <c r="VMG231" s="79"/>
      <c r="VMH231" s="79"/>
      <c r="VMI231" s="79"/>
      <c r="VMJ231" s="79"/>
      <c r="VMK231" s="79"/>
      <c r="VML231" s="79"/>
      <c r="VMM231" s="79"/>
      <c r="VMN231" s="79"/>
      <c r="VMO231" s="79"/>
      <c r="VMP231" s="79"/>
      <c r="VMQ231" s="79"/>
      <c r="VMR231" s="79"/>
      <c r="VMS231" s="79"/>
      <c r="VMT231" s="79"/>
      <c r="VMU231" s="79"/>
      <c r="VMV231" s="79"/>
      <c r="VMW231" s="79"/>
      <c r="VMX231" s="79"/>
      <c r="VMY231" s="79"/>
      <c r="VMZ231" s="79"/>
      <c r="VNA231" s="79"/>
      <c r="VNB231" s="79"/>
      <c r="VNC231" s="79"/>
      <c r="VND231" s="79"/>
      <c r="VNE231" s="79"/>
      <c r="VNF231" s="79"/>
      <c r="VNG231" s="79"/>
      <c r="VNH231" s="79"/>
      <c r="VNI231" s="79"/>
      <c r="VNJ231" s="79"/>
      <c r="VNK231" s="79"/>
      <c r="VNL231" s="79"/>
      <c r="VNM231" s="79"/>
      <c r="VNN231" s="79"/>
      <c r="VNO231" s="79"/>
      <c r="VNP231" s="79"/>
      <c r="VNQ231" s="79"/>
      <c r="VNR231" s="79"/>
      <c r="VNS231" s="79"/>
      <c r="VNT231" s="79"/>
      <c r="VNU231" s="79"/>
      <c r="VNV231" s="79"/>
      <c r="VNW231" s="79"/>
      <c r="VNX231" s="79"/>
      <c r="VNY231" s="79"/>
      <c r="VNZ231" s="79"/>
      <c r="VOA231" s="79"/>
      <c r="VOB231" s="79"/>
      <c r="VOC231" s="79"/>
      <c r="VOD231" s="79"/>
      <c r="VOE231" s="79"/>
      <c r="VOF231" s="79"/>
      <c r="VOG231" s="79"/>
      <c r="VOH231" s="79"/>
      <c r="VOI231" s="79"/>
      <c r="VOJ231" s="79"/>
      <c r="VOK231" s="79"/>
      <c r="VOL231" s="79"/>
      <c r="VOM231" s="79"/>
      <c r="VON231" s="79"/>
      <c r="VOO231" s="79"/>
      <c r="VOP231" s="79"/>
      <c r="VOQ231" s="79"/>
      <c r="VOR231" s="79"/>
      <c r="VOS231" s="79"/>
      <c r="VOT231" s="79"/>
      <c r="VOU231" s="79"/>
      <c r="VOV231" s="79"/>
      <c r="VOW231" s="79"/>
      <c r="VOX231" s="79"/>
      <c r="VOY231" s="79"/>
      <c r="VOZ231" s="79"/>
      <c r="VPA231" s="79"/>
      <c r="VPB231" s="79"/>
      <c r="VPC231" s="79"/>
      <c r="VPD231" s="79"/>
      <c r="VPE231" s="79"/>
      <c r="VPF231" s="79"/>
      <c r="VPG231" s="79"/>
      <c r="VPH231" s="79"/>
      <c r="VPI231" s="79"/>
      <c r="VPJ231" s="79"/>
      <c r="VPK231" s="79"/>
      <c r="VPL231" s="79"/>
      <c r="VPM231" s="79"/>
      <c r="VPN231" s="79"/>
      <c r="VPO231" s="79"/>
      <c r="VPP231" s="79"/>
      <c r="VPQ231" s="79"/>
      <c r="VPR231" s="79"/>
      <c r="VPS231" s="79"/>
      <c r="VPT231" s="79"/>
      <c r="VPU231" s="79"/>
      <c r="VPV231" s="79"/>
      <c r="VPW231" s="79"/>
      <c r="VPX231" s="79"/>
      <c r="VPY231" s="79"/>
      <c r="VPZ231" s="79"/>
      <c r="VQA231" s="79"/>
      <c r="VQB231" s="79"/>
      <c r="VQC231" s="79"/>
      <c r="VQD231" s="79"/>
      <c r="VQE231" s="79"/>
      <c r="VQF231" s="79"/>
      <c r="VQG231" s="79"/>
      <c r="VQH231" s="79"/>
      <c r="VQI231" s="79"/>
      <c r="VQJ231" s="79"/>
      <c r="VQK231" s="79"/>
      <c r="VQL231" s="79"/>
      <c r="VQM231" s="79"/>
      <c r="VQN231" s="79"/>
      <c r="VQO231" s="79"/>
      <c r="VQP231" s="79"/>
      <c r="VQQ231" s="79"/>
      <c r="VQR231" s="79"/>
      <c r="VQS231" s="79"/>
      <c r="VQT231" s="79"/>
      <c r="VQU231" s="79"/>
      <c r="VQV231" s="79"/>
      <c r="VQW231" s="79"/>
      <c r="VQX231" s="79"/>
      <c r="VQY231" s="79"/>
      <c r="VQZ231" s="79"/>
      <c r="VRA231" s="79"/>
      <c r="VRB231" s="79"/>
      <c r="VRC231" s="79"/>
      <c r="VRD231" s="79"/>
      <c r="VRE231" s="79"/>
      <c r="VRF231" s="79"/>
      <c r="VRG231" s="79"/>
      <c r="VRH231" s="79"/>
      <c r="VRI231" s="79"/>
      <c r="VRJ231" s="79"/>
      <c r="VRK231" s="79"/>
      <c r="VRL231" s="79"/>
      <c r="VRM231" s="79"/>
      <c r="VRN231" s="79"/>
      <c r="VRO231" s="79"/>
      <c r="VRP231" s="79"/>
      <c r="VRQ231" s="79"/>
      <c r="VRR231" s="79"/>
      <c r="VRS231" s="79"/>
      <c r="VRT231" s="79"/>
      <c r="VRU231" s="79"/>
      <c r="VRV231" s="79"/>
      <c r="VRW231" s="79"/>
      <c r="VRX231" s="79"/>
      <c r="VRY231" s="79"/>
      <c r="VRZ231" s="79"/>
      <c r="VSA231" s="79"/>
      <c r="VSB231" s="79"/>
      <c r="VSC231" s="79"/>
      <c r="VSD231" s="79"/>
      <c r="VSE231" s="79"/>
      <c r="VSF231" s="79"/>
      <c r="VSG231" s="79"/>
      <c r="VSH231" s="79"/>
      <c r="VSI231" s="79"/>
      <c r="VSJ231" s="79"/>
      <c r="VSK231" s="79"/>
      <c r="VSL231" s="79"/>
      <c r="VSM231" s="79"/>
      <c r="VSN231" s="79"/>
      <c r="VSO231" s="79"/>
      <c r="VSP231" s="79"/>
      <c r="VSQ231" s="79"/>
      <c r="VSR231" s="79"/>
      <c r="VSS231" s="79"/>
      <c r="VST231" s="79"/>
      <c r="VSU231" s="79"/>
      <c r="VSV231" s="79"/>
      <c r="VSW231" s="79"/>
      <c r="VSX231" s="79"/>
      <c r="VSY231" s="79"/>
      <c r="VSZ231" s="79"/>
      <c r="VTA231" s="79"/>
      <c r="VTB231" s="79"/>
      <c r="VTC231" s="79"/>
      <c r="VTD231" s="79"/>
      <c r="VTE231" s="79"/>
      <c r="VTF231" s="79"/>
      <c r="VTG231" s="79"/>
      <c r="VTH231" s="79"/>
      <c r="VTI231" s="79"/>
      <c r="VTJ231" s="79"/>
      <c r="VTK231" s="79"/>
      <c r="VTL231" s="79"/>
      <c r="VTM231" s="79"/>
      <c r="VTN231" s="79"/>
      <c r="VTO231" s="79"/>
      <c r="VTP231" s="79"/>
      <c r="VTQ231" s="79"/>
      <c r="VTR231" s="79"/>
      <c r="VTS231" s="79"/>
      <c r="VTT231" s="79"/>
      <c r="VTU231" s="79"/>
      <c r="VTV231" s="79"/>
      <c r="VTW231" s="79"/>
      <c r="VTX231" s="79"/>
      <c r="VTY231" s="79"/>
      <c r="VTZ231" s="79"/>
      <c r="VUA231" s="79"/>
      <c r="VUB231" s="79"/>
      <c r="VUC231" s="79"/>
      <c r="VUD231" s="79"/>
      <c r="VUE231" s="79"/>
      <c r="VUF231" s="79"/>
      <c r="VUG231" s="79"/>
      <c r="VUH231" s="79"/>
      <c r="VUI231" s="79"/>
      <c r="VUJ231" s="79"/>
      <c r="VUK231" s="79"/>
      <c r="VUL231" s="79"/>
      <c r="VUM231" s="79"/>
      <c r="VUN231" s="79"/>
      <c r="VUO231" s="79"/>
      <c r="VUP231" s="79"/>
      <c r="VUQ231" s="79"/>
      <c r="VUR231" s="79"/>
      <c r="VUS231" s="79"/>
      <c r="VUT231" s="79"/>
      <c r="VUU231" s="79"/>
      <c r="VUV231" s="79"/>
      <c r="VUW231" s="79"/>
      <c r="VUX231" s="79"/>
      <c r="VUY231" s="79"/>
      <c r="VUZ231" s="79"/>
      <c r="VVA231" s="79"/>
      <c r="VVB231" s="79"/>
      <c r="VVC231" s="79"/>
      <c r="VVD231" s="79"/>
      <c r="VVE231" s="79"/>
      <c r="VVF231" s="79"/>
      <c r="VVG231" s="79"/>
      <c r="VVH231" s="79"/>
      <c r="VVI231" s="79"/>
      <c r="VVJ231" s="79"/>
      <c r="VVK231" s="79"/>
      <c r="VVL231" s="79"/>
      <c r="VVM231" s="79"/>
      <c r="VVN231" s="79"/>
      <c r="VVO231" s="79"/>
      <c r="VVP231" s="79"/>
      <c r="VVQ231" s="79"/>
      <c r="VVR231" s="79"/>
      <c r="VVS231" s="79"/>
      <c r="VVT231" s="79"/>
      <c r="VVU231" s="79"/>
      <c r="VVV231" s="79"/>
      <c r="VVW231" s="79"/>
      <c r="VVX231" s="79"/>
      <c r="VVY231" s="79"/>
      <c r="VVZ231" s="79"/>
      <c r="VWA231" s="79"/>
      <c r="VWB231" s="79"/>
      <c r="VWC231" s="79"/>
      <c r="VWD231" s="79"/>
      <c r="VWE231" s="79"/>
      <c r="VWF231" s="79"/>
      <c r="VWG231" s="79"/>
      <c r="VWH231" s="79"/>
      <c r="VWI231" s="79"/>
      <c r="VWJ231" s="79"/>
      <c r="VWK231" s="79"/>
      <c r="VWL231" s="79"/>
      <c r="VWM231" s="79"/>
      <c r="VWN231" s="79"/>
      <c r="VWO231" s="79"/>
      <c r="VWP231" s="79"/>
      <c r="VWQ231" s="79"/>
      <c r="VWR231" s="79"/>
      <c r="VWS231" s="79"/>
      <c r="VWT231" s="79"/>
      <c r="VWU231" s="79"/>
      <c r="VWV231" s="79"/>
      <c r="VWW231" s="79"/>
      <c r="VWX231" s="79"/>
      <c r="VWY231" s="79"/>
      <c r="VWZ231" s="79"/>
      <c r="VXA231" s="79"/>
      <c r="VXB231" s="79"/>
      <c r="VXC231" s="79"/>
      <c r="VXD231" s="79"/>
      <c r="VXE231" s="79"/>
      <c r="VXF231" s="79"/>
      <c r="VXG231" s="79"/>
      <c r="VXH231" s="79"/>
      <c r="VXI231" s="79"/>
      <c r="VXJ231" s="79"/>
      <c r="VXK231" s="79"/>
      <c r="VXL231" s="79"/>
      <c r="VXM231" s="79"/>
      <c r="VXN231" s="79"/>
      <c r="VXO231" s="79"/>
      <c r="VXP231" s="79"/>
      <c r="VXQ231" s="79"/>
      <c r="VXR231" s="79"/>
      <c r="VXS231" s="79"/>
      <c r="VXT231" s="79"/>
      <c r="VXU231" s="79"/>
      <c r="VXV231" s="79"/>
      <c r="VXW231" s="79"/>
      <c r="VXX231" s="79"/>
      <c r="VXY231" s="79"/>
      <c r="VXZ231" s="79"/>
      <c r="VYA231" s="79"/>
      <c r="VYB231" s="79"/>
      <c r="VYC231" s="79"/>
      <c r="VYD231" s="79"/>
      <c r="VYE231" s="79"/>
      <c r="VYF231" s="79"/>
      <c r="VYG231" s="79"/>
      <c r="VYH231" s="79"/>
      <c r="VYI231" s="79"/>
      <c r="VYJ231" s="79"/>
      <c r="VYK231" s="79"/>
      <c r="VYL231" s="79"/>
      <c r="VYM231" s="79"/>
      <c r="VYN231" s="79"/>
      <c r="VYO231" s="79"/>
      <c r="VYP231" s="79"/>
      <c r="VYQ231" s="79"/>
      <c r="VYR231" s="79"/>
      <c r="VYS231" s="79"/>
      <c r="VYT231" s="79"/>
      <c r="VYU231" s="79"/>
      <c r="VYV231" s="79"/>
      <c r="VYW231" s="79"/>
      <c r="VYX231" s="79"/>
      <c r="VYY231" s="79"/>
      <c r="VYZ231" s="79"/>
      <c r="VZA231" s="79"/>
      <c r="VZB231" s="79"/>
      <c r="VZC231" s="79"/>
      <c r="VZD231" s="79"/>
      <c r="VZE231" s="79"/>
      <c r="VZF231" s="79"/>
      <c r="VZG231" s="79"/>
      <c r="VZH231" s="79"/>
      <c r="VZI231" s="79"/>
      <c r="VZJ231" s="79"/>
      <c r="VZK231" s="79"/>
      <c r="VZL231" s="79"/>
      <c r="VZM231" s="79"/>
      <c r="VZN231" s="79"/>
      <c r="VZO231" s="79"/>
      <c r="VZP231" s="79"/>
      <c r="VZQ231" s="79"/>
      <c r="VZR231" s="79"/>
      <c r="VZS231" s="79"/>
      <c r="VZT231" s="79"/>
      <c r="VZU231" s="79"/>
      <c r="VZV231" s="79"/>
      <c r="VZW231" s="79"/>
      <c r="VZX231" s="79"/>
      <c r="VZY231" s="79"/>
      <c r="VZZ231" s="79"/>
      <c r="WAA231" s="79"/>
      <c r="WAB231" s="79"/>
      <c r="WAC231" s="79"/>
      <c r="WAD231" s="79"/>
      <c r="WAE231" s="79"/>
      <c r="WAF231" s="79"/>
      <c r="WAG231" s="79"/>
      <c r="WAH231" s="79"/>
      <c r="WAI231" s="79"/>
      <c r="WAJ231" s="79"/>
      <c r="WAK231" s="79"/>
      <c r="WAL231" s="79"/>
      <c r="WAM231" s="79"/>
      <c r="WAN231" s="79"/>
      <c r="WAO231" s="79"/>
      <c r="WAP231" s="79"/>
      <c r="WAQ231" s="79"/>
      <c r="WAR231" s="79"/>
      <c r="WAS231" s="79"/>
      <c r="WAT231" s="79"/>
      <c r="WAU231" s="79"/>
      <c r="WAV231" s="79"/>
      <c r="WAW231" s="79"/>
      <c r="WAX231" s="79"/>
      <c r="WAY231" s="79"/>
      <c r="WAZ231" s="79"/>
      <c r="WBA231" s="79"/>
      <c r="WBB231" s="79"/>
      <c r="WBC231" s="79"/>
      <c r="WBD231" s="79"/>
      <c r="WBE231" s="79"/>
      <c r="WBF231" s="79"/>
      <c r="WBG231" s="79"/>
      <c r="WBH231" s="79"/>
      <c r="WBI231" s="79"/>
      <c r="WBJ231" s="79"/>
      <c r="WBK231" s="79"/>
      <c r="WBL231" s="79"/>
      <c r="WBM231" s="79"/>
      <c r="WBN231" s="79"/>
      <c r="WBO231" s="79"/>
      <c r="WBP231" s="79"/>
      <c r="WBQ231" s="79"/>
      <c r="WBR231" s="79"/>
      <c r="WBS231" s="79"/>
      <c r="WBT231" s="79"/>
      <c r="WBU231" s="79"/>
      <c r="WBV231" s="79"/>
      <c r="WBW231" s="79"/>
      <c r="WBX231" s="79"/>
      <c r="WBY231" s="79"/>
      <c r="WBZ231" s="79"/>
      <c r="WCA231" s="79"/>
      <c r="WCB231" s="79"/>
      <c r="WCC231" s="79"/>
      <c r="WCD231" s="79"/>
      <c r="WCE231" s="79"/>
      <c r="WCF231" s="79"/>
      <c r="WCG231" s="79"/>
      <c r="WCH231" s="79"/>
      <c r="WCI231" s="79"/>
      <c r="WCJ231" s="79"/>
      <c r="WCK231" s="79"/>
      <c r="WCL231" s="79"/>
      <c r="WCM231" s="79"/>
      <c r="WCN231" s="79"/>
      <c r="WCO231" s="79"/>
      <c r="WCP231" s="79"/>
      <c r="WCQ231" s="79"/>
      <c r="WCR231" s="79"/>
      <c r="WCS231" s="79"/>
      <c r="WCT231" s="79"/>
      <c r="WCU231" s="79"/>
      <c r="WCV231" s="79"/>
      <c r="WCW231" s="79"/>
      <c r="WCX231" s="79"/>
      <c r="WCY231" s="79"/>
      <c r="WCZ231" s="79"/>
      <c r="WDA231" s="79"/>
      <c r="WDB231" s="79"/>
      <c r="WDC231" s="79"/>
      <c r="WDD231" s="79"/>
      <c r="WDE231" s="79"/>
      <c r="WDF231" s="79"/>
      <c r="WDG231" s="79"/>
      <c r="WDH231" s="79"/>
      <c r="WDI231" s="79"/>
      <c r="WDJ231" s="79"/>
      <c r="WDK231" s="79"/>
      <c r="WDL231" s="79"/>
      <c r="WDM231" s="79"/>
      <c r="WDN231" s="79"/>
      <c r="WDO231" s="79"/>
      <c r="WDP231" s="79"/>
      <c r="WDQ231" s="79"/>
      <c r="WDR231" s="79"/>
      <c r="WDS231" s="79"/>
      <c r="WDT231" s="79"/>
      <c r="WDU231" s="79"/>
      <c r="WDV231" s="79"/>
      <c r="WDW231" s="79"/>
      <c r="WDX231" s="79"/>
      <c r="WDY231" s="79"/>
      <c r="WDZ231" s="79"/>
      <c r="WEA231" s="79"/>
      <c r="WEB231" s="79"/>
      <c r="WEC231" s="79"/>
      <c r="WED231" s="79"/>
      <c r="WEE231" s="79"/>
      <c r="WEF231" s="79"/>
      <c r="WEG231" s="79"/>
      <c r="WEH231" s="79"/>
      <c r="WEI231" s="79"/>
      <c r="WEJ231" s="79"/>
      <c r="WEK231" s="79"/>
      <c r="WEL231" s="79"/>
      <c r="WEM231" s="79"/>
      <c r="WEN231" s="79"/>
      <c r="WEO231" s="79"/>
      <c r="WEP231" s="79"/>
      <c r="WEQ231" s="79"/>
      <c r="WER231" s="79"/>
      <c r="WES231" s="79"/>
      <c r="WET231" s="79"/>
      <c r="WEU231" s="79"/>
      <c r="WEV231" s="79"/>
      <c r="WEW231" s="79"/>
      <c r="WEX231" s="79"/>
      <c r="WEY231" s="79"/>
      <c r="WEZ231" s="79"/>
      <c r="WFA231" s="79"/>
      <c r="WFB231" s="79"/>
      <c r="WFC231" s="79"/>
      <c r="WFD231" s="79"/>
      <c r="WFE231" s="79"/>
      <c r="WFF231" s="79"/>
      <c r="WFG231" s="79"/>
      <c r="WFH231" s="79"/>
      <c r="WFI231" s="79"/>
      <c r="WFJ231" s="79"/>
      <c r="WFK231" s="79"/>
      <c r="WFL231" s="79"/>
      <c r="WFM231" s="79"/>
      <c r="WFN231" s="79"/>
      <c r="WFO231" s="79"/>
      <c r="WFP231" s="79"/>
      <c r="WFQ231" s="79"/>
      <c r="WFR231" s="79"/>
      <c r="WFS231" s="79"/>
      <c r="WFT231" s="79"/>
      <c r="WFU231" s="79"/>
      <c r="WFV231" s="79"/>
      <c r="WFW231" s="79"/>
      <c r="WFX231" s="79"/>
      <c r="WFY231" s="79"/>
      <c r="WFZ231" s="79"/>
      <c r="WGA231" s="79"/>
      <c r="WGB231" s="79"/>
      <c r="WGC231" s="79"/>
      <c r="WGD231" s="79"/>
      <c r="WGE231" s="79"/>
      <c r="WGF231" s="79"/>
      <c r="WGG231" s="79"/>
      <c r="WGH231" s="79"/>
      <c r="WGI231" s="79"/>
      <c r="WGJ231" s="79"/>
      <c r="WGK231" s="79"/>
      <c r="WGL231" s="79"/>
      <c r="WGM231" s="79"/>
      <c r="WGN231" s="79"/>
      <c r="WGO231" s="79"/>
      <c r="WGP231" s="79"/>
      <c r="WGQ231" s="79"/>
      <c r="WGR231" s="79"/>
      <c r="WGS231" s="79"/>
      <c r="WGT231" s="79"/>
      <c r="WGU231" s="79"/>
      <c r="WGV231" s="79"/>
      <c r="WGW231" s="79"/>
      <c r="WGX231" s="79"/>
      <c r="WGY231" s="79"/>
      <c r="WGZ231" s="79"/>
      <c r="WHA231" s="79"/>
      <c r="WHB231" s="79"/>
      <c r="WHC231" s="79"/>
      <c r="WHD231" s="79"/>
      <c r="WHE231" s="79"/>
      <c r="WHF231" s="79"/>
      <c r="WHG231" s="79"/>
      <c r="WHH231" s="79"/>
      <c r="WHI231" s="79"/>
      <c r="WHJ231" s="79"/>
      <c r="WHK231" s="79"/>
      <c r="WHL231" s="79"/>
      <c r="WHM231" s="79"/>
      <c r="WHN231" s="79"/>
      <c r="WHO231" s="79"/>
      <c r="WHP231" s="79"/>
      <c r="WHQ231" s="79"/>
      <c r="WHR231" s="79"/>
      <c r="WHS231" s="79"/>
      <c r="WHT231" s="79"/>
      <c r="WHU231" s="79"/>
      <c r="WHV231" s="79"/>
      <c r="WHW231" s="79"/>
      <c r="WHX231" s="79"/>
      <c r="WHY231" s="79"/>
      <c r="WHZ231" s="79"/>
      <c r="WIA231" s="79"/>
      <c r="WIB231" s="79"/>
      <c r="WIC231" s="79"/>
      <c r="WID231" s="79"/>
      <c r="WIE231" s="79"/>
      <c r="WIF231" s="79"/>
      <c r="WIG231" s="79"/>
      <c r="WIH231" s="79"/>
      <c r="WII231" s="79"/>
      <c r="WIJ231" s="79"/>
      <c r="WIK231" s="79"/>
      <c r="WIL231" s="79"/>
      <c r="WIM231" s="79"/>
      <c r="WIN231" s="79"/>
      <c r="WIO231" s="79"/>
      <c r="WIP231" s="79"/>
      <c r="WIQ231" s="79"/>
      <c r="WIR231" s="79"/>
      <c r="WIS231" s="79"/>
      <c r="WIT231" s="79"/>
      <c r="WIU231" s="79"/>
      <c r="WIV231" s="79"/>
      <c r="WIW231" s="79"/>
      <c r="WIX231" s="79"/>
      <c r="WIY231" s="79"/>
      <c r="WIZ231" s="79"/>
      <c r="WJA231" s="79"/>
      <c r="WJB231" s="79"/>
      <c r="WJC231" s="79"/>
      <c r="WJD231" s="79"/>
      <c r="WJE231" s="79"/>
      <c r="WJF231" s="79"/>
      <c r="WJG231" s="79"/>
      <c r="WJH231" s="79"/>
      <c r="WJI231" s="79"/>
      <c r="WJJ231" s="79"/>
      <c r="WJK231" s="79"/>
      <c r="WJL231" s="79"/>
      <c r="WJM231" s="79"/>
      <c r="WJN231" s="79"/>
      <c r="WJO231" s="79"/>
      <c r="WJP231" s="79"/>
      <c r="WJQ231" s="79"/>
      <c r="WJR231" s="79"/>
      <c r="WJS231" s="79"/>
      <c r="WJT231" s="79"/>
      <c r="WJU231" s="79"/>
      <c r="WJV231" s="79"/>
      <c r="WJW231" s="79"/>
      <c r="WJX231" s="79"/>
      <c r="WJY231" s="79"/>
      <c r="WJZ231" s="79"/>
      <c r="WKA231" s="79"/>
      <c r="WKB231" s="79"/>
      <c r="WKC231" s="79"/>
      <c r="WKD231" s="79"/>
      <c r="WKE231" s="79"/>
      <c r="WKF231" s="79"/>
      <c r="WKG231" s="79"/>
      <c r="WKH231" s="79"/>
      <c r="WKI231" s="79"/>
      <c r="WKJ231" s="79"/>
      <c r="WKK231" s="79"/>
      <c r="WKL231" s="79"/>
      <c r="WKM231" s="79"/>
      <c r="WKN231" s="79"/>
      <c r="WKO231" s="79"/>
      <c r="WKP231" s="79"/>
      <c r="WKQ231" s="79"/>
      <c r="WKR231" s="79"/>
      <c r="WKS231" s="79"/>
      <c r="WKT231" s="79"/>
      <c r="WKU231" s="79"/>
      <c r="WKV231" s="79"/>
      <c r="WKW231" s="79"/>
      <c r="WKX231" s="79"/>
      <c r="WKY231" s="79"/>
      <c r="WKZ231" s="79"/>
      <c r="WLA231" s="79"/>
      <c r="WLB231" s="79"/>
      <c r="WLC231" s="79"/>
      <c r="WLD231" s="79"/>
      <c r="WLE231" s="79"/>
      <c r="WLF231" s="79"/>
      <c r="WLG231" s="79"/>
      <c r="WLH231" s="79"/>
      <c r="WLI231" s="79"/>
      <c r="WLJ231" s="79"/>
      <c r="WLK231" s="79"/>
      <c r="WLL231" s="79"/>
      <c r="WLM231" s="79"/>
      <c r="WLN231" s="79"/>
      <c r="WLO231" s="79"/>
      <c r="WLP231" s="79"/>
      <c r="WLQ231" s="79"/>
      <c r="WLR231" s="79"/>
      <c r="WLS231" s="79"/>
      <c r="WLT231" s="79"/>
      <c r="WLU231" s="79"/>
      <c r="WLV231" s="79"/>
      <c r="WLW231" s="79"/>
      <c r="WLX231" s="79"/>
      <c r="WLY231" s="79"/>
      <c r="WLZ231" s="79"/>
      <c r="WMA231" s="79"/>
      <c r="WMB231" s="79"/>
      <c r="WMC231" s="79"/>
      <c r="WMD231" s="79"/>
      <c r="WME231" s="79"/>
      <c r="WMF231" s="79"/>
      <c r="WMG231" s="79"/>
      <c r="WMH231" s="79"/>
      <c r="WMI231" s="79"/>
      <c r="WMJ231" s="79"/>
      <c r="WMK231" s="79"/>
      <c r="WML231" s="79"/>
      <c r="WMM231" s="79"/>
      <c r="WMN231" s="79"/>
      <c r="WMO231" s="79"/>
      <c r="WMP231" s="79"/>
      <c r="WMQ231" s="79"/>
      <c r="WMR231" s="79"/>
      <c r="WMS231" s="79"/>
      <c r="WMT231" s="79"/>
      <c r="WMU231" s="79"/>
      <c r="WMV231" s="79"/>
      <c r="WMW231" s="79"/>
      <c r="WMX231" s="79"/>
      <c r="WMY231" s="79"/>
      <c r="WMZ231" s="79"/>
      <c r="WNA231" s="79"/>
      <c r="WNB231" s="79"/>
      <c r="WNC231" s="79"/>
      <c r="WND231" s="79"/>
      <c r="WNE231" s="79"/>
      <c r="WNF231" s="79"/>
      <c r="WNG231" s="79"/>
      <c r="WNH231" s="79"/>
      <c r="WNI231" s="79"/>
      <c r="WNJ231" s="79"/>
      <c r="WNK231" s="79"/>
      <c r="WNL231" s="79"/>
      <c r="WNM231" s="79"/>
      <c r="WNN231" s="79"/>
      <c r="WNO231" s="79"/>
      <c r="WNP231" s="79"/>
      <c r="WNQ231" s="79"/>
      <c r="WNR231" s="79"/>
      <c r="WNS231" s="79"/>
      <c r="WNT231" s="79"/>
      <c r="WNU231" s="79"/>
      <c r="WNV231" s="79"/>
      <c r="WNW231" s="79"/>
      <c r="WNX231" s="79"/>
      <c r="WNY231" s="79"/>
      <c r="WNZ231" s="79"/>
      <c r="WOA231" s="79"/>
      <c r="WOB231" s="79"/>
      <c r="WOC231" s="79"/>
      <c r="WOD231" s="79"/>
      <c r="WOE231" s="79"/>
      <c r="WOF231" s="79"/>
      <c r="WOG231" s="79"/>
      <c r="WOH231" s="79"/>
      <c r="WOI231" s="79"/>
      <c r="WOJ231" s="79"/>
      <c r="WOK231" s="79"/>
      <c r="WOL231" s="79"/>
      <c r="WOM231" s="79"/>
      <c r="WON231" s="79"/>
      <c r="WOO231" s="79"/>
      <c r="WOP231" s="79"/>
      <c r="WOQ231" s="79"/>
      <c r="WOR231" s="79"/>
      <c r="WOS231" s="79"/>
      <c r="WOT231" s="79"/>
      <c r="WOU231" s="79"/>
      <c r="WOV231" s="79"/>
      <c r="WOW231" s="79"/>
      <c r="WOX231" s="79"/>
      <c r="WOY231" s="79"/>
      <c r="WOZ231" s="79"/>
      <c r="WPA231" s="79"/>
      <c r="WPB231" s="79"/>
      <c r="WPC231" s="79"/>
      <c r="WPD231" s="79"/>
      <c r="WPE231" s="79"/>
      <c r="WPF231" s="79"/>
      <c r="WPG231" s="79"/>
      <c r="WPH231" s="79"/>
      <c r="WPI231" s="79"/>
      <c r="WPJ231" s="79"/>
      <c r="WPK231" s="79"/>
      <c r="WPL231" s="79"/>
      <c r="WPM231" s="79"/>
      <c r="WPN231" s="79"/>
      <c r="WPO231" s="79"/>
      <c r="WPP231" s="79"/>
      <c r="WPQ231" s="79"/>
      <c r="WPR231" s="79"/>
      <c r="WPS231" s="79"/>
      <c r="WPT231" s="79"/>
      <c r="WPU231" s="79"/>
      <c r="WPV231" s="79"/>
      <c r="WPW231" s="79"/>
      <c r="WPX231" s="79"/>
      <c r="WPY231" s="79"/>
      <c r="WPZ231" s="79"/>
      <c r="WQA231" s="79"/>
      <c r="WQB231" s="79"/>
      <c r="WQC231" s="79"/>
      <c r="WQD231" s="79"/>
      <c r="WQE231" s="79"/>
      <c r="WQF231" s="79"/>
      <c r="WQG231" s="79"/>
      <c r="WQH231" s="79"/>
      <c r="WQI231" s="79"/>
      <c r="WQJ231" s="79"/>
      <c r="WQK231" s="79"/>
      <c r="WQL231" s="79"/>
      <c r="WQM231" s="79"/>
      <c r="WQN231" s="79"/>
      <c r="WQO231" s="79"/>
      <c r="WQP231" s="79"/>
      <c r="WQQ231" s="79"/>
      <c r="WQR231" s="79"/>
      <c r="WQS231" s="79"/>
      <c r="WQT231" s="79"/>
      <c r="WQU231" s="79"/>
      <c r="WQV231" s="79"/>
      <c r="WQW231" s="79"/>
      <c r="WQX231" s="79"/>
      <c r="WQY231" s="79"/>
      <c r="WQZ231" s="79"/>
      <c r="WRA231" s="79"/>
      <c r="WRB231" s="79"/>
      <c r="WRC231" s="79"/>
      <c r="WRD231" s="79"/>
      <c r="WRE231" s="79"/>
      <c r="WRF231" s="79"/>
      <c r="WRG231" s="79"/>
      <c r="WRH231" s="79"/>
      <c r="WRI231" s="79"/>
      <c r="WRJ231" s="79"/>
      <c r="WRK231" s="79"/>
      <c r="WRL231" s="79"/>
      <c r="WRM231" s="79"/>
      <c r="WRN231" s="79"/>
      <c r="WRO231" s="79"/>
      <c r="WRP231" s="79"/>
      <c r="WRQ231" s="79"/>
      <c r="WRR231" s="79"/>
      <c r="WRS231" s="79"/>
      <c r="WRT231" s="79"/>
      <c r="WRU231" s="79"/>
      <c r="WRV231" s="79"/>
      <c r="WRW231" s="79"/>
      <c r="WRX231" s="79"/>
      <c r="WRY231" s="79"/>
      <c r="WRZ231" s="79"/>
      <c r="WSA231" s="79"/>
      <c r="WSB231" s="79"/>
      <c r="WSC231" s="79"/>
      <c r="WSD231" s="79"/>
      <c r="WSE231" s="79"/>
      <c r="WSF231" s="79"/>
      <c r="WSG231" s="79"/>
      <c r="WSH231" s="79"/>
      <c r="WSI231" s="79"/>
      <c r="WSJ231" s="79"/>
      <c r="WSK231" s="79"/>
      <c r="WSL231" s="79"/>
      <c r="WSM231" s="79"/>
      <c r="WSN231" s="79"/>
      <c r="WSO231" s="79"/>
      <c r="WSP231" s="79"/>
      <c r="WSQ231" s="79"/>
      <c r="WSR231" s="79"/>
      <c r="WSS231" s="79"/>
      <c r="WST231" s="79"/>
      <c r="WSU231" s="79"/>
      <c r="WSV231" s="79"/>
      <c r="WSW231" s="79"/>
      <c r="WSX231" s="79"/>
      <c r="WSY231" s="79"/>
      <c r="WSZ231" s="79"/>
      <c r="WTA231" s="79"/>
      <c r="WTB231" s="79"/>
      <c r="WTC231" s="79"/>
      <c r="WTD231" s="79"/>
      <c r="WTE231" s="79"/>
      <c r="WTF231" s="79"/>
      <c r="WTG231" s="79"/>
      <c r="WTH231" s="79"/>
      <c r="WTI231" s="79"/>
      <c r="WTJ231" s="79"/>
      <c r="WTK231" s="79"/>
      <c r="WTL231" s="79"/>
      <c r="WTM231" s="79"/>
      <c r="WTN231" s="79"/>
      <c r="WTO231" s="79"/>
      <c r="WTP231" s="79"/>
      <c r="WTQ231" s="79"/>
      <c r="WTR231" s="79"/>
      <c r="WTS231" s="79"/>
      <c r="WTT231" s="79"/>
      <c r="WTU231" s="79"/>
      <c r="WTV231" s="79"/>
      <c r="WTW231" s="79"/>
      <c r="WTX231" s="79"/>
      <c r="WTY231" s="79"/>
      <c r="WTZ231" s="79"/>
      <c r="WUA231" s="79"/>
      <c r="WUB231" s="79"/>
      <c r="WUC231" s="79"/>
      <c r="WUD231" s="79"/>
      <c r="WUE231" s="79"/>
      <c r="WUF231" s="79"/>
      <c r="WUG231" s="79"/>
      <c r="WUH231" s="79"/>
      <c r="WUI231" s="79"/>
      <c r="WUJ231" s="79"/>
      <c r="WUK231" s="79"/>
      <c r="WUL231" s="79"/>
      <c r="WUM231" s="79"/>
      <c r="WUN231" s="79"/>
      <c r="WUO231" s="79"/>
      <c r="WUP231" s="79"/>
      <c r="WUQ231" s="79"/>
      <c r="WUR231" s="79"/>
      <c r="WUS231" s="79"/>
      <c r="WUT231" s="79"/>
      <c r="WUU231" s="79"/>
      <c r="WUV231" s="79"/>
      <c r="WUW231" s="79"/>
      <c r="WUX231" s="79"/>
      <c r="WUY231" s="79"/>
      <c r="WUZ231" s="79"/>
      <c r="WVA231" s="79"/>
      <c r="WVB231" s="79"/>
      <c r="WVC231" s="79"/>
      <c r="WVD231" s="79"/>
      <c r="WVE231" s="79"/>
      <c r="WVF231" s="79"/>
      <c r="WVG231" s="79"/>
      <c r="WVH231" s="79"/>
      <c r="WVI231" s="79"/>
      <c r="WVJ231" s="79"/>
      <c r="WVK231" s="79"/>
      <c r="WVL231" s="79"/>
      <c r="WVM231" s="79"/>
      <c r="WVN231" s="79"/>
      <c r="WVO231" s="79"/>
      <c r="WVP231" s="79"/>
      <c r="WVQ231" s="79"/>
      <c r="WVR231" s="79"/>
      <c r="WVS231" s="79"/>
      <c r="WVT231" s="79"/>
      <c r="WVU231" s="79"/>
      <c r="WVV231" s="79"/>
      <c r="WVW231" s="79"/>
      <c r="WVX231" s="79"/>
      <c r="WVY231" s="79"/>
      <c r="WVZ231" s="79"/>
      <c r="WWA231" s="79"/>
      <c r="WWB231" s="79"/>
      <c r="WWC231" s="79"/>
      <c r="WWD231" s="79"/>
      <c r="WWE231" s="79"/>
      <c r="WWF231" s="79"/>
      <c r="WWG231" s="79"/>
      <c r="WWH231" s="79"/>
      <c r="WWI231" s="79"/>
      <c r="WWJ231" s="79"/>
      <c r="WWK231" s="79"/>
      <c r="WWL231" s="79"/>
      <c r="WWM231" s="79"/>
      <c r="WWN231" s="79"/>
      <c r="WWO231" s="79"/>
      <c r="WWP231" s="79"/>
      <c r="WWQ231" s="79"/>
      <c r="WWR231" s="79"/>
      <c r="WWS231" s="79"/>
      <c r="WWT231" s="79"/>
      <c r="WWU231" s="79"/>
      <c r="WWV231" s="79"/>
      <c r="WWW231" s="79"/>
      <c r="WWX231" s="79"/>
      <c r="WWY231" s="79"/>
      <c r="WWZ231" s="79"/>
      <c r="WXA231" s="79"/>
      <c r="WXB231" s="79"/>
      <c r="WXC231" s="79"/>
      <c r="WXD231" s="79"/>
      <c r="WXE231" s="79"/>
      <c r="WXF231" s="79"/>
      <c r="WXG231" s="79"/>
      <c r="WXH231" s="79"/>
      <c r="WXI231" s="79"/>
      <c r="WXJ231" s="79"/>
      <c r="WXK231" s="79"/>
      <c r="WXL231" s="79"/>
      <c r="WXM231" s="79"/>
      <c r="WXN231" s="79"/>
      <c r="WXO231" s="79"/>
      <c r="WXP231" s="79"/>
      <c r="WXQ231" s="79"/>
      <c r="WXR231" s="79"/>
      <c r="WXS231" s="79"/>
      <c r="WXT231" s="79"/>
      <c r="WXU231" s="79"/>
      <c r="WXV231" s="79"/>
      <c r="WXW231" s="79"/>
      <c r="WXX231" s="79"/>
      <c r="WXY231" s="79"/>
      <c r="WXZ231" s="79"/>
      <c r="WYA231" s="79"/>
      <c r="WYB231" s="79"/>
      <c r="WYC231" s="79"/>
      <c r="WYD231" s="79"/>
      <c r="WYE231" s="79"/>
      <c r="WYF231" s="79"/>
      <c r="WYG231" s="79"/>
      <c r="WYH231" s="79"/>
      <c r="WYI231" s="79"/>
      <c r="WYJ231" s="79"/>
      <c r="WYK231" s="79"/>
      <c r="WYL231" s="79"/>
      <c r="WYM231" s="79"/>
      <c r="WYN231" s="79"/>
      <c r="WYO231" s="79"/>
      <c r="WYP231" s="79"/>
      <c r="WYQ231" s="79"/>
      <c r="WYR231" s="79"/>
      <c r="WYS231" s="79"/>
      <c r="WYT231" s="79"/>
      <c r="WYU231" s="79"/>
      <c r="WYV231" s="79"/>
      <c r="WYW231" s="79"/>
      <c r="WYX231" s="79"/>
      <c r="WYY231" s="79"/>
      <c r="WYZ231" s="79"/>
      <c r="WZA231" s="79"/>
      <c r="WZB231" s="79"/>
      <c r="WZC231" s="79"/>
      <c r="WZD231" s="79"/>
      <c r="WZE231" s="79"/>
      <c r="WZF231" s="79"/>
      <c r="WZG231" s="79"/>
      <c r="WZH231" s="79"/>
      <c r="WZI231" s="79"/>
      <c r="WZJ231" s="79"/>
      <c r="WZK231" s="79"/>
      <c r="WZL231" s="79"/>
      <c r="WZM231" s="79"/>
      <c r="WZN231" s="79"/>
      <c r="WZO231" s="79"/>
      <c r="WZP231" s="79"/>
      <c r="WZQ231" s="79"/>
      <c r="WZR231" s="79"/>
      <c r="WZS231" s="79"/>
      <c r="WZT231" s="79"/>
      <c r="WZU231" s="79"/>
      <c r="WZV231" s="79"/>
      <c r="WZW231" s="79"/>
      <c r="WZX231" s="79"/>
      <c r="WZY231" s="79"/>
      <c r="WZZ231" s="79"/>
      <c r="XAA231" s="79"/>
      <c r="XAB231" s="79"/>
      <c r="XAC231" s="79"/>
      <c r="XAD231" s="79"/>
      <c r="XAE231" s="79"/>
      <c r="XAF231" s="79"/>
      <c r="XAG231" s="79"/>
      <c r="XAH231" s="79"/>
      <c r="XAI231" s="79"/>
      <c r="XAJ231" s="79"/>
      <c r="XAK231" s="79"/>
      <c r="XAL231" s="79"/>
      <c r="XAM231" s="79"/>
      <c r="XAN231" s="79"/>
      <c r="XAO231" s="79"/>
      <c r="XAP231" s="79"/>
      <c r="XAQ231" s="79"/>
      <c r="XAR231" s="79"/>
      <c r="XAS231" s="79"/>
      <c r="XAT231" s="79"/>
      <c r="XAU231" s="79"/>
      <c r="XAV231" s="79"/>
      <c r="XAW231" s="79"/>
      <c r="XAX231" s="79"/>
      <c r="XAY231" s="79"/>
      <c r="XAZ231" s="79"/>
      <c r="XBA231" s="79"/>
      <c r="XBB231" s="79"/>
      <c r="XBC231" s="79"/>
      <c r="XBD231" s="79"/>
      <c r="XBE231" s="79"/>
      <c r="XBF231" s="79"/>
      <c r="XBG231" s="79"/>
      <c r="XBH231" s="79"/>
      <c r="XBI231" s="79"/>
      <c r="XBJ231" s="79"/>
      <c r="XBK231" s="79"/>
      <c r="XBL231" s="79"/>
      <c r="XBM231" s="79"/>
      <c r="XBN231" s="79"/>
      <c r="XBO231" s="79"/>
      <c r="XBP231" s="79"/>
      <c r="XBQ231" s="79"/>
      <c r="XBR231" s="79"/>
      <c r="XBS231" s="79"/>
      <c r="XBT231" s="79"/>
      <c r="XBU231" s="79"/>
      <c r="XBV231" s="79"/>
      <c r="XBW231" s="79"/>
      <c r="XBX231" s="79"/>
      <c r="XBY231" s="79"/>
      <c r="XBZ231" s="79"/>
      <c r="XCA231" s="79"/>
      <c r="XCB231" s="79"/>
      <c r="XCC231" s="79"/>
      <c r="XCD231" s="79"/>
      <c r="XCE231" s="79"/>
      <c r="XCF231" s="79"/>
      <c r="XCG231" s="79"/>
      <c r="XCH231" s="79"/>
      <c r="XCI231" s="79"/>
      <c r="XCJ231" s="79"/>
      <c r="XCK231" s="79"/>
      <c r="XCL231" s="79"/>
      <c r="XCM231" s="79"/>
      <c r="XCN231" s="79"/>
      <c r="XCO231" s="79"/>
      <c r="XCP231" s="79"/>
      <c r="XCQ231" s="79"/>
      <c r="XCR231" s="79"/>
      <c r="XCS231" s="79"/>
      <c r="XCT231" s="79"/>
      <c r="XCU231" s="79"/>
      <c r="XCV231" s="79"/>
      <c r="XCW231" s="79"/>
      <c r="XCX231" s="79"/>
      <c r="XCY231" s="79"/>
      <c r="XCZ231" s="79"/>
      <c r="XDA231" s="79"/>
      <c r="XDB231" s="79"/>
      <c r="XDC231" s="79"/>
      <c r="XDD231" s="79"/>
      <c r="XDE231" s="79"/>
      <c r="XDF231" s="79"/>
      <c r="XDG231" s="79"/>
      <c r="XDH231" s="79"/>
      <c r="XDI231" s="79"/>
      <c r="XDJ231" s="79"/>
      <c r="XDK231" s="79"/>
      <c r="XDL231" s="79"/>
      <c r="XDM231" s="79"/>
      <c r="XDN231" s="79"/>
      <c r="XDO231" s="79"/>
      <c r="XDP231" s="79"/>
      <c r="XDQ231" s="79"/>
      <c r="XDR231" s="79"/>
      <c r="XDS231" s="79"/>
      <c r="XDT231" s="79"/>
      <c r="XDU231" s="79"/>
      <c r="XDV231" s="79"/>
      <c r="XDW231" s="79"/>
      <c r="XDX231" s="79"/>
      <c r="XDY231" s="79"/>
      <c r="XDZ231" s="79"/>
      <c r="XEA231" s="79"/>
      <c r="XEB231" s="79"/>
      <c r="XEC231" s="79"/>
      <c r="XED231" s="79"/>
      <c r="XEE231" s="79"/>
      <c r="XEF231" s="79"/>
      <c r="XEG231" s="79"/>
      <c r="XEH231" s="79"/>
      <c r="XEI231" s="79"/>
      <c r="XEJ231" s="79"/>
      <c r="XEK231" s="79"/>
      <c r="XEL231" s="79"/>
      <c r="XEM231" s="79"/>
      <c r="XEN231" s="79"/>
      <c r="XEO231" s="79"/>
      <c r="XEP231" s="79"/>
      <c r="XEQ231" s="79"/>
      <c r="XER231" s="79"/>
      <c r="XES231" s="79"/>
      <c r="XET231" s="79"/>
      <c r="XEU231" s="79"/>
      <c r="XEV231" s="79"/>
      <c r="XEW231" s="79"/>
    </row>
    <row r="232" spans="1:16377" ht="30.6" x14ac:dyDescent="0.2">
      <c r="A232" s="34">
        <v>44522</v>
      </c>
      <c r="B232" s="34">
        <v>44522</v>
      </c>
      <c r="C232" s="28" t="s">
        <v>4122</v>
      </c>
      <c r="D232" s="29">
        <v>6509.07</v>
      </c>
    </row>
    <row r="233" spans="1:16377" ht="30.6" x14ac:dyDescent="0.2">
      <c r="A233" s="34">
        <v>44522</v>
      </c>
      <c r="B233" s="34">
        <v>44522</v>
      </c>
      <c r="C233" s="28" t="s">
        <v>4123</v>
      </c>
      <c r="D233" s="29">
        <v>5023.05</v>
      </c>
    </row>
    <row r="234" spans="1:16377" ht="20.399999999999999" x14ac:dyDescent="0.2">
      <c r="A234" s="34">
        <v>44532</v>
      </c>
      <c r="B234" s="34">
        <v>44532</v>
      </c>
      <c r="C234" s="28" t="s">
        <v>4124</v>
      </c>
      <c r="D234" s="29">
        <v>2252.8000000000002</v>
      </c>
    </row>
    <row r="235" spans="1:16377" ht="20.399999999999999" x14ac:dyDescent="0.2">
      <c r="A235" s="34">
        <v>44532</v>
      </c>
      <c r="B235" s="34">
        <v>44532</v>
      </c>
      <c r="C235" s="28" t="s">
        <v>4125</v>
      </c>
      <c r="D235" s="29">
        <v>2406.4</v>
      </c>
    </row>
    <row r="236" spans="1:16377" ht="20.399999999999999" x14ac:dyDescent="0.2">
      <c r="A236" s="34">
        <v>44532</v>
      </c>
      <c r="B236" s="34">
        <v>44532</v>
      </c>
      <c r="C236" s="28" t="s">
        <v>4126</v>
      </c>
      <c r="D236" s="29">
        <v>1536</v>
      </c>
    </row>
    <row r="237" spans="1:16377" ht="20.399999999999999" x14ac:dyDescent="0.2">
      <c r="A237" s="34">
        <v>44532</v>
      </c>
      <c r="B237" s="34">
        <v>44532</v>
      </c>
      <c r="C237" s="28" t="s">
        <v>4127</v>
      </c>
      <c r="D237" s="29">
        <v>1740.8</v>
      </c>
    </row>
    <row r="238" spans="1:16377" ht="20.399999999999999" x14ac:dyDescent="0.2">
      <c r="A238" s="34">
        <v>44532</v>
      </c>
      <c r="B238" s="34">
        <v>44532</v>
      </c>
      <c r="C238" s="28" t="s">
        <v>4128</v>
      </c>
      <c r="D238" s="29">
        <v>307.2</v>
      </c>
    </row>
    <row r="239" spans="1:16377" ht="20.399999999999999" x14ac:dyDescent="0.2">
      <c r="A239" s="34">
        <v>44532</v>
      </c>
      <c r="B239" s="34">
        <v>44532</v>
      </c>
      <c r="C239" s="28" t="s">
        <v>4129</v>
      </c>
      <c r="D239" s="29">
        <v>512</v>
      </c>
    </row>
    <row r="240" spans="1:16377" ht="20.399999999999999" x14ac:dyDescent="0.2">
      <c r="A240" s="34">
        <v>44532</v>
      </c>
      <c r="B240" s="34">
        <v>44532</v>
      </c>
      <c r="C240" s="28" t="s">
        <v>4130</v>
      </c>
      <c r="D240" s="29">
        <v>1740.8</v>
      </c>
    </row>
    <row r="241" spans="1:4" ht="20.399999999999999" x14ac:dyDescent="0.2">
      <c r="A241" s="34">
        <v>44532</v>
      </c>
      <c r="B241" s="34">
        <v>44532</v>
      </c>
      <c r="C241" s="28" t="s">
        <v>4131</v>
      </c>
      <c r="D241" s="29">
        <v>307.2</v>
      </c>
    </row>
    <row r="242" spans="1:4" ht="20.399999999999999" x14ac:dyDescent="0.2">
      <c r="A242" s="34">
        <v>44532</v>
      </c>
      <c r="B242" s="34">
        <v>44532</v>
      </c>
      <c r="C242" s="28" t="s">
        <v>4132</v>
      </c>
      <c r="D242" s="29">
        <v>307.2</v>
      </c>
    </row>
    <row r="243" spans="1:4" ht="20.399999999999999" x14ac:dyDescent="0.2">
      <c r="A243" s="34">
        <v>44532</v>
      </c>
      <c r="B243" s="34">
        <v>44532</v>
      </c>
      <c r="C243" s="28" t="s">
        <v>4133</v>
      </c>
      <c r="D243" s="29">
        <v>972.8</v>
      </c>
    </row>
    <row r="244" spans="1:4" ht="20.399999999999999" x14ac:dyDescent="0.2">
      <c r="A244" s="34">
        <v>44532</v>
      </c>
      <c r="B244" s="34">
        <v>44532</v>
      </c>
      <c r="C244" s="28" t="s">
        <v>4134</v>
      </c>
      <c r="D244" s="29">
        <v>2764.8</v>
      </c>
    </row>
    <row r="245" spans="1:4" ht="20.399999999999999" x14ac:dyDescent="0.2">
      <c r="A245" s="34">
        <v>44532</v>
      </c>
      <c r="B245" s="34">
        <v>44532</v>
      </c>
      <c r="C245" s="28" t="s">
        <v>4135</v>
      </c>
      <c r="D245" s="29">
        <v>512</v>
      </c>
    </row>
    <row r="246" spans="1:4" ht="20.399999999999999" x14ac:dyDescent="0.2">
      <c r="A246" s="34">
        <v>44532</v>
      </c>
      <c r="B246" s="34">
        <v>44532</v>
      </c>
      <c r="C246" s="28" t="s">
        <v>4136</v>
      </c>
      <c r="D246" s="29">
        <v>1638.4</v>
      </c>
    </row>
    <row r="247" spans="1:4" ht="20.399999999999999" x14ac:dyDescent="0.2">
      <c r="A247" s="34">
        <v>44532</v>
      </c>
      <c r="B247" s="34">
        <v>44532</v>
      </c>
      <c r="C247" s="28" t="s">
        <v>4137</v>
      </c>
      <c r="D247" s="29">
        <v>2969.6</v>
      </c>
    </row>
    <row r="248" spans="1:4" ht="20.399999999999999" x14ac:dyDescent="0.2">
      <c r="A248" s="34">
        <v>44532</v>
      </c>
      <c r="B248" s="34">
        <v>44532</v>
      </c>
      <c r="C248" s="28" t="s">
        <v>4138</v>
      </c>
      <c r="D248" s="29">
        <v>1843.2</v>
      </c>
    </row>
    <row r="249" spans="1:4" ht="20.399999999999999" x14ac:dyDescent="0.2">
      <c r="A249" s="34">
        <v>44532</v>
      </c>
      <c r="B249" s="34">
        <v>44532</v>
      </c>
      <c r="C249" s="28" t="s">
        <v>4139</v>
      </c>
      <c r="D249" s="29">
        <v>102.4</v>
      </c>
    </row>
    <row r="250" spans="1:4" ht="20.399999999999999" x14ac:dyDescent="0.2">
      <c r="A250" s="34">
        <v>44532</v>
      </c>
      <c r="B250" s="34">
        <v>44532</v>
      </c>
      <c r="C250" s="28" t="s">
        <v>4140</v>
      </c>
      <c r="D250" s="29">
        <v>2252.8000000000002</v>
      </c>
    </row>
    <row r="251" spans="1:4" ht="20.399999999999999" x14ac:dyDescent="0.2">
      <c r="A251" s="34">
        <v>44532</v>
      </c>
      <c r="B251" s="34">
        <v>44532</v>
      </c>
      <c r="C251" s="28" t="s">
        <v>4141</v>
      </c>
      <c r="D251" s="29">
        <v>716.8</v>
      </c>
    </row>
    <row r="252" spans="1:4" ht="20.399999999999999" x14ac:dyDescent="0.2">
      <c r="A252" s="34">
        <v>44543</v>
      </c>
      <c r="B252" s="34">
        <v>44543</v>
      </c>
      <c r="C252" s="28" t="s">
        <v>4142</v>
      </c>
      <c r="D252" s="29">
        <v>891</v>
      </c>
    </row>
    <row r="253" spans="1:4" ht="20.399999999999999" x14ac:dyDescent="0.2">
      <c r="A253" s="34">
        <v>44543</v>
      </c>
      <c r="B253" s="34">
        <v>44543</v>
      </c>
      <c r="C253" s="28" t="s">
        <v>4143</v>
      </c>
      <c r="D253" s="29">
        <v>1188</v>
      </c>
    </row>
    <row r="254" spans="1:4" ht="20.399999999999999" x14ac:dyDescent="0.2">
      <c r="A254" s="34">
        <v>44543</v>
      </c>
      <c r="B254" s="34">
        <v>44543</v>
      </c>
      <c r="C254" s="28" t="s">
        <v>4144</v>
      </c>
      <c r="D254" s="29">
        <v>198</v>
      </c>
    </row>
    <row r="255" spans="1:4" ht="20.399999999999999" x14ac:dyDescent="0.2">
      <c r="A255" s="34">
        <v>44543</v>
      </c>
      <c r="B255" s="34">
        <v>44543</v>
      </c>
      <c r="C255" s="28" t="s">
        <v>4145</v>
      </c>
      <c r="D255" s="29">
        <v>297</v>
      </c>
    </row>
    <row r="256" spans="1:4" ht="20.399999999999999" x14ac:dyDescent="0.2">
      <c r="A256" s="34">
        <v>44543</v>
      </c>
      <c r="B256" s="34">
        <v>44543</v>
      </c>
      <c r="C256" s="28" t="s">
        <v>4146</v>
      </c>
      <c r="D256" s="29">
        <v>495</v>
      </c>
    </row>
    <row r="257" spans="1:4" ht="20.399999999999999" x14ac:dyDescent="0.2">
      <c r="A257" s="34">
        <v>44543</v>
      </c>
      <c r="B257" s="34">
        <v>44543</v>
      </c>
      <c r="C257" s="28" t="s">
        <v>4147</v>
      </c>
      <c r="D257" s="29">
        <v>198</v>
      </c>
    </row>
    <row r="258" spans="1:4" ht="20.399999999999999" x14ac:dyDescent="0.2">
      <c r="A258" s="34">
        <v>44543</v>
      </c>
      <c r="B258" s="34">
        <v>44543</v>
      </c>
      <c r="C258" s="28" t="s">
        <v>4148</v>
      </c>
      <c r="D258" s="29">
        <v>297</v>
      </c>
    </row>
    <row r="259" spans="1:4" ht="20.399999999999999" x14ac:dyDescent="0.2">
      <c r="A259" s="34">
        <v>44543</v>
      </c>
      <c r="B259" s="34">
        <v>44543</v>
      </c>
      <c r="C259" s="28" t="s">
        <v>4149</v>
      </c>
      <c r="D259" s="29">
        <v>396</v>
      </c>
    </row>
    <row r="260" spans="1:4" ht="20.399999999999999" x14ac:dyDescent="0.2">
      <c r="A260" s="34">
        <v>44543</v>
      </c>
      <c r="B260" s="34">
        <v>44543</v>
      </c>
      <c r="C260" s="28" t="s">
        <v>4150</v>
      </c>
      <c r="D260" s="29">
        <v>396</v>
      </c>
    </row>
    <row r="261" spans="1:4" ht="20.399999999999999" x14ac:dyDescent="0.2">
      <c r="A261" s="34">
        <v>44543</v>
      </c>
      <c r="B261" s="34">
        <v>44543</v>
      </c>
      <c r="C261" s="28" t="s">
        <v>4151</v>
      </c>
      <c r="D261" s="29">
        <v>9225</v>
      </c>
    </row>
    <row r="262" spans="1:4" ht="30.6" x14ac:dyDescent="0.2">
      <c r="A262" s="34">
        <v>44550</v>
      </c>
      <c r="B262" s="34">
        <v>44550</v>
      </c>
      <c r="C262" s="28" t="s">
        <v>4152</v>
      </c>
      <c r="D262" s="29">
        <v>792</v>
      </c>
    </row>
    <row r="263" spans="1:4" ht="30.6" x14ac:dyDescent="0.2">
      <c r="A263" s="34">
        <v>44550</v>
      </c>
      <c r="B263" s="34">
        <v>44550</v>
      </c>
      <c r="C263" s="28" t="s">
        <v>4153</v>
      </c>
      <c r="D263" s="29">
        <v>693</v>
      </c>
    </row>
    <row r="264" spans="1:4" ht="30.6" x14ac:dyDescent="0.2">
      <c r="A264" s="34">
        <v>44550</v>
      </c>
      <c r="B264" s="34">
        <v>44550</v>
      </c>
      <c r="C264" s="28" t="s">
        <v>4154</v>
      </c>
      <c r="D264" s="29">
        <v>198</v>
      </c>
    </row>
    <row r="265" spans="1:4" ht="30.6" x14ac:dyDescent="0.2">
      <c r="A265" s="34">
        <v>44550</v>
      </c>
      <c r="B265" s="34">
        <v>44550</v>
      </c>
      <c r="C265" s="28" t="s">
        <v>4155</v>
      </c>
      <c r="D265" s="29">
        <v>198</v>
      </c>
    </row>
    <row r="266" spans="1:4" ht="20.399999999999999" x14ac:dyDescent="0.2">
      <c r="A266" s="34">
        <v>44557</v>
      </c>
      <c r="B266" s="34">
        <v>44557</v>
      </c>
      <c r="C266" s="28" t="s">
        <v>4156</v>
      </c>
      <c r="D266" s="29">
        <v>574</v>
      </c>
    </row>
    <row r="267" spans="1:4" ht="20.399999999999999" x14ac:dyDescent="0.2">
      <c r="A267" s="34">
        <v>44561</v>
      </c>
      <c r="B267" s="34">
        <v>44561</v>
      </c>
      <c r="C267" s="28" t="s">
        <v>4157</v>
      </c>
      <c r="D267" s="29">
        <v>5916.28</v>
      </c>
    </row>
    <row r="268" spans="1:4" ht="30.6" x14ac:dyDescent="0.2">
      <c r="A268" s="34">
        <v>44561</v>
      </c>
      <c r="B268" s="34">
        <v>44561</v>
      </c>
      <c r="C268" s="28" t="s">
        <v>4158</v>
      </c>
      <c r="D268" s="29">
        <v>6114.71</v>
      </c>
    </row>
    <row r="269" spans="1:4" x14ac:dyDescent="0.2">
      <c r="D269" s="78">
        <f>SUBTOTAL(9,D2:D268)</f>
        <v>563751.9800000001</v>
      </c>
    </row>
    <row r="270" spans="1:4" x14ac:dyDescent="0.2">
      <c r="A270" s="25"/>
      <c r="B270" s="25"/>
      <c r="C270" s="25"/>
      <c r="D270" s="25"/>
    </row>
    <row r="271" spans="1:4" x14ac:dyDescent="0.2">
      <c r="A271" s="25"/>
      <c r="B271" s="25"/>
      <c r="C271" s="25"/>
      <c r="D271" s="25"/>
    </row>
  </sheetData>
  <sheetProtection selectLockedCells="1"/>
  <autoFilter ref="A1:XEW268" xr:uid="{117CF72F-E213-456B-9EAD-AC413634B8B4}"/>
  <sortState ref="A2:XEW271">
    <sortCondition ref="A2:A271"/>
    <sortCondition ref="B2:B271"/>
  </sortState>
  <printOptions horizontalCentered="1" verticalCentered="1"/>
  <pageMargins left="0" right="0" top="0" bottom="0" header="0" footer="0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DD532-63E1-4517-AC4E-3545DBA64722}">
  <sheetPr>
    <tabColor rgb="FF92D050"/>
  </sheetPr>
  <dimension ref="A1:E101"/>
  <sheetViews>
    <sheetView topLeftCell="A63" workbookViewId="0">
      <selection activeCell="A97" sqref="A97"/>
    </sheetView>
  </sheetViews>
  <sheetFormatPr defaultColWidth="9.109375" defaultRowHeight="13.8" x14ac:dyDescent="0.3"/>
  <cols>
    <col min="1" max="1" width="14.88671875" style="93" bestFit="1" customWidth="1"/>
    <col min="2" max="2" width="11.109375" style="93" customWidth="1"/>
    <col min="3" max="3" width="9.109375" style="95"/>
    <col min="4" max="4" width="11" style="95" bestFit="1" customWidth="1"/>
    <col min="5" max="5" width="41.6640625" style="117" customWidth="1"/>
    <col min="6" max="16384" width="9.109375" style="93"/>
  </cols>
  <sheetData>
    <row r="1" spans="1:5" x14ac:dyDescent="0.3">
      <c r="A1" s="93" t="s">
        <v>4245</v>
      </c>
      <c r="B1" s="94" t="s">
        <v>4244</v>
      </c>
      <c r="C1" s="95" t="s">
        <v>4252</v>
      </c>
      <c r="D1" s="95" t="s">
        <v>4243</v>
      </c>
      <c r="E1" s="117" t="s">
        <v>4242</v>
      </c>
    </row>
    <row r="2" spans="1:5" x14ac:dyDescent="0.3">
      <c r="A2" s="93">
        <v>83922</v>
      </c>
      <c r="B2" s="94">
        <v>44223</v>
      </c>
      <c r="C2" s="95">
        <v>0</v>
      </c>
      <c r="D2" s="116">
        <v>5888</v>
      </c>
      <c r="E2" s="117" t="s">
        <v>4208</v>
      </c>
    </row>
    <row r="3" spans="1:5" x14ac:dyDescent="0.3">
      <c r="A3" s="93">
        <v>83923</v>
      </c>
      <c r="B3" s="94">
        <v>44223</v>
      </c>
      <c r="C3" s="95">
        <v>0</v>
      </c>
      <c r="D3" s="116">
        <v>5478.4</v>
      </c>
      <c r="E3" s="117" t="s">
        <v>4207</v>
      </c>
    </row>
    <row r="4" spans="1:5" x14ac:dyDescent="0.3">
      <c r="A4" s="93">
        <v>83924</v>
      </c>
      <c r="B4" s="94">
        <v>44223</v>
      </c>
      <c r="C4" s="95">
        <v>0</v>
      </c>
      <c r="D4" s="116">
        <v>7680</v>
      </c>
      <c r="E4" s="117" t="s">
        <v>4206</v>
      </c>
    </row>
    <row r="5" spans="1:5" x14ac:dyDescent="0.3">
      <c r="A5" s="93">
        <v>83925</v>
      </c>
      <c r="B5" s="94">
        <v>44223</v>
      </c>
      <c r="C5" s="95">
        <v>0</v>
      </c>
      <c r="D5" s="116">
        <v>5222.3999999999996</v>
      </c>
      <c r="E5" s="117" t="s">
        <v>4205</v>
      </c>
    </row>
    <row r="6" spans="1:5" x14ac:dyDescent="0.3">
      <c r="A6" s="93">
        <v>83926</v>
      </c>
      <c r="B6" s="94">
        <v>44223</v>
      </c>
      <c r="C6" s="95">
        <v>0</v>
      </c>
      <c r="D6" s="116">
        <v>6656</v>
      </c>
      <c r="E6" s="117" t="s">
        <v>4204</v>
      </c>
    </row>
    <row r="7" spans="1:5" x14ac:dyDescent="0.3">
      <c r="A7" s="93">
        <v>83927</v>
      </c>
      <c r="B7" s="94">
        <v>44223</v>
      </c>
      <c r="C7" s="95">
        <v>0</v>
      </c>
      <c r="D7" s="116">
        <v>716.8</v>
      </c>
      <c r="E7" s="117" t="s">
        <v>4203</v>
      </c>
    </row>
    <row r="8" spans="1:5" x14ac:dyDescent="0.3">
      <c r="A8" s="93">
        <v>83928</v>
      </c>
      <c r="B8" s="94">
        <v>44223</v>
      </c>
      <c r="C8" s="95">
        <v>0</v>
      </c>
      <c r="D8" s="116">
        <v>5888</v>
      </c>
      <c r="E8" s="117" t="s">
        <v>4202</v>
      </c>
    </row>
    <row r="9" spans="1:5" x14ac:dyDescent="0.3">
      <c r="A9" s="93">
        <v>85108</v>
      </c>
      <c r="B9" s="94">
        <v>44230</v>
      </c>
      <c r="D9" s="116">
        <v>9866.2199999999993</v>
      </c>
      <c r="E9" s="118" t="s">
        <v>4336</v>
      </c>
    </row>
    <row r="10" spans="1:5" x14ac:dyDescent="0.3">
      <c r="A10" s="93">
        <v>85108</v>
      </c>
      <c r="B10" s="94">
        <v>44230</v>
      </c>
      <c r="D10" s="116">
        <v>7208.82</v>
      </c>
      <c r="E10" s="118" t="s">
        <v>4336</v>
      </c>
    </row>
    <row r="11" spans="1:5" x14ac:dyDescent="0.3">
      <c r="A11" s="93">
        <v>84584</v>
      </c>
      <c r="B11" s="94">
        <v>44251</v>
      </c>
      <c r="C11" s="95">
        <v>0</v>
      </c>
      <c r="D11" s="116">
        <v>5478.4</v>
      </c>
      <c r="E11" s="117" t="s">
        <v>4219</v>
      </c>
    </row>
    <row r="12" spans="1:5" x14ac:dyDescent="0.3">
      <c r="A12" s="93">
        <v>84586</v>
      </c>
      <c r="B12" s="94">
        <v>44251</v>
      </c>
      <c r="C12" s="95">
        <v>0</v>
      </c>
      <c r="D12" s="116">
        <v>6348.8</v>
      </c>
      <c r="E12" s="117" t="s">
        <v>4218</v>
      </c>
    </row>
    <row r="13" spans="1:5" x14ac:dyDescent="0.3">
      <c r="A13" s="93">
        <v>84587</v>
      </c>
      <c r="B13" s="94">
        <v>44251</v>
      </c>
      <c r="C13" s="95">
        <v>0</v>
      </c>
      <c r="D13" s="116">
        <v>2764.8</v>
      </c>
      <c r="E13" s="117" t="s">
        <v>4217</v>
      </c>
    </row>
    <row r="14" spans="1:5" x14ac:dyDescent="0.3">
      <c r="A14" s="93">
        <v>84595</v>
      </c>
      <c r="B14" s="94">
        <v>44251</v>
      </c>
      <c r="C14" s="95">
        <v>0</v>
      </c>
      <c r="D14" s="116">
        <v>5683.2</v>
      </c>
      <c r="E14" s="117" t="s">
        <v>4216</v>
      </c>
    </row>
    <row r="15" spans="1:5" x14ac:dyDescent="0.3">
      <c r="A15" s="93">
        <v>84596</v>
      </c>
      <c r="B15" s="94">
        <v>44251</v>
      </c>
      <c r="C15" s="95">
        <v>0</v>
      </c>
      <c r="D15" s="116">
        <v>4761.6000000000004</v>
      </c>
      <c r="E15" s="117" t="s">
        <v>4215</v>
      </c>
    </row>
    <row r="16" spans="1:5" x14ac:dyDescent="0.3">
      <c r="A16" s="93">
        <v>84597</v>
      </c>
      <c r="B16" s="94">
        <v>44251</v>
      </c>
      <c r="C16" s="95">
        <v>0</v>
      </c>
      <c r="D16" s="116">
        <v>1996.8</v>
      </c>
      <c r="E16" s="117" t="s">
        <v>4214</v>
      </c>
    </row>
    <row r="17" spans="1:5" x14ac:dyDescent="0.3">
      <c r="A17" s="93">
        <v>84598</v>
      </c>
      <c r="B17" s="94">
        <v>44251</v>
      </c>
      <c r="C17" s="95">
        <v>0</v>
      </c>
      <c r="D17" s="116">
        <v>5427.2</v>
      </c>
      <c r="E17" s="117" t="s">
        <v>4213</v>
      </c>
    </row>
    <row r="18" spans="1:5" x14ac:dyDescent="0.3">
      <c r="A18" s="93">
        <v>84599</v>
      </c>
      <c r="B18" s="94">
        <v>44251</v>
      </c>
      <c r="C18" s="95">
        <v>0</v>
      </c>
      <c r="D18" s="116">
        <v>7577.6</v>
      </c>
      <c r="E18" s="117" t="s">
        <v>4212</v>
      </c>
    </row>
    <row r="19" spans="1:5" x14ac:dyDescent="0.3">
      <c r="A19" s="93">
        <v>84600</v>
      </c>
      <c r="B19" s="94">
        <v>44251</v>
      </c>
      <c r="C19" s="95">
        <v>0</v>
      </c>
      <c r="D19" s="116">
        <v>7680</v>
      </c>
      <c r="E19" s="117" t="s">
        <v>4211</v>
      </c>
    </row>
    <row r="20" spans="1:5" x14ac:dyDescent="0.3">
      <c r="A20" s="93">
        <v>84623</v>
      </c>
      <c r="B20" s="94">
        <v>44251</v>
      </c>
      <c r="C20" s="95">
        <v>0</v>
      </c>
      <c r="D20" s="116">
        <v>6963.2</v>
      </c>
      <c r="E20" s="117" t="s">
        <v>4210</v>
      </c>
    </row>
    <row r="21" spans="1:5" x14ac:dyDescent="0.3">
      <c r="A21" s="93">
        <v>84624</v>
      </c>
      <c r="B21" s="94">
        <v>44251</v>
      </c>
      <c r="C21" s="95">
        <v>0</v>
      </c>
      <c r="D21" s="116">
        <v>6348.8</v>
      </c>
      <c r="E21" s="117" t="s">
        <v>4209</v>
      </c>
    </row>
    <row r="22" spans="1:5" x14ac:dyDescent="0.3">
      <c r="A22" s="93">
        <v>85167</v>
      </c>
      <c r="B22" s="94">
        <v>44256</v>
      </c>
      <c r="C22" s="95">
        <v>0</v>
      </c>
      <c r="D22" s="116">
        <v>5734.4</v>
      </c>
      <c r="E22" s="117" t="s">
        <v>4221</v>
      </c>
    </row>
    <row r="23" spans="1:5" x14ac:dyDescent="0.3">
      <c r="A23" s="93">
        <v>85168</v>
      </c>
      <c r="B23" s="94">
        <v>44256</v>
      </c>
      <c r="C23" s="95">
        <v>0</v>
      </c>
      <c r="D23" s="116">
        <v>6656</v>
      </c>
      <c r="E23" s="117" t="s">
        <v>4220</v>
      </c>
    </row>
    <row r="24" spans="1:5" x14ac:dyDescent="0.3">
      <c r="A24" s="93">
        <v>85193</v>
      </c>
      <c r="B24" s="94">
        <v>44266</v>
      </c>
      <c r="C24" s="95">
        <v>0</v>
      </c>
      <c r="D24" s="116">
        <v>5632</v>
      </c>
      <c r="E24" s="117" t="s">
        <v>4223</v>
      </c>
    </row>
    <row r="25" spans="1:5" x14ac:dyDescent="0.3">
      <c r="A25" s="93">
        <v>85217</v>
      </c>
      <c r="B25" s="94">
        <v>44266</v>
      </c>
      <c r="C25" s="95">
        <v>0</v>
      </c>
      <c r="D25" s="116">
        <v>6451.2</v>
      </c>
      <c r="E25" s="117" t="s">
        <v>4222</v>
      </c>
    </row>
    <row r="26" spans="1:5" x14ac:dyDescent="0.3">
      <c r="A26" s="93">
        <v>85283</v>
      </c>
      <c r="B26" s="94">
        <v>44284</v>
      </c>
      <c r="D26" s="116">
        <v>6666.92</v>
      </c>
      <c r="E26" s="118" t="s">
        <v>4338</v>
      </c>
    </row>
    <row r="27" spans="1:5" x14ac:dyDescent="0.3">
      <c r="A27" s="93">
        <v>85284</v>
      </c>
      <c r="B27" s="94">
        <v>44284</v>
      </c>
      <c r="D27" s="116">
        <v>4940.58</v>
      </c>
      <c r="E27" s="118" t="s">
        <v>4337</v>
      </c>
    </row>
    <row r="28" spans="1:5" x14ac:dyDescent="0.3">
      <c r="A28" s="93">
        <v>86021</v>
      </c>
      <c r="B28" s="94">
        <v>44300</v>
      </c>
      <c r="C28" s="95">
        <v>0</v>
      </c>
      <c r="D28" s="116">
        <v>7168</v>
      </c>
      <c r="E28" s="117" t="s">
        <v>4224</v>
      </c>
    </row>
    <row r="29" spans="1:5" x14ac:dyDescent="0.3">
      <c r="A29" s="93">
        <v>86030</v>
      </c>
      <c r="B29" s="94">
        <v>44308</v>
      </c>
      <c r="C29" s="95">
        <v>0</v>
      </c>
      <c r="D29" s="116">
        <v>6041.6</v>
      </c>
      <c r="E29" s="117" t="s">
        <v>4227</v>
      </c>
    </row>
    <row r="30" spans="1:5" x14ac:dyDescent="0.3">
      <c r="A30" s="93">
        <v>86031</v>
      </c>
      <c r="B30" s="94">
        <v>44308</v>
      </c>
      <c r="C30" s="95">
        <v>0</v>
      </c>
      <c r="D30" s="116">
        <v>5785.6</v>
      </c>
      <c r="E30" s="117" t="s">
        <v>4226</v>
      </c>
    </row>
    <row r="31" spans="1:5" x14ac:dyDescent="0.3">
      <c r="A31" s="93">
        <v>86032</v>
      </c>
      <c r="B31" s="94">
        <v>44308</v>
      </c>
      <c r="C31" s="95">
        <v>0</v>
      </c>
      <c r="D31" s="116">
        <v>6348.8</v>
      </c>
      <c r="E31" s="117" t="s">
        <v>4225</v>
      </c>
    </row>
    <row r="32" spans="1:5" x14ac:dyDescent="0.3">
      <c r="A32" s="93">
        <v>86725</v>
      </c>
      <c r="B32" s="94">
        <v>44337</v>
      </c>
      <c r="C32" s="95">
        <v>0</v>
      </c>
      <c r="D32" s="116">
        <v>6041.6</v>
      </c>
      <c r="E32" s="117" t="s">
        <v>4228</v>
      </c>
    </row>
    <row r="33" spans="1:5" x14ac:dyDescent="0.3">
      <c r="A33" s="93">
        <v>86726</v>
      </c>
      <c r="B33" s="94">
        <v>44337</v>
      </c>
      <c r="C33" s="95">
        <v>0</v>
      </c>
      <c r="D33" s="116">
        <v>5836.8</v>
      </c>
      <c r="E33" s="117" t="s">
        <v>4225</v>
      </c>
    </row>
    <row r="34" spans="1:5" x14ac:dyDescent="0.3">
      <c r="A34" s="93">
        <v>86727</v>
      </c>
      <c r="B34" s="94">
        <v>44337</v>
      </c>
      <c r="C34" s="95">
        <v>0</v>
      </c>
      <c r="D34" s="116">
        <v>5376</v>
      </c>
      <c r="E34" s="117" t="s">
        <v>4225</v>
      </c>
    </row>
    <row r="35" spans="1:5" x14ac:dyDescent="0.3">
      <c r="A35" s="93">
        <v>86745</v>
      </c>
      <c r="B35" s="94">
        <v>44347</v>
      </c>
      <c r="C35" s="95">
        <v>0</v>
      </c>
      <c r="D35" s="116">
        <v>1945.6</v>
      </c>
      <c r="E35" s="117" t="s">
        <v>4225</v>
      </c>
    </row>
    <row r="36" spans="1:5" x14ac:dyDescent="0.3">
      <c r="A36" s="93">
        <v>87664</v>
      </c>
      <c r="B36" s="94">
        <v>44379</v>
      </c>
      <c r="C36" s="95">
        <v>0</v>
      </c>
      <c r="D36" s="116">
        <v>409.6</v>
      </c>
      <c r="E36" s="117" t="s">
        <v>4234</v>
      </c>
    </row>
    <row r="37" spans="1:5" x14ac:dyDescent="0.3">
      <c r="A37" s="93">
        <v>87665</v>
      </c>
      <c r="B37" s="94">
        <v>44379</v>
      </c>
      <c r="C37" s="95">
        <v>0</v>
      </c>
      <c r="D37" s="116">
        <v>6246.4</v>
      </c>
      <c r="E37" s="117" t="s">
        <v>4233</v>
      </c>
    </row>
    <row r="38" spans="1:5" x14ac:dyDescent="0.3">
      <c r="A38" s="93">
        <v>87666</v>
      </c>
      <c r="B38" s="94">
        <v>44379</v>
      </c>
      <c r="C38" s="95">
        <v>0</v>
      </c>
      <c r="D38" s="116">
        <v>5939.2</v>
      </c>
      <c r="E38" s="117" t="s">
        <v>4232</v>
      </c>
    </row>
    <row r="39" spans="1:5" x14ac:dyDescent="0.3">
      <c r="A39" s="93">
        <v>87667</v>
      </c>
      <c r="B39" s="94">
        <v>44379</v>
      </c>
      <c r="C39" s="95">
        <v>0</v>
      </c>
      <c r="D39" s="116">
        <v>102.4</v>
      </c>
      <c r="E39" s="117" t="s">
        <v>4231</v>
      </c>
    </row>
    <row r="40" spans="1:5" x14ac:dyDescent="0.3">
      <c r="A40" s="93">
        <v>87668</v>
      </c>
      <c r="B40" s="94">
        <v>44379</v>
      </c>
      <c r="C40" s="95">
        <v>0</v>
      </c>
      <c r="D40" s="116">
        <v>409.6</v>
      </c>
      <c r="E40" s="117" t="s">
        <v>4230</v>
      </c>
    </row>
    <row r="41" spans="1:5" x14ac:dyDescent="0.3">
      <c r="A41" s="93">
        <v>87669</v>
      </c>
      <c r="B41" s="94">
        <v>44379</v>
      </c>
      <c r="C41" s="95">
        <v>0</v>
      </c>
      <c r="D41" s="116">
        <v>6451.2</v>
      </c>
      <c r="E41" s="117" t="s">
        <v>4229</v>
      </c>
    </row>
    <row r="42" spans="1:5" x14ac:dyDescent="0.3">
      <c r="A42" s="93">
        <v>87983</v>
      </c>
      <c r="B42" s="94">
        <v>44398</v>
      </c>
      <c r="D42" s="116">
        <v>6465.37</v>
      </c>
      <c r="E42" s="118" t="s">
        <v>4340</v>
      </c>
    </row>
    <row r="43" spans="1:5" x14ac:dyDescent="0.3">
      <c r="A43" s="93">
        <v>87984</v>
      </c>
      <c r="B43" s="94">
        <v>44398</v>
      </c>
      <c r="D43" s="116">
        <v>4799.78</v>
      </c>
      <c r="E43" s="118" t="s">
        <v>4339</v>
      </c>
    </row>
    <row r="44" spans="1:5" x14ac:dyDescent="0.3">
      <c r="A44" s="93">
        <v>87687</v>
      </c>
      <c r="B44" s="94">
        <v>44404</v>
      </c>
      <c r="C44" s="95">
        <v>0</v>
      </c>
      <c r="D44" s="116">
        <v>5939.2</v>
      </c>
      <c r="E44" s="117" t="s">
        <v>4237</v>
      </c>
    </row>
    <row r="45" spans="1:5" x14ac:dyDescent="0.3">
      <c r="A45" s="93">
        <v>87688</v>
      </c>
      <c r="B45" s="94">
        <v>44404</v>
      </c>
      <c r="C45" s="95">
        <v>0</v>
      </c>
      <c r="D45" s="116">
        <v>6297.6</v>
      </c>
      <c r="E45" s="117" t="s">
        <v>4236</v>
      </c>
    </row>
    <row r="46" spans="1:5" x14ac:dyDescent="0.3">
      <c r="A46" s="93">
        <v>87689</v>
      </c>
      <c r="B46" s="94">
        <v>44404</v>
      </c>
      <c r="C46" s="95">
        <v>0</v>
      </c>
      <c r="D46" s="116">
        <v>6860.8</v>
      </c>
      <c r="E46" s="117" t="s">
        <v>4235</v>
      </c>
    </row>
    <row r="47" spans="1:5" x14ac:dyDescent="0.3">
      <c r="A47" s="93">
        <v>88109</v>
      </c>
      <c r="B47" s="94">
        <v>44412</v>
      </c>
      <c r="C47" s="95">
        <v>0</v>
      </c>
      <c r="D47" s="116">
        <v>6092.8</v>
      </c>
      <c r="E47" s="117" t="s">
        <v>4238</v>
      </c>
    </row>
    <row r="48" spans="1:5" x14ac:dyDescent="0.3">
      <c r="A48" s="93">
        <v>88110</v>
      </c>
      <c r="B48" s="94">
        <v>44432</v>
      </c>
      <c r="C48" s="95">
        <v>0</v>
      </c>
      <c r="D48" s="116">
        <v>358.4</v>
      </c>
      <c r="E48" s="117" t="s">
        <v>4241</v>
      </c>
    </row>
    <row r="49" spans="1:5" x14ac:dyDescent="0.3">
      <c r="A49" s="93">
        <v>88111</v>
      </c>
      <c r="B49" s="94">
        <v>44432</v>
      </c>
      <c r="C49" s="95">
        <v>0</v>
      </c>
      <c r="D49" s="116">
        <v>2048</v>
      </c>
      <c r="E49" s="117" t="s">
        <v>4240</v>
      </c>
    </row>
    <row r="50" spans="1:5" x14ac:dyDescent="0.3">
      <c r="A50" s="93">
        <v>88112</v>
      </c>
      <c r="B50" s="94">
        <v>44432</v>
      </c>
      <c r="C50" s="95">
        <v>0</v>
      </c>
      <c r="D50" s="116">
        <v>6348.8</v>
      </c>
      <c r="E50" s="117" t="s">
        <v>4239</v>
      </c>
    </row>
    <row r="51" spans="1:5" x14ac:dyDescent="0.3">
      <c r="A51" s="93">
        <v>88321</v>
      </c>
      <c r="B51" s="94">
        <v>44438</v>
      </c>
      <c r="D51" s="116">
        <v>5615.79</v>
      </c>
      <c r="E51" s="118" t="s">
        <v>4342</v>
      </c>
    </row>
    <row r="52" spans="1:5" x14ac:dyDescent="0.3">
      <c r="A52" s="93">
        <v>88322</v>
      </c>
      <c r="B52" s="94">
        <v>44438</v>
      </c>
      <c r="D52" s="116">
        <v>7470.29</v>
      </c>
      <c r="E52" s="118" t="s">
        <v>4341</v>
      </c>
    </row>
    <row r="53" spans="1:5" x14ac:dyDescent="0.3">
      <c r="A53" s="93">
        <v>88974</v>
      </c>
      <c r="B53" s="94">
        <v>44459</v>
      </c>
      <c r="C53" s="95">
        <v>0</v>
      </c>
      <c r="D53" s="116">
        <v>7168</v>
      </c>
      <c r="E53" s="117" t="s">
        <v>4248</v>
      </c>
    </row>
    <row r="54" spans="1:5" x14ac:dyDescent="0.3">
      <c r="A54" s="93">
        <v>88980</v>
      </c>
      <c r="B54" s="94">
        <v>44459</v>
      </c>
      <c r="C54" s="95">
        <v>0</v>
      </c>
      <c r="D54" s="116">
        <v>5785.6</v>
      </c>
      <c r="E54" s="117" t="s">
        <v>4249</v>
      </c>
    </row>
    <row r="55" spans="1:5" x14ac:dyDescent="0.3">
      <c r="A55" s="93">
        <v>88981</v>
      </c>
      <c r="B55" s="94">
        <v>44459</v>
      </c>
      <c r="C55" s="95">
        <v>0</v>
      </c>
      <c r="D55" s="116">
        <v>2867.2</v>
      </c>
      <c r="E55" s="117" t="s">
        <v>4250</v>
      </c>
    </row>
    <row r="56" spans="1:5" x14ac:dyDescent="0.3">
      <c r="A56" s="93">
        <v>88982</v>
      </c>
      <c r="B56" s="94">
        <v>44459</v>
      </c>
      <c r="C56" s="95">
        <v>0</v>
      </c>
      <c r="D56" s="116">
        <v>2252.8000000000002</v>
      </c>
      <c r="E56" s="117" t="s">
        <v>4251</v>
      </c>
    </row>
    <row r="57" spans="1:5" x14ac:dyDescent="0.3">
      <c r="A57" s="93">
        <v>90046</v>
      </c>
      <c r="B57" s="94">
        <v>44488</v>
      </c>
      <c r="C57" s="95">
        <v>0</v>
      </c>
      <c r="D57" s="95">
        <v>6656</v>
      </c>
      <c r="E57" s="117" t="s">
        <v>4246</v>
      </c>
    </row>
    <row r="58" spans="1:5" ht="15.75" customHeight="1" x14ac:dyDescent="0.3">
      <c r="A58" s="93">
        <v>90047</v>
      </c>
      <c r="B58" s="94">
        <v>44488</v>
      </c>
      <c r="C58" s="95">
        <v>0</v>
      </c>
      <c r="D58" s="95">
        <v>5734.4</v>
      </c>
      <c r="E58" s="117" t="s">
        <v>4247</v>
      </c>
    </row>
    <row r="59" spans="1:5" s="96" customFormat="1" x14ac:dyDescent="0.3">
      <c r="A59" s="96" t="s">
        <v>4346</v>
      </c>
      <c r="C59" s="124"/>
      <c r="D59" s="124">
        <f>SUBTOTAL(109,ADL_5[Avere])</f>
        <v>304579.37</v>
      </c>
      <c r="E59" s="125"/>
    </row>
    <row r="62" spans="1:5" s="99" customFormat="1" x14ac:dyDescent="0.3">
      <c r="A62" s="99" t="s">
        <v>4345</v>
      </c>
      <c r="C62" s="119"/>
      <c r="D62" s="120">
        <v>6881.27</v>
      </c>
      <c r="E62" s="121"/>
    </row>
    <row r="63" spans="1:5" s="99" customFormat="1" x14ac:dyDescent="0.3">
      <c r="A63" s="99" t="s">
        <v>4345</v>
      </c>
      <c r="C63" s="119"/>
      <c r="D63" s="120">
        <v>117.29</v>
      </c>
      <c r="E63" s="121"/>
    </row>
    <row r="64" spans="1:5" s="99" customFormat="1" x14ac:dyDescent="0.3">
      <c r="A64" s="99" t="s">
        <v>4345</v>
      </c>
      <c r="C64" s="119"/>
      <c r="D64" s="120">
        <v>5336.95</v>
      </c>
      <c r="E64" s="121"/>
    </row>
    <row r="65" spans="1:5" s="99" customFormat="1" x14ac:dyDescent="0.3">
      <c r="A65" s="99" t="s">
        <v>4344</v>
      </c>
      <c r="C65" s="122"/>
      <c r="D65" s="98">
        <v>6509.07</v>
      </c>
      <c r="E65" s="121"/>
    </row>
    <row r="66" spans="1:5" s="99" customFormat="1" x14ac:dyDescent="0.3">
      <c r="A66" s="99" t="s">
        <v>4344</v>
      </c>
      <c r="C66" s="122"/>
      <c r="D66" s="98">
        <v>5023.05</v>
      </c>
      <c r="E66" s="121"/>
    </row>
    <row r="67" spans="1:5" s="99" customFormat="1" x14ac:dyDescent="0.3">
      <c r="A67" s="99" t="s">
        <v>4343</v>
      </c>
      <c r="C67" s="122"/>
      <c r="D67" s="98">
        <v>2252.8000000000002</v>
      </c>
      <c r="E67" s="121"/>
    </row>
    <row r="68" spans="1:5" s="99" customFormat="1" x14ac:dyDescent="0.3">
      <c r="A68" s="99" t="s">
        <v>4343</v>
      </c>
      <c r="C68" s="122"/>
      <c r="D68" s="98">
        <v>2406.4</v>
      </c>
      <c r="E68" s="121"/>
    </row>
    <row r="69" spans="1:5" s="99" customFormat="1" x14ac:dyDescent="0.3">
      <c r="A69" s="99" t="s">
        <v>4343</v>
      </c>
      <c r="C69" s="122"/>
      <c r="D69" s="98">
        <v>1536</v>
      </c>
      <c r="E69" s="121"/>
    </row>
    <row r="70" spans="1:5" s="99" customFormat="1" x14ac:dyDescent="0.3">
      <c r="A70" s="99" t="s">
        <v>4343</v>
      </c>
      <c r="C70" s="122"/>
      <c r="D70" s="98">
        <v>1740.8</v>
      </c>
      <c r="E70" s="121"/>
    </row>
    <row r="71" spans="1:5" s="99" customFormat="1" x14ac:dyDescent="0.3">
      <c r="A71" s="99" t="s">
        <v>4343</v>
      </c>
      <c r="C71" s="122"/>
      <c r="D71" s="98">
        <v>307.2</v>
      </c>
      <c r="E71" s="121"/>
    </row>
    <row r="72" spans="1:5" s="99" customFormat="1" x14ac:dyDescent="0.3">
      <c r="A72" s="99" t="s">
        <v>4343</v>
      </c>
      <c r="C72" s="122"/>
      <c r="D72" s="98">
        <v>512</v>
      </c>
      <c r="E72" s="121"/>
    </row>
    <row r="73" spans="1:5" s="99" customFormat="1" x14ac:dyDescent="0.3">
      <c r="A73" s="99" t="s">
        <v>4343</v>
      </c>
      <c r="C73" s="122"/>
      <c r="D73" s="98">
        <v>1740.8</v>
      </c>
      <c r="E73" s="121"/>
    </row>
    <row r="74" spans="1:5" s="99" customFormat="1" x14ac:dyDescent="0.3">
      <c r="A74" s="99" t="s">
        <v>4343</v>
      </c>
      <c r="C74" s="122"/>
      <c r="D74" s="98">
        <v>307.2</v>
      </c>
      <c r="E74" s="121"/>
    </row>
    <row r="75" spans="1:5" s="99" customFormat="1" x14ac:dyDescent="0.3">
      <c r="A75" s="99" t="s">
        <v>4343</v>
      </c>
      <c r="C75" s="122"/>
      <c r="D75" s="98">
        <v>307.2</v>
      </c>
      <c r="E75" s="121"/>
    </row>
    <row r="76" spans="1:5" s="99" customFormat="1" x14ac:dyDescent="0.3">
      <c r="A76" s="99" t="s">
        <v>4343</v>
      </c>
      <c r="C76" s="122"/>
      <c r="D76" s="98">
        <v>972.8</v>
      </c>
      <c r="E76" s="121"/>
    </row>
    <row r="77" spans="1:5" s="99" customFormat="1" x14ac:dyDescent="0.3">
      <c r="A77" s="99" t="s">
        <v>4343</v>
      </c>
      <c r="C77" s="122"/>
      <c r="D77" s="98">
        <v>2764.8</v>
      </c>
      <c r="E77" s="121"/>
    </row>
    <row r="78" spans="1:5" s="99" customFormat="1" x14ac:dyDescent="0.3">
      <c r="A78" s="99" t="s">
        <v>4343</v>
      </c>
      <c r="C78" s="122"/>
      <c r="D78" s="98">
        <v>512</v>
      </c>
      <c r="E78" s="121"/>
    </row>
    <row r="79" spans="1:5" s="99" customFormat="1" x14ac:dyDescent="0.3">
      <c r="A79" s="99" t="s">
        <v>4343</v>
      </c>
      <c r="C79" s="122"/>
      <c r="D79" s="98">
        <v>1638.4</v>
      </c>
      <c r="E79" s="121"/>
    </row>
    <row r="80" spans="1:5" s="99" customFormat="1" x14ac:dyDescent="0.3">
      <c r="A80" s="99" t="s">
        <v>4343</v>
      </c>
      <c r="C80" s="122"/>
      <c r="D80" s="98">
        <v>2969.6</v>
      </c>
      <c r="E80" s="121"/>
    </row>
    <row r="81" spans="1:5" s="99" customFormat="1" x14ac:dyDescent="0.3">
      <c r="A81" s="99" t="s">
        <v>4343</v>
      </c>
      <c r="C81" s="122"/>
      <c r="D81" s="98">
        <v>1843.2</v>
      </c>
      <c r="E81" s="121"/>
    </row>
    <row r="82" spans="1:5" s="99" customFormat="1" x14ac:dyDescent="0.3">
      <c r="A82" s="99" t="s">
        <v>4343</v>
      </c>
      <c r="C82" s="122"/>
      <c r="D82" s="98">
        <v>102.4</v>
      </c>
      <c r="E82" s="121"/>
    </row>
    <row r="83" spans="1:5" s="99" customFormat="1" x14ac:dyDescent="0.3">
      <c r="A83" s="99" t="s">
        <v>4343</v>
      </c>
      <c r="C83" s="122"/>
      <c r="D83" s="98">
        <v>2252.8000000000002</v>
      </c>
      <c r="E83" s="121"/>
    </row>
    <row r="84" spans="1:5" s="99" customFormat="1" x14ac:dyDescent="0.3">
      <c r="A84" s="99" t="s">
        <v>4343</v>
      </c>
      <c r="C84" s="122"/>
      <c r="D84" s="98">
        <v>716.8</v>
      </c>
      <c r="E84" s="121"/>
    </row>
    <row r="85" spans="1:5" s="99" customFormat="1" x14ac:dyDescent="0.3">
      <c r="A85" s="99" t="s">
        <v>4343</v>
      </c>
      <c r="C85" s="122"/>
      <c r="D85" s="123">
        <v>2626.96</v>
      </c>
      <c r="E85" s="121"/>
    </row>
    <row r="86" spans="1:5" s="99" customFormat="1" x14ac:dyDescent="0.3">
      <c r="A86" s="99" t="s">
        <v>4343</v>
      </c>
      <c r="C86" s="122"/>
      <c r="D86" s="123">
        <v>2640.08</v>
      </c>
      <c r="E86" s="121"/>
    </row>
    <row r="87" spans="1:5" s="99" customFormat="1" x14ac:dyDescent="0.3">
      <c r="A87" s="99" t="s">
        <v>4343</v>
      </c>
      <c r="C87" s="122"/>
      <c r="D87" s="123">
        <v>2600.7199999999998</v>
      </c>
      <c r="E87" s="121"/>
    </row>
    <row r="88" spans="1:5" s="99" customFormat="1" x14ac:dyDescent="0.3">
      <c r="A88" s="99" t="s">
        <v>4343</v>
      </c>
      <c r="C88" s="122"/>
      <c r="D88" s="123">
        <v>2607.2800000000002</v>
      </c>
      <c r="E88" s="121"/>
    </row>
    <row r="89" spans="1:5" s="99" customFormat="1" x14ac:dyDescent="0.3">
      <c r="A89" s="99" t="s">
        <v>4343</v>
      </c>
      <c r="C89" s="122"/>
      <c r="D89" s="123">
        <v>2594.16</v>
      </c>
      <c r="E89" s="121"/>
    </row>
    <row r="90" spans="1:5" s="99" customFormat="1" x14ac:dyDescent="0.3">
      <c r="A90" s="99" t="s">
        <v>4343</v>
      </c>
      <c r="C90" s="122"/>
      <c r="D90" s="123">
        <v>2847.44</v>
      </c>
      <c r="E90" s="121"/>
    </row>
    <row r="91" spans="1:5" s="128" customFormat="1" x14ac:dyDescent="0.3">
      <c r="A91" s="100" t="s">
        <v>4347</v>
      </c>
      <c r="B91" s="100"/>
      <c r="C91" s="126"/>
      <c r="D91" s="126">
        <f>SUM(D62:D90)</f>
        <v>64667.470000000016</v>
      </c>
      <c r="E91" s="127"/>
    </row>
    <row r="93" spans="1:5" x14ac:dyDescent="0.3">
      <c r="A93" s="100" t="s">
        <v>4348</v>
      </c>
      <c r="D93" s="126">
        <f>+ADL_5[[#Totals],[Avere]]+D91</f>
        <v>369246.84</v>
      </c>
    </row>
    <row r="95" spans="1:5" x14ac:dyDescent="0.3">
      <c r="A95" s="104" t="s">
        <v>4334</v>
      </c>
      <c r="D95" s="126">
        <v>369246.84000000008</v>
      </c>
    </row>
    <row r="96" spans="1:5" x14ac:dyDescent="0.3">
      <c r="A96" s="104"/>
    </row>
    <row r="97" spans="1:4" x14ac:dyDescent="0.3">
      <c r="A97" s="105" t="s">
        <v>4335</v>
      </c>
      <c r="D97" s="126">
        <f>+D93-D95</f>
        <v>0</v>
      </c>
    </row>
    <row r="101" spans="1:4" ht="16.5" customHeight="1" x14ac:dyDescent="0.3"/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E1D6C-93BE-4E5B-BD37-DF535807234E}">
  <sheetPr>
    <tabColor rgb="FF92D050"/>
  </sheetPr>
  <dimension ref="A1:D103"/>
  <sheetViews>
    <sheetView topLeftCell="A79" workbookViewId="0">
      <selection activeCell="C101" sqref="C101"/>
    </sheetView>
  </sheetViews>
  <sheetFormatPr defaultColWidth="9.109375" defaultRowHeight="13.8" x14ac:dyDescent="0.3"/>
  <cols>
    <col min="1" max="1" width="18.109375" style="93" bestFit="1" customWidth="1"/>
    <col min="2" max="2" width="11.109375" style="93" customWidth="1"/>
    <col min="3" max="3" width="13.88671875" style="93" customWidth="1"/>
    <col min="4" max="4" width="61.44140625" style="93" bestFit="1" customWidth="1"/>
    <col min="5" max="5" width="12.44140625" style="93" customWidth="1"/>
    <col min="6" max="6" width="11.33203125" style="93" customWidth="1"/>
    <col min="7" max="7" width="13.33203125" style="93" customWidth="1"/>
    <col min="8" max="8" width="11.33203125" style="93" customWidth="1"/>
    <col min="9" max="9" width="11.5546875" style="93" customWidth="1"/>
    <col min="10" max="10" width="9.109375" style="93"/>
    <col min="11" max="11" width="15.6640625" style="93" customWidth="1"/>
    <col min="12" max="13" width="9.109375" style="93"/>
    <col min="14" max="14" width="58.44140625" style="93" customWidth="1"/>
    <col min="15" max="15" width="31.109375" style="93" customWidth="1"/>
    <col min="16" max="16" width="15.44140625" style="93" customWidth="1"/>
    <col min="17" max="16384" width="9.109375" style="93"/>
  </cols>
  <sheetData>
    <row r="1" spans="1:4" x14ac:dyDescent="0.3">
      <c r="A1" s="93" t="s">
        <v>4245</v>
      </c>
      <c r="B1" s="94" t="s">
        <v>4244</v>
      </c>
      <c r="C1" s="95" t="s">
        <v>4243</v>
      </c>
      <c r="D1" s="93" t="s">
        <v>4242</v>
      </c>
    </row>
    <row r="2" spans="1:4" x14ac:dyDescent="0.3">
      <c r="A2" s="93">
        <v>90049</v>
      </c>
      <c r="B2" s="94">
        <v>44489</v>
      </c>
      <c r="C2" s="95">
        <v>198</v>
      </c>
      <c r="D2" s="93" t="s">
        <v>4253</v>
      </c>
    </row>
    <row r="3" spans="1:4" x14ac:dyDescent="0.3">
      <c r="A3" s="93">
        <v>90050</v>
      </c>
      <c r="B3" s="94">
        <v>44489</v>
      </c>
      <c r="C3" s="95">
        <v>244</v>
      </c>
      <c r="D3" s="93" t="s">
        <v>4254</v>
      </c>
    </row>
    <row r="4" spans="1:4" x14ac:dyDescent="0.3">
      <c r="A4" s="93">
        <v>90033</v>
      </c>
      <c r="B4" s="94">
        <v>44480</v>
      </c>
      <c r="C4" s="95">
        <v>39.99</v>
      </c>
      <c r="D4" s="93" t="s">
        <v>4255</v>
      </c>
    </row>
    <row r="5" spans="1:4" x14ac:dyDescent="0.3">
      <c r="A5" s="93">
        <v>90034</v>
      </c>
      <c r="B5" s="94">
        <v>44480</v>
      </c>
      <c r="C5" s="95">
        <v>693</v>
      </c>
      <c r="D5" s="93" t="s">
        <v>4256</v>
      </c>
    </row>
    <row r="6" spans="1:4" x14ac:dyDescent="0.3">
      <c r="A6" s="93">
        <v>90035</v>
      </c>
      <c r="B6" s="94">
        <v>44480</v>
      </c>
      <c r="C6" s="95">
        <v>297</v>
      </c>
      <c r="D6" s="93" t="s">
        <v>4257</v>
      </c>
    </row>
    <row r="7" spans="1:4" x14ac:dyDescent="0.3">
      <c r="A7" s="93">
        <v>90036</v>
      </c>
      <c r="B7" s="94">
        <v>44480</v>
      </c>
      <c r="C7" s="95">
        <v>198</v>
      </c>
      <c r="D7" s="93" t="s">
        <v>4258</v>
      </c>
    </row>
    <row r="8" spans="1:4" x14ac:dyDescent="0.3">
      <c r="A8" s="93">
        <v>90038</v>
      </c>
      <c r="B8" s="94">
        <v>44480</v>
      </c>
      <c r="C8" s="95">
        <v>198</v>
      </c>
      <c r="D8" s="93" t="s">
        <v>4259</v>
      </c>
    </row>
    <row r="9" spans="1:4" x14ac:dyDescent="0.3">
      <c r="A9" s="93">
        <v>89006</v>
      </c>
      <c r="B9" s="94">
        <v>44469</v>
      </c>
      <c r="C9" s="95">
        <v>2006.06</v>
      </c>
      <c r="D9" s="93" t="s">
        <v>4260</v>
      </c>
    </row>
    <row r="10" spans="1:4" x14ac:dyDescent="0.3">
      <c r="A10" s="93">
        <v>89007</v>
      </c>
      <c r="B10" s="94">
        <v>44469</v>
      </c>
      <c r="C10" s="95">
        <v>4270.1400000000003</v>
      </c>
      <c r="D10" s="93" t="s">
        <v>4261</v>
      </c>
    </row>
    <row r="11" spans="1:4" x14ac:dyDescent="0.3">
      <c r="A11" s="93">
        <v>89008</v>
      </c>
      <c r="B11" s="94">
        <v>44469</v>
      </c>
      <c r="C11" s="95">
        <v>4543.43</v>
      </c>
      <c r="D11" s="93" t="s">
        <v>4262</v>
      </c>
    </row>
    <row r="12" spans="1:4" x14ac:dyDescent="0.3">
      <c r="A12" s="93">
        <v>89084</v>
      </c>
      <c r="B12" s="94">
        <v>44469</v>
      </c>
      <c r="C12" s="95">
        <v>4368.83</v>
      </c>
      <c r="D12" s="93" t="s">
        <v>4263</v>
      </c>
    </row>
    <row r="13" spans="1:4" x14ac:dyDescent="0.3">
      <c r="A13" s="93">
        <v>88969</v>
      </c>
      <c r="B13" s="94">
        <v>44447</v>
      </c>
      <c r="C13" s="95">
        <v>4270.1499999999996</v>
      </c>
      <c r="D13" s="93" t="s">
        <v>4264</v>
      </c>
    </row>
    <row r="14" spans="1:4" x14ac:dyDescent="0.3">
      <c r="A14" s="93">
        <v>88091</v>
      </c>
      <c r="B14" s="94">
        <v>44412</v>
      </c>
      <c r="C14" s="95">
        <v>297</v>
      </c>
      <c r="D14" s="93" t="s">
        <v>4330</v>
      </c>
    </row>
    <row r="15" spans="1:4" x14ac:dyDescent="0.3">
      <c r="A15" s="93">
        <v>88092</v>
      </c>
      <c r="B15" s="94">
        <v>44412</v>
      </c>
      <c r="C15" s="95">
        <v>297</v>
      </c>
      <c r="D15" s="93" t="s">
        <v>4329</v>
      </c>
    </row>
    <row r="16" spans="1:4" x14ac:dyDescent="0.3">
      <c r="A16" s="93">
        <v>88093</v>
      </c>
      <c r="B16" s="94">
        <v>44412</v>
      </c>
      <c r="C16" s="95">
        <v>1485</v>
      </c>
      <c r="D16" s="93" t="s">
        <v>4328</v>
      </c>
    </row>
    <row r="17" spans="1:4" x14ac:dyDescent="0.3">
      <c r="A17" s="93">
        <v>88094</v>
      </c>
      <c r="B17" s="94">
        <v>44412</v>
      </c>
      <c r="C17" s="95">
        <v>1287</v>
      </c>
      <c r="D17" s="93" t="s">
        <v>4327</v>
      </c>
    </row>
    <row r="18" spans="1:4" x14ac:dyDescent="0.3">
      <c r="A18" s="93">
        <v>88095</v>
      </c>
      <c r="B18" s="94">
        <v>44412</v>
      </c>
      <c r="C18" s="95">
        <v>297</v>
      </c>
      <c r="D18" s="93" t="s">
        <v>4326</v>
      </c>
    </row>
    <row r="19" spans="1:4" x14ac:dyDescent="0.3">
      <c r="A19" s="93">
        <v>88096</v>
      </c>
      <c r="B19" s="94">
        <v>44412</v>
      </c>
      <c r="C19" s="95">
        <v>495</v>
      </c>
      <c r="D19" s="93" t="s">
        <v>4325</v>
      </c>
    </row>
    <row r="20" spans="1:4" x14ac:dyDescent="0.3">
      <c r="A20" s="93">
        <v>88097</v>
      </c>
      <c r="B20" s="94">
        <v>44412</v>
      </c>
      <c r="C20" s="95">
        <v>1782</v>
      </c>
      <c r="D20" s="93" t="s">
        <v>4324</v>
      </c>
    </row>
    <row r="21" spans="1:4" x14ac:dyDescent="0.3">
      <c r="A21" s="93">
        <v>88098</v>
      </c>
      <c r="B21" s="94">
        <v>44412</v>
      </c>
      <c r="C21" s="95">
        <v>2178</v>
      </c>
      <c r="D21" s="93" t="s">
        <v>4323</v>
      </c>
    </row>
    <row r="22" spans="1:4" x14ac:dyDescent="0.3">
      <c r="A22" s="93">
        <v>88099</v>
      </c>
      <c r="B22" s="94">
        <v>44412</v>
      </c>
      <c r="C22" s="95">
        <v>2440</v>
      </c>
      <c r="D22" s="93" t="s">
        <v>4322</v>
      </c>
    </row>
    <row r="23" spans="1:4" x14ac:dyDescent="0.3">
      <c r="A23" s="93">
        <v>88100</v>
      </c>
      <c r="B23" s="94">
        <v>44412</v>
      </c>
      <c r="C23" s="95">
        <v>594</v>
      </c>
      <c r="D23" s="93" t="s">
        <v>4321</v>
      </c>
    </row>
    <row r="24" spans="1:4" x14ac:dyDescent="0.3">
      <c r="A24" s="93">
        <v>88101</v>
      </c>
      <c r="B24" s="94">
        <v>44412</v>
      </c>
      <c r="C24" s="95">
        <v>198</v>
      </c>
      <c r="D24" s="93" t="s">
        <v>4320</v>
      </c>
    </row>
    <row r="25" spans="1:4" x14ac:dyDescent="0.3">
      <c r="A25" s="93">
        <v>88102</v>
      </c>
      <c r="B25" s="94">
        <v>44412</v>
      </c>
      <c r="C25" s="95">
        <v>732</v>
      </c>
      <c r="D25" s="93" t="s">
        <v>4319</v>
      </c>
    </row>
    <row r="26" spans="1:4" x14ac:dyDescent="0.3">
      <c r="A26" s="93">
        <v>88103</v>
      </c>
      <c r="B26" s="94">
        <v>44412</v>
      </c>
      <c r="C26" s="95">
        <v>792</v>
      </c>
      <c r="D26" s="93" t="s">
        <v>4318</v>
      </c>
    </row>
    <row r="27" spans="1:4" x14ac:dyDescent="0.3">
      <c r="A27" s="93">
        <v>88104</v>
      </c>
      <c r="B27" s="94">
        <v>44412</v>
      </c>
      <c r="C27" s="95">
        <v>488</v>
      </c>
      <c r="D27" s="93" t="s">
        <v>4317</v>
      </c>
    </row>
    <row r="28" spans="1:4" x14ac:dyDescent="0.3">
      <c r="A28" s="93">
        <v>88106</v>
      </c>
      <c r="B28" s="94">
        <v>44412</v>
      </c>
      <c r="C28" s="95">
        <v>3640</v>
      </c>
      <c r="D28" s="93" t="s">
        <v>4316</v>
      </c>
    </row>
    <row r="29" spans="1:4" x14ac:dyDescent="0.3">
      <c r="A29" s="93">
        <v>88107</v>
      </c>
      <c r="B29" s="94">
        <v>44412</v>
      </c>
      <c r="C29" s="95">
        <v>4600</v>
      </c>
      <c r="D29" s="93" t="s">
        <v>4315</v>
      </c>
    </row>
    <row r="30" spans="1:4" x14ac:dyDescent="0.3">
      <c r="A30" s="93">
        <v>88108</v>
      </c>
      <c r="B30" s="94">
        <v>44412</v>
      </c>
      <c r="C30" s="95">
        <v>4550</v>
      </c>
      <c r="D30" s="93" t="s">
        <v>4314</v>
      </c>
    </row>
    <row r="31" spans="1:4" x14ac:dyDescent="0.3">
      <c r="A31" s="93">
        <v>87099</v>
      </c>
      <c r="B31" s="94">
        <v>44377</v>
      </c>
      <c r="C31" s="95">
        <v>2930.07</v>
      </c>
      <c r="D31" s="93" t="s">
        <v>4313</v>
      </c>
    </row>
    <row r="32" spans="1:4" x14ac:dyDescent="0.3">
      <c r="A32" s="93">
        <v>87100</v>
      </c>
      <c r="B32" s="94">
        <v>44377</v>
      </c>
      <c r="C32" s="95">
        <v>2874.62</v>
      </c>
      <c r="D32" s="93" t="s">
        <v>4312</v>
      </c>
    </row>
    <row r="33" spans="1:4" x14ac:dyDescent="0.3">
      <c r="A33" s="93">
        <v>87101</v>
      </c>
      <c r="B33" s="94">
        <v>44377</v>
      </c>
      <c r="C33" s="95">
        <v>1440</v>
      </c>
      <c r="D33" s="93" t="s">
        <v>4311</v>
      </c>
    </row>
    <row r="34" spans="1:4" x14ac:dyDescent="0.3">
      <c r="A34" s="93">
        <v>87102</v>
      </c>
      <c r="B34" s="94">
        <v>44377</v>
      </c>
      <c r="C34" s="95">
        <v>2790.41</v>
      </c>
      <c r="D34" s="93" t="s">
        <v>4310</v>
      </c>
    </row>
    <row r="35" spans="1:4" x14ac:dyDescent="0.3">
      <c r="A35" s="93">
        <v>87103</v>
      </c>
      <c r="B35" s="94">
        <v>44377</v>
      </c>
      <c r="C35" s="95">
        <v>2580</v>
      </c>
      <c r="D35" s="93" t="s">
        <v>4309</v>
      </c>
    </row>
    <row r="36" spans="1:4" x14ac:dyDescent="0.3">
      <c r="A36" s="93">
        <v>87104</v>
      </c>
      <c r="B36" s="94">
        <v>44377</v>
      </c>
      <c r="C36" s="95">
        <v>3600</v>
      </c>
      <c r="D36" s="93" t="s">
        <v>4308</v>
      </c>
    </row>
    <row r="37" spans="1:4" x14ac:dyDescent="0.3">
      <c r="A37" s="93">
        <v>87105</v>
      </c>
      <c r="B37" s="94">
        <v>44377</v>
      </c>
      <c r="C37" s="95">
        <v>3600</v>
      </c>
      <c r="D37" s="93" t="s">
        <v>4307</v>
      </c>
    </row>
    <row r="38" spans="1:4" x14ac:dyDescent="0.3">
      <c r="A38" s="93">
        <v>87098</v>
      </c>
      <c r="B38" s="94">
        <v>44376</v>
      </c>
      <c r="C38" s="95">
        <v>3534.81</v>
      </c>
      <c r="D38" s="93" t="s">
        <v>4306</v>
      </c>
    </row>
    <row r="39" spans="1:4" x14ac:dyDescent="0.3">
      <c r="A39" s="93">
        <v>87089</v>
      </c>
      <c r="B39" s="94">
        <v>44368</v>
      </c>
      <c r="C39" s="95">
        <v>3559.48</v>
      </c>
      <c r="D39" s="93" t="s">
        <v>4305</v>
      </c>
    </row>
    <row r="40" spans="1:4" x14ac:dyDescent="0.3">
      <c r="A40" s="93">
        <v>87090</v>
      </c>
      <c r="B40" s="94">
        <v>44368</v>
      </c>
      <c r="C40" s="95">
        <v>3482.65</v>
      </c>
      <c r="D40" s="93" t="s">
        <v>4304</v>
      </c>
    </row>
    <row r="41" spans="1:4" x14ac:dyDescent="0.3">
      <c r="A41" s="93">
        <v>87091</v>
      </c>
      <c r="B41" s="94">
        <v>44368</v>
      </c>
      <c r="C41" s="95">
        <v>9112.02</v>
      </c>
      <c r="D41" s="93" t="s">
        <v>4303</v>
      </c>
    </row>
    <row r="42" spans="1:4" x14ac:dyDescent="0.3">
      <c r="A42" s="93">
        <v>86728</v>
      </c>
      <c r="B42" s="94">
        <v>44340</v>
      </c>
      <c r="C42" s="95">
        <v>198</v>
      </c>
      <c r="D42" s="93" t="s">
        <v>4302</v>
      </c>
    </row>
    <row r="43" spans="1:4" x14ac:dyDescent="0.3">
      <c r="A43" s="93">
        <v>86729</v>
      </c>
      <c r="B43" s="94">
        <v>44340</v>
      </c>
      <c r="C43" s="95">
        <v>1287</v>
      </c>
      <c r="D43" s="93" t="s">
        <v>4301</v>
      </c>
    </row>
    <row r="44" spans="1:4" x14ac:dyDescent="0.3">
      <c r="A44" s="93">
        <v>86730</v>
      </c>
      <c r="B44" s="94">
        <v>44340</v>
      </c>
      <c r="C44" s="95">
        <v>297</v>
      </c>
      <c r="D44" s="93" t="s">
        <v>4300</v>
      </c>
    </row>
    <row r="45" spans="1:4" x14ac:dyDescent="0.3">
      <c r="A45" s="93">
        <v>86731</v>
      </c>
      <c r="B45" s="94">
        <v>44340</v>
      </c>
      <c r="C45" s="95">
        <v>693</v>
      </c>
      <c r="D45" s="93" t="s">
        <v>4299</v>
      </c>
    </row>
    <row r="46" spans="1:4" x14ac:dyDescent="0.3">
      <c r="A46" s="93">
        <v>86732</v>
      </c>
      <c r="B46" s="94">
        <v>44340</v>
      </c>
      <c r="C46" s="95">
        <v>198</v>
      </c>
      <c r="D46" s="93" t="s">
        <v>4298</v>
      </c>
    </row>
    <row r="47" spans="1:4" x14ac:dyDescent="0.3">
      <c r="A47" s="93">
        <v>86733</v>
      </c>
      <c r="B47" s="94">
        <v>44340</v>
      </c>
      <c r="C47" s="95">
        <v>693</v>
      </c>
      <c r="D47" s="93" t="s">
        <v>4297</v>
      </c>
    </row>
    <row r="48" spans="1:4" x14ac:dyDescent="0.3">
      <c r="A48" s="93">
        <v>86734</v>
      </c>
      <c r="B48" s="94">
        <v>44340</v>
      </c>
      <c r="C48" s="95">
        <v>732</v>
      </c>
      <c r="D48" s="93" t="s">
        <v>4296</v>
      </c>
    </row>
    <row r="49" spans="1:4" x14ac:dyDescent="0.3">
      <c r="A49" s="93">
        <v>86735</v>
      </c>
      <c r="B49" s="94">
        <v>44340</v>
      </c>
      <c r="C49" s="95">
        <v>297</v>
      </c>
      <c r="D49" s="93" t="s">
        <v>4295</v>
      </c>
    </row>
    <row r="50" spans="1:4" x14ac:dyDescent="0.3">
      <c r="A50" s="93">
        <v>86736</v>
      </c>
      <c r="B50" s="94">
        <v>44340</v>
      </c>
      <c r="C50" s="95">
        <v>693</v>
      </c>
      <c r="D50" s="93" t="s">
        <v>4294</v>
      </c>
    </row>
    <row r="51" spans="1:4" x14ac:dyDescent="0.3">
      <c r="A51" s="93">
        <v>86737</v>
      </c>
      <c r="B51" s="94">
        <v>44340</v>
      </c>
      <c r="C51" s="95">
        <v>244</v>
      </c>
      <c r="D51" s="93" t="s">
        <v>4293</v>
      </c>
    </row>
    <row r="52" spans="1:4" x14ac:dyDescent="0.3">
      <c r="A52" s="93">
        <v>85225</v>
      </c>
      <c r="B52" s="94">
        <v>44270</v>
      </c>
      <c r="C52" s="95">
        <v>99</v>
      </c>
      <c r="D52" s="93" t="s">
        <v>4292</v>
      </c>
    </row>
    <row r="53" spans="1:4" x14ac:dyDescent="0.3">
      <c r="A53" s="93">
        <v>85226</v>
      </c>
      <c r="B53" s="94">
        <v>44270</v>
      </c>
      <c r="C53" s="95">
        <v>297</v>
      </c>
      <c r="D53" s="93" t="s">
        <v>4291</v>
      </c>
    </row>
    <row r="54" spans="1:4" x14ac:dyDescent="0.3">
      <c r="A54" s="93">
        <v>85228</v>
      </c>
      <c r="B54" s="94">
        <v>44270</v>
      </c>
      <c r="C54" s="95">
        <v>488</v>
      </c>
      <c r="D54" s="93" t="s">
        <v>4290</v>
      </c>
    </row>
    <row r="55" spans="1:4" x14ac:dyDescent="0.3">
      <c r="A55" s="93">
        <v>85229</v>
      </c>
      <c r="B55" s="94">
        <v>44270</v>
      </c>
      <c r="C55" s="95">
        <v>396</v>
      </c>
      <c r="D55" s="93" t="s">
        <v>4289</v>
      </c>
    </row>
    <row r="56" spans="1:4" x14ac:dyDescent="0.3">
      <c r="A56" s="93">
        <v>85232</v>
      </c>
      <c r="B56" s="94">
        <v>44270</v>
      </c>
      <c r="C56" s="95">
        <v>198</v>
      </c>
      <c r="D56" s="93" t="s">
        <v>4288</v>
      </c>
    </row>
    <row r="57" spans="1:4" x14ac:dyDescent="0.3">
      <c r="A57" s="93">
        <v>85233</v>
      </c>
      <c r="B57" s="94">
        <v>44270</v>
      </c>
      <c r="C57" s="95">
        <v>594</v>
      </c>
      <c r="D57" s="93" t="s">
        <v>4287</v>
      </c>
    </row>
    <row r="58" spans="1:4" x14ac:dyDescent="0.3">
      <c r="A58" s="93">
        <v>85234</v>
      </c>
      <c r="B58" s="94">
        <v>44270</v>
      </c>
      <c r="C58" s="95">
        <v>693</v>
      </c>
      <c r="D58" s="93" t="s">
        <v>4286</v>
      </c>
    </row>
    <row r="59" spans="1:4" x14ac:dyDescent="0.3">
      <c r="A59" s="93">
        <v>85235</v>
      </c>
      <c r="B59" s="94">
        <v>44270</v>
      </c>
      <c r="C59" s="95">
        <v>1980</v>
      </c>
      <c r="D59" s="93" t="s">
        <v>4285</v>
      </c>
    </row>
    <row r="60" spans="1:4" x14ac:dyDescent="0.3">
      <c r="A60" s="93">
        <v>85236</v>
      </c>
      <c r="B60" s="94">
        <v>44270</v>
      </c>
      <c r="C60" s="95">
        <v>2079</v>
      </c>
      <c r="D60" s="93" t="s">
        <v>4284</v>
      </c>
    </row>
    <row r="61" spans="1:4" x14ac:dyDescent="0.3">
      <c r="A61" s="93">
        <v>85237</v>
      </c>
      <c r="B61" s="94">
        <v>44270</v>
      </c>
      <c r="C61" s="95">
        <v>2196</v>
      </c>
      <c r="D61" s="93" t="s">
        <v>4283</v>
      </c>
    </row>
    <row r="62" spans="1:4" x14ac:dyDescent="0.3">
      <c r="A62" s="93">
        <v>85238</v>
      </c>
      <c r="B62" s="94">
        <v>44270</v>
      </c>
      <c r="C62" s="95">
        <v>2673</v>
      </c>
      <c r="D62" s="93" t="s">
        <v>4282</v>
      </c>
    </row>
    <row r="63" spans="1:4" x14ac:dyDescent="0.3">
      <c r="A63" s="93">
        <v>85239</v>
      </c>
      <c r="B63" s="94">
        <v>44270</v>
      </c>
      <c r="C63" s="95">
        <v>198</v>
      </c>
      <c r="D63" s="93" t="s">
        <v>4281</v>
      </c>
    </row>
    <row r="64" spans="1:4" x14ac:dyDescent="0.3">
      <c r="A64" s="93">
        <v>85240</v>
      </c>
      <c r="B64" s="94">
        <v>44270</v>
      </c>
      <c r="C64" s="95">
        <v>99</v>
      </c>
      <c r="D64" s="93" t="s">
        <v>4280</v>
      </c>
    </row>
    <row r="65" spans="1:4" x14ac:dyDescent="0.3">
      <c r="A65" s="93">
        <v>85241</v>
      </c>
      <c r="B65" s="94">
        <v>44270</v>
      </c>
      <c r="C65" s="95">
        <v>1980</v>
      </c>
      <c r="D65" s="93" t="s">
        <v>4279</v>
      </c>
    </row>
    <row r="66" spans="1:4" x14ac:dyDescent="0.3">
      <c r="A66" s="93">
        <v>85242</v>
      </c>
      <c r="B66" s="94">
        <v>44270</v>
      </c>
      <c r="C66" s="95">
        <v>1952</v>
      </c>
      <c r="D66" s="93" t="s">
        <v>4278</v>
      </c>
    </row>
    <row r="67" spans="1:4" x14ac:dyDescent="0.3">
      <c r="A67" s="93">
        <v>85224</v>
      </c>
      <c r="B67" s="94">
        <v>44267</v>
      </c>
      <c r="C67" s="95">
        <v>198</v>
      </c>
      <c r="D67" s="93" t="s">
        <v>4277</v>
      </c>
    </row>
    <row r="68" spans="1:4" x14ac:dyDescent="0.3">
      <c r="A68" s="93">
        <v>84578</v>
      </c>
      <c r="B68" s="94">
        <v>44250</v>
      </c>
      <c r="C68" s="95">
        <v>4150.47</v>
      </c>
      <c r="D68" s="93" t="s">
        <v>4276</v>
      </c>
    </row>
    <row r="69" spans="1:4" x14ac:dyDescent="0.3">
      <c r="A69" s="93">
        <v>84534</v>
      </c>
      <c r="B69" s="94">
        <v>44242</v>
      </c>
      <c r="C69" s="95">
        <v>2858.9</v>
      </c>
      <c r="D69" s="93" t="s">
        <v>4275</v>
      </c>
    </row>
    <row r="70" spans="1:4" x14ac:dyDescent="0.3">
      <c r="A70" s="93">
        <v>84535</v>
      </c>
      <c r="B70" s="94">
        <v>44242</v>
      </c>
      <c r="C70" s="95">
        <v>1244.8</v>
      </c>
      <c r="D70" s="93" t="s">
        <v>4274</v>
      </c>
    </row>
    <row r="71" spans="1:4" x14ac:dyDescent="0.3">
      <c r="A71" s="93">
        <v>84544</v>
      </c>
      <c r="B71" s="94">
        <v>44242</v>
      </c>
      <c r="C71" s="95">
        <v>5879.99</v>
      </c>
      <c r="D71" s="93" t="s">
        <v>4273</v>
      </c>
    </row>
    <row r="72" spans="1:4" x14ac:dyDescent="0.3">
      <c r="A72" s="93">
        <v>84522</v>
      </c>
      <c r="B72" s="94">
        <v>44238</v>
      </c>
      <c r="C72" s="95">
        <v>3172.5</v>
      </c>
      <c r="D72" s="93" t="s">
        <v>4272</v>
      </c>
    </row>
    <row r="73" spans="1:4" x14ac:dyDescent="0.3">
      <c r="A73" s="93">
        <v>84523</v>
      </c>
      <c r="B73" s="94">
        <v>44238</v>
      </c>
      <c r="C73" s="95">
        <v>308.77999999999997</v>
      </c>
      <c r="D73" s="93" t="s">
        <v>4271</v>
      </c>
    </row>
    <row r="74" spans="1:4" x14ac:dyDescent="0.3">
      <c r="A74" s="93">
        <v>84515</v>
      </c>
      <c r="B74" s="94">
        <v>44237</v>
      </c>
      <c r="C74" s="95">
        <v>5040</v>
      </c>
      <c r="D74" s="93" t="s">
        <v>4270</v>
      </c>
    </row>
    <row r="75" spans="1:4" x14ac:dyDescent="0.3">
      <c r="A75" s="93">
        <v>84516</v>
      </c>
      <c r="B75" s="94">
        <v>44237</v>
      </c>
      <c r="C75" s="95">
        <v>4286.2700000000004</v>
      </c>
      <c r="D75" s="93" t="s">
        <v>4269</v>
      </c>
    </row>
    <row r="76" spans="1:4" x14ac:dyDescent="0.3">
      <c r="A76" s="93">
        <v>84517</v>
      </c>
      <c r="B76" s="94">
        <v>44237</v>
      </c>
      <c r="C76" s="95">
        <v>2440</v>
      </c>
      <c r="D76" s="93" t="s">
        <v>4268</v>
      </c>
    </row>
    <row r="77" spans="1:4" x14ac:dyDescent="0.3">
      <c r="A77" s="93">
        <v>84518</v>
      </c>
      <c r="B77" s="94">
        <v>44237</v>
      </c>
      <c r="C77" s="95">
        <v>5258.4</v>
      </c>
      <c r="D77" s="93" t="s">
        <v>4267</v>
      </c>
    </row>
    <row r="78" spans="1:4" x14ac:dyDescent="0.3">
      <c r="A78" s="93">
        <v>83853</v>
      </c>
      <c r="B78" s="94">
        <v>44204</v>
      </c>
      <c r="C78" s="95">
        <v>3438.19</v>
      </c>
      <c r="D78" s="93" t="s">
        <v>4266</v>
      </c>
    </row>
    <row r="79" spans="1:4" x14ac:dyDescent="0.3">
      <c r="A79" s="93">
        <v>83854</v>
      </c>
      <c r="B79" s="94">
        <v>44204</v>
      </c>
      <c r="C79" s="95">
        <v>8356.07</v>
      </c>
      <c r="D79" s="93" t="s">
        <v>4265</v>
      </c>
    </row>
    <row r="80" spans="1:4" s="96" customFormat="1" x14ac:dyDescent="0.3">
      <c r="A80" s="96" t="s">
        <v>4331</v>
      </c>
      <c r="C80" s="97">
        <f>SUM(C2:C79)</f>
        <v>154869.02999999997</v>
      </c>
    </row>
    <row r="81" spans="3:3" x14ac:dyDescent="0.3">
      <c r="C81" s="95"/>
    </row>
    <row r="82" spans="3:3" s="99" customFormat="1" x14ac:dyDescent="0.3">
      <c r="C82" s="98">
        <v>891</v>
      </c>
    </row>
    <row r="83" spans="3:3" s="99" customFormat="1" x14ac:dyDescent="0.3">
      <c r="C83" s="98">
        <v>1188</v>
      </c>
    </row>
    <row r="84" spans="3:3" s="99" customFormat="1" x14ac:dyDescent="0.3">
      <c r="C84" s="98">
        <v>198</v>
      </c>
    </row>
    <row r="85" spans="3:3" s="99" customFormat="1" x14ac:dyDescent="0.3">
      <c r="C85" s="98">
        <v>297</v>
      </c>
    </row>
    <row r="86" spans="3:3" s="99" customFormat="1" x14ac:dyDescent="0.3">
      <c r="C86" s="98">
        <v>495</v>
      </c>
    </row>
    <row r="87" spans="3:3" s="99" customFormat="1" x14ac:dyDescent="0.3">
      <c r="C87" s="98">
        <v>198</v>
      </c>
    </row>
    <row r="88" spans="3:3" s="99" customFormat="1" x14ac:dyDescent="0.3">
      <c r="C88" s="98">
        <v>297</v>
      </c>
    </row>
    <row r="89" spans="3:3" s="99" customFormat="1" x14ac:dyDescent="0.3">
      <c r="C89" s="98">
        <v>396</v>
      </c>
    </row>
    <row r="90" spans="3:3" s="99" customFormat="1" x14ac:dyDescent="0.3">
      <c r="C90" s="98">
        <v>396</v>
      </c>
    </row>
    <row r="91" spans="3:3" s="99" customFormat="1" x14ac:dyDescent="0.3">
      <c r="C91" s="98">
        <v>792</v>
      </c>
    </row>
    <row r="92" spans="3:3" s="99" customFormat="1" x14ac:dyDescent="0.3">
      <c r="C92" s="98">
        <v>693</v>
      </c>
    </row>
    <row r="93" spans="3:3" s="99" customFormat="1" x14ac:dyDescent="0.3">
      <c r="C93" s="98">
        <v>198</v>
      </c>
    </row>
    <row r="94" spans="3:3" s="99" customFormat="1" x14ac:dyDescent="0.3">
      <c r="C94" s="98">
        <v>198</v>
      </c>
    </row>
    <row r="95" spans="3:3" s="99" customFormat="1" x14ac:dyDescent="0.3">
      <c r="C95" s="98">
        <v>5916.28</v>
      </c>
    </row>
    <row r="96" spans="3:3" s="99" customFormat="1" x14ac:dyDescent="0.3">
      <c r="C96" s="98">
        <v>6114.71</v>
      </c>
    </row>
    <row r="97" spans="1:3" s="100" customFormat="1" x14ac:dyDescent="0.3">
      <c r="A97" s="100" t="s">
        <v>4332</v>
      </c>
      <c r="C97" s="101">
        <f>SUM(C82:C96)</f>
        <v>18267.989999999998</v>
      </c>
    </row>
    <row r="98" spans="1:3" s="99" customFormat="1" x14ac:dyDescent="0.3"/>
    <row r="99" spans="1:3" s="96" customFormat="1" x14ac:dyDescent="0.3">
      <c r="A99" s="102" t="s">
        <v>4333</v>
      </c>
      <c r="B99" s="103"/>
      <c r="C99" s="107">
        <f>+C80+C97</f>
        <v>173137.01999999996</v>
      </c>
    </row>
    <row r="100" spans="1:3" x14ac:dyDescent="0.3">
      <c r="A100" s="104"/>
      <c r="B100" s="100"/>
      <c r="C100" s="108"/>
    </row>
    <row r="101" spans="1:3" x14ac:dyDescent="0.3">
      <c r="A101" s="104" t="s">
        <v>4334</v>
      </c>
      <c r="B101" s="100"/>
      <c r="C101" s="109">
        <v>173136.61999999997</v>
      </c>
    </row>
    <row r="102" spans="1:3" x14ac:dyDescent="0.3">
      <c r="A102" s="104"/>
      <c r="B102" s="100"/>
      <c r="C102" s="108"/>
    </row>
    <row r="103" spans="1:3" x14ac:dyDescent="0.3">
      <c r="A103" s="105" t="s">
        <v>4335</v>
      </c>
      <c r="B103" s="106"/>
      <c r="C103" s="110">
        <f>+C99-C101</f>
        <v>0.39999999999417923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94180-4C01-40B8-8697-26B56C0D9661}">
  <sheetPr>
    <tabColor rgb="FF92D050"/>
  </sheetPr>
  <dimension ref="A1:XEU370"/>
  <sheetViews>
    <sheetView topLeftCell="A338" workbookViewId="0">
      <selection activeCell="C66" sqref="C66:C67"/>
    </sheetView>
  </sheetViews>
  <sheetFormatPr defaultColWidth="9.109375" defaultRowHeight="10.199999999999999" x14ac:dyDescent="0.2"/>
  <cols>
    <col min="1" max="1" width="9.109375" style="138"/>
    <col min="2" max="2" width="9.109375" style="24"/>
    <col min="3" max="3" width="132.5546875" style="25" bestFit="1" customWidth="1"/>
    <col min="4" max="4" width="11.6640625" style="139" bestFit="1" customWidth="1"/>
    <col min="5" max="5" width="12.44140625" style="139" customWidth="1"/>
    <col min="6" max="6" width="11.6640625" style="25" bestFit="1" customWidth="1"/>
    <col min="7" max="16384" width="9.109375" style="25"/>
  </cols>
  <sheetData>
    <row r="1" spans="1:16375" s="79" customFormat="1" x14ac:dyDescent="0.2">
      <c r="A1" s="88" t="s">
        <v>162</v>
      </c>
      <c r="B1" s="65" t="s">
        <v>163</v>
      </c>
      <c r="C1" s="67" t="s">
        <v>165</v>
      </c>
      <c r="D1" s="92" t="s">
        <v>164</v>
      </c>
      <c r="E1" s="69" t="s">
        <v>4401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  <c r="IW1" s="68"/>
      <c r="IX1" s="68"/>
      <c r="IY1" s="68"/>
      <c r="IZ1" s="68"/>
      <c r="JA1" s="68"/>
      <c r="JB1" s="68"/>
      <c r="JC1" s="68"/>
      <c r="JD1" s="68"/>
      <c r="JE1" s="68"/>
      <c r="JF1" s="68"/>
      <c r="JG1" s="68"/>
      <c r="JH1" s="68"/>
      <c r="JI1" s="68"/>
      <c r="JJ1" s="68"/>
      <c r="JK1" s="68"/>
      <c r="JL1" s="68"/>
      <c r="JM1" s="68"/>
      <c r="JN1" s="68"/>
      <c r="JO1" s="68"/>
      <c r="JP1" s="68"/>
      <c r="JQ1" s="68"/>
      <c r="JR1" s="68"/>
      <c r="JS1" s="68"/>
      <c r="JT1" s="68"/>
      <c r="JU1" s="68"/>
      <c r="JV1" s="68"/>
      <c r="JW1" s="68"/>
      <c r="JX1" s="68"/>
      <c r="JY1" s="68"/>
      <c r="JZ1" s="68"/>
      <c r="KA1" s="68"/>
      <c r="KB1" s="68"/>
      <c r="KC1" s="68"/>
      <c r="KD1" s="68"/>
      <c r="KE1" s="68"/>
      <c r="KF1" s="68"/>
      <c r="KG1" s="68"/>
      <c r="KH1" s="68"/>
      <c r="KI1" s="68"/>
      <c r="KJ1" s="68"/>
      <c r="KK1" s="68"/>
      <c r="KL1" s="68"/>
      <c r="KM1" s="68"/>
      <c r="KN1" s="68"/>
      <c r="KO1" s="68"/>
      <c r="KP1" s="68"/>
      <c r="KQ1" s="68"/>
      <c r="KR1" s="68"/>
      <c r="KS1" s="68"/>
      <c r="KT1" s="68"/>
      <c r="KU1" s="68"/>
      <c r="KV1" s="68"/>
      <c r="KW1" s="68"/>
      <c r="KX1" s="68"/>
      <c r="KY1" s="68"/>
      <c r="KZ1" s="68"/>
      <c r="LA1" s="68"/>
      <c r="LB1" s="68"/>
      <c r="LC1" s="68"/>
      <c r="LD1" s="68"/>
      <c r="LE1" s="68"/>
      <c r="LF1" s="68"/>
      <c r="LG1" s="68"/>
      <c r="LH1" s="68"/>
      <c r="LI1" s="68"/>
      <c r="LJ1" s="68"/>
      <c r="LK1" s="68"/>
      <c r="LL1" s="68"/>
      <c r="LM1" s="68"/>
      <c r="LN1" s="68"/>
      <c r="LO1" s="68"/>
      <c r="LP1" s="68"/>
      <c r="LQ1" s="68"/>
      <c r="LR1" s="68"/>
      <c r="LS1" s="68"/>
      <c r="LT1" s="68"/>
      <c r="LU1" s="68"/>
      <c r="LV1" s="68"/>
      <c r="LW1" s="68"/>
      <c r="LX1" s="68"/>
      <c r="LY1" s="68"/>
      <c r="LZ1" s="68"/>
      <c r="MA1" s="68"/>
      <c r="MB1" s="68"/>
      <c r="MC1" s="68"/>
      <c r="MD1" s="68"/>
      <c r="ME1" s="68"/>
      <c r="MF1" s="68"/>
      <c r="MG1" s="68"/>
      <c r="MH1" s="68"/>
      <c r="MI1" s="68"/>
      <c r="MJ1" s="68"/>
      <c r="MK1" s="68"/>
      <c r="ML1" s="68"/>
      <c r="MM1" s="68"/>
      <c r="MN1" s="68"/>
      <c r="MO1" s="68"/>
      <c r="MP1" s="68"/>
      <c r="MQ1" s="68"/>
      <c r="MR1" s="68"/>
      <c r="MS1" s="68"/>
      <c r="MT1" s="68"/>
      <c r="MU1" s="68"/>
      <c r="MV1" s="68"/>
      <c r="MW1" s="68"/>
      <c r="MX1" s="68"/>
      <c r="MY1" s="68"/>
      <c r="MZ1" s="68"/>
      <c r="NA1" s="68"/>
      <c r="NB1" s="68"/>
      <c r="NC1" s="68"/>
      <c r="ND1" s="68"/>
      <c r="NE1" s="68"/>
      <c r="NF1" s="68"/>
      <c r="NG1" s="68"/>
      <c r="NH1" s="68"/>
      <c r="NI1" s="68"/>
      <c r="NJ1" s="68"/>
      <c r="NK1" s="68"/>
      <c r="NL1" s="68"/>
      <c r="NM1" s="68"/>
      <c r="NN1" s="68"/>
      <c r="NO1" s="68"/>
      <c r="NP1" s="68"/>
      <c r="NQ1" s="68"/>
      <c r="NR1" s="68"/>
      <c r="NS1" s="68"/>
      <c r="NT1" s="68"/>
      <c r="NU1" s="68"/>
      <c r="NV1" s="68"/>
      <c r="NW1" s="68"/>
      <c r="NX1" s="68"/>
      <c r="NY1" s="68"/>
      <c r="NZ1" s="68"/>
      <c r="OA1" s="68"/>
      <c r="OB1" s="68"/>
      <c r="OC1" s="68"/>
      <c r="OD1" s="68"/>
      <c r="OE1" s="68"/>
      <c r="OF1" s="68"/>
      <c r="OG1" s="68"/>
      <c r="OH1" s="68"/>
      <c r="OI1" s="68"/>
      <c r="OJ1" s="68"/>
      <c r="OK1" s="68"/>
      <c r="OL1" s="68"/>
      <c r="OM1" s="68"/>
      <c r="ON1" s="68"/>
      <c r="OO1" s="68"/>
      <c r="OP1" s="68"/>
      <c r="OQ1" s="68"/>
      <c r="OR1" s="68"/>
      <c r="OS1" s="68"/>
      <c r="OT1" s="68"/>
      <c r="OU1" s="68"/>
      <c r="OV1" s="68"/>
      <c r="OW1" s="68"/>
      <c r="OX1" s="68"/>
      <c r="OY1" s="68"/>
      <c r="OZ1" s="68"/>
      <c r="PA1" s="68"/>
      <c r="PB1" s="68"/>
      <c r="PC1" s="68"/>
      <c r="PD1" s="68"/>
      <c r="PE1" s="68"/>
      <c r="PF1" s="68"/>
      <c r="PG1" s="68"/>
      <c r="PH1" s="68"/>
      <c r="PI1" s="68"/>
      <c r="PJ1" s="68"/>
      <c r="PK1" s="68"/>
      <c r="PL1" s="68"/>
      <c r="PM1" s="68"/>
      <c r="PN1" s="68"/>
      <c r="PO1" s="68"/>
      <c r="PP1" s="68"/>
      <c r="PQ1" s="68"/>
      <c r="PR1" s="68"/>
      <c r="PS1" s="68"/>
      <c r="PT1" s="68"/>
      <c r="PU1" s="68"/>
      <c r="PV1" s="68"/>
      <c r="PW1" s="68"/>
      <c r="PX1" s="68"/>
      <c r="PY1" s="68"/>
      <c r="PZ1" s="68"/>
      <c r="QA1" s="68"/>
      <c r="QB1" s="68"/>
      <c r="QC1" s="68"/>
      <c r="QD1" s="68"/>
      <c r="QE1" s="68"/>
      <c r="QF1" s="68"/>
      <c r="QG1" s="68"/>
      <c r="QH1" s="68"/>
      <c r="QI1" s="68"/>
      <c r="QJ1" s="68"/>
      <c r="QK1" s="68"/>
      <c r="QL1" s="68"/>
      <c r="QM1" s="68"/>
      <c r="QN1" s="68"/>
      <c r="QO1" s="68"/>
      <c r="QP1" s="68"/>
      <c r="QQ1" s="68"/>
      <c r="QR1" s="68"/>
      <c r="QS1" s="68"/>
      <c r="QT1" s="68"/>
      <c r="QU1" s="68"/>
      <c r="QV1" s="68"/>
      <c r="QW1" s="68"/>
      <c r="QX1" s="68"/>
      <c r="QY1" s="68"/>
      <c r="QZ1" s="68"/>
      <c r="RA1" s="68"/>
      <c r="RB1" s="68"/>
      <c r="RC1" s="68"/>
      <c r="RD1" s="68"/>
      <c r="RE1" s="68"/>
      <c r="RF1" s="68"/>
      <c r="RG1" s="68"/>
      <c r="RH1" s="68"/>
      <c r="RI1" s="68"/>
      <c r="RJ1" s="68"/>
      <c r="RK1" s="68"/>
      <c r="RL1" s="68"/>
      <c r="RM1" s="68"/>
      <c r="RN1" s="68"/>
      <c r="RO1" s="68"/>
      <c r="RP1" s="68"/>
      <c r="RQ1" s="68"/>
      <c r="RR1" s="68"/>
      <c r="RS1" s="68"/>
      <c r="RT1" s="68"/>
      <c r="RU1" s="68"/>
      <c r="RV1" s="68"/>
      <c r="RW1" s="68"/>
      <c r="RX1" s="68"/>
      <c r="RY1" s="68"/>
      <c r="RZ1" s="68"/>
      <c r="SA1" s="68"/>
      <c r="SB1" s="68"/>
      <c r="SC1" s="68"/>
      <c r="SD1" s="68"/>
      <c r="SE1" s="68"/>
      <c r="SF1" s="68"/>
      <c r="SG1" s="68"/>
      <c r="SH1" s="68"/>
      <c r="SI1" s="68"/>
      <c r="SJ1" s="68"/>
      <c r="SK1" s="68"/>
      <c r="SL1" s="68"/>
      <c r="SM1" s="68"/>
      <c r="SN1" s="68"/>
      <c r="SO1" s="68"/>
      <c r="SP1" s="68"/>
      <c r="SQ1" s="68"/>
      <c r="SR1" s="68"/>
      <c r="SS1" s="68"/>
      <c r="ST1" s="68"/>
      <c r="SU1" s="68"/>
      <c r="SV1" s="68"/>
      <c r="SW1" s="68"/>
      <c r="SX1" s="68"/>
      <c r="SY1" s="68"/>
      <c r="SZ1" s="68"/>
      <c r="TA1" s="68"/>
      <c r="TB1" s="68"/>
      <c r="TC1" s="68"/>
      <c r="TD1" s="68"/>
      <c r="TE1" s="68"/>
      <c r="TF1" s="68"/>
      <c r="TG1" s="68"/>
      <c r="TH1" s="68"/>
      <c r="TI1" s="68"/>
      <c r="TJ1" s="68"/>
      <c r="TK1" s="68"/>
      <c r="TL1" s="68"/>
      <c r="TM1" s="68"/>
      <c r="TN1" s="68"/>
      <c r="TO1" s="68"/>
      <c r="TP1" s="68"/>
      <c r="TQ1" s="68"/>
      <c r="TR1" s="68"/>
      <c r="TS1" s="68"/>
      <c r="TT1" s="68"/>
      <c r="TU1" s="68"/>
      <c r="TV1" s="68"/>
      <c r="TW1" s="68"/>
      <c r="TX1" s="68"/>
      <c r="TY1" s="68"/>
      <c r="TZ1" s="68"/>
      <c r="UA1" s="68"/>
      <c r="UB1" s="68"/>
      <c r="UC1" s="68"/>
      <c r="UD1" s="68"/>
      <c r="UE1" s="68"/>
      <c r="UF1" s="68"/>
      <c r="UG1" s="68"/>
      <c r="UH1" s="68"/>
      <c r="UI1" s="68"/>
      <c r="UJ1" s="68"/>
      <c r="UK1" s="68"/>
      <c r="UL1" s="68"/>
      <c r="UM1" s="68"/>
      <c r="UN1" s="68"/>
      <c r="UO1" s="68"/>
      <c r="UP1" s="68"/>
      <c r="UQ1" s="68"/>
      <c r="UR1" s="68"/>
      <c r="US1" s="68"/>
      <c r="UT1" s="68"/>
      <c r="UU1" s="68"/>
      <c r="UV1" s="68"/>
      <c r="UW1" s="68"/>
      <c r="UX1" s="68"/>
      <c r="UY1" s="68"/>
      <c r="UZ1" s="68"/>
      <c r="VA1" s="68"/>
      <c r="VB1" s="68"/>
      <c r="VC1" s="68"/>
      <c r="VD1" s="68"/>
      <c r="VE1" s="68"/>
      <c r="VF1" s="68"/>
      <c r="VG1" s="68"/>
      <c r="VH1" s="68"/>
      <c r="VI1" s="68"/>
      <c r="VJ1" s="68"/>
      <c r="VK1" s="68"/>
      <c r="VL1" s="68"/>
      <c r="VM1" s="68"/>
      <c r="VN1" s="68"/>
      <c r="VO1" s="68"/>
      <c r="VP1" s="68"/>
      <c r="VQ1" s="68"/>
      <c r="VR1" s="68"/>
      <c r="VS1" s="68"/>
      <c r="VT1" s="68"/>
      <c r="VU1" s="68"/>
      <c r="VV1" s="68"/>
      <c r="VW1" s="68"/>
      <c r="VX1" s="68"/>
      <c r="VY1" s="68"/>
      <c r="VZ1" s="68"/>
      <c r="WA1" s="68"/>
      <c r="WB1" s="68"/>
      <c r="WC1" s="68"/>
      <c r="WD1" s="68"/>
      <c r="WE1" s="68"/>
      <c r="WF1" s="68"/>
      <c r="WG1" s="68"/>
      <c r="WH1" s="68"/>
      <c r="WI1" s="68"/>
      <c r="WJ1" s="68"/>
      <c r="WK1" s="68"/>
      <c r="WL1" s="68"/>
      <c r="WM1" s="68"/>
      <c r="WN1" s="68"/>
      <c r="WO1" s="68"/>
      <c r="WP1" s="68"/>
      <c r="WQ1" s="68"/>
      <c r="WR1" s="68"/>
      <c r="WS1" s="68"/>
      <c r="WT1" s="68"/>
      <c r="WU1" s="68"/>
      <c r="WV1" s="68"/>
      <c r="WW1" s="68"/>
      <c r="WX1" s="68"/>
      <c r="WY1" s="68"/>
      <c r="WZ1" s="68"/>
      <c r="XA1" s="68"/>
      <c r="XB1" s="68"/>
      <c r="XC1" s="68"/>
      <c r="XD1" s="68"/>
      <c r="XE1" s="68"/>
      <c r="XF1" s="68"/>
      <c r="XG1" s="68"/>
      <c r="XH1" s="68"/>
      <c r="XI1" s="68"/>
      <c r="XJ1" s="68"/>
      <c r="XK1" s="68"/>
      <c r="XL1" s="68"/>
      <c r="XM1" s="68"/>
      <c r="XN1" s="68"/>
      <c r="XO1" s="68"/>
      <c r="XP1" s="68"/>
      <c r="XQ1" s="68"/>
      <c r="XR1" s="68"/>
      <c r="XS1" s="68"/>
      <c r="XT1" s="68"/>
      <c r="XU1" s="68"/>
      <c r="XV1" s="68"/>
      <c r="XW1" s="68"/>
      <c r="XX1" s="68"/>
      <c r="XY1" s="68"/>
      <c r="XZ1" s="68"/>
      <c r="YA1" s="68"/>
      <c r="YB1" s="68"/>
      <c r="YC1" s="68"/>
      <c r="YD1" s="68"/>
      <c r="YE1" s="68"/>
      <c r="YF1" s="68"/>
      <c r="YG1" s="68"/>
      <c r="YH1" s="68"/>
      <c r="YI1" s="68"/>
      <c r="YJ1" s="68"/>
      <c r="YK1" s="68"/>
      <c r="YL1" s="68"/>
      <c r="YM1" s="68"/>
      <c r="YN1" s="68"/>
      <c r="YO1" s="68"/>
      <c r="YP1" s="68"/>
      <c r="YQ1" s="68"/>
      <c r="YR1" s="68"/>
      <c r="YS1" s="68"/>
      <c r="YT1" s="68"/>
      <c r="YU1" s="68"/>
      <c r="YV1" s="68"/>
      <c r="YW1" s="68"/>
      <c r="YX1" s="68"/>
      <c r="YY1" s="68"/>
      <c r="YZ1" s="68"/>
      <c r="ZA1" s="68"/>
      <c r="ZB1" s="68"/>
      <c r="ZC1" s="68"/>
      <c r="ZD1" s="68"/>
      <c r="ZE1" s="68"/>
      <c r="ZF1" s="68"/>
      <c r="ZG1" s="68"/>
      <c r="ZH1" s="68"/>
      <c r="ZI1" s="68"/>
      <c r="ZJ1" s="68"/>
      <c r="ZK1" s="68"/>
      <c r="ZL1" s="68"/>
      <c r="ZM1" s="68"/>
      <c r="ZN1" s="68"/>
      <c r="ZO1" s="68"/>
      <c r="ZP1" s="68"/>
      <c r="ZQ1" s="68"/>
      <c r="ZR1" s="68"/>
      <c r="ZS1" s="68"/>
      <c r="ZT1" s="68"/>
      <c r="ZU1" s="68"/>
      <c r="ZV1" s="68"/>
      <c r="ZW1" s="68"/>
      <c r="ZX1" s="68"/>
      <c r="ZY1" s="68"/>
      <c r="ZZ1" s="68"/>
      <c r="AAA1" s="68"/>
      <c r="AAB1" s="68"/>
      <c r="AAC1" s="68"/>
      <c r="AAD1" s="68"/>
      <c r="AAE1" s="68"/>
      <c r="AAF1" s="68"/>
      <c r="AAG1" s="68"/>
      <c r="AAH1" s="68"/>
      <c r="AAI1" s="68"/>
      <c r="AAJ1" s="68"/>
      <c r="AAK1" s="68"/>
      <c r="AAL1" s="68"/>
      <c r="AAM1" s="68"/>
      <c r="AAN1" s="68"/>
      <c r="AAO1" s="68"/>
      <c r="AAP1" s="68"/>
      <c r="AAQ1" s="68"/>
      <c r="AAR1" s="68"/>
      <c r="AAS1" s="68"/>
      <c r="AAT1" s="68"/>
      <c r="AAU1" s="68"/>
      <c r="AAV1" s="68"/>
      <c r="AAW1" s="68"/>
      <c r="AAX1" s="68"/>
      <c r="AAY1" s="68"/>
      <c r="AAZ1" s="68"/>
      <c r="ABA1" s="68"/>
      <c r="ABB1" s="68"/>
      <c r="ABC1" s="68"/>
      <c r="ABD1" s="68"/>
      <c r="ABE1" s="68"/>
      <c r="ABF1" s="68"/>
      <c r="ABG1" s="68"/>
      <c r="ABH1" s="68"/>
      <c r="ABI1" s="68"/>
      <c r="ABJ1" s="68"/>
      <c r="ABK1" s="68"/>
      <c r="ABL1" s="68"/>
      <c r="ABM1" s="68"/>
      <c r="ABN1" s="68"/>
      <c r="ABO1" s="68"/>
      <c r="ABP1" s="68"/>
      <c r="ABQ1" s="68"/>
      <c r="ABR1" s="68"/>
      <c r="ABS1" s="68"/>
      <c r="ABT1" s="68"/>
      <c r="ABU1" s="68"/>
      <c r="ABV1" s="68"/>
      <c r="ABW1" s="68"/>
      <c r="ABX1" s="68"/>
      <c r="ABY1" s="68"/>
      <c r="ABZ1" s="68"/>
      <c r="ACA1" s="68"/>
      <c r="ACB1" s="68"/>
      <c r="ACC1" s="68"/>
      <c r="ACD1" s="68"/>
      <c r="ACE1" s="68"/>
      <c r="ACF1" s="68"/>
      <c r="ACG1" s="68"/>
      <c r="ACH1" s="68"/>
      <c r="ACI1" s="68"/>
      <c r="ACJ1" s="68"/>
      <c r="ACK1" s="68"/>
      <c r="ACL1" s="68"/>
      <c r="ACM1" s="68"/>
      <c r="ACN1" s="68"/>
      <c r="ACO1" s="68"/>
      <c r="ACP1" s="68"/>
      <c r="ACQ1" s="68"/>
      <c r="ACR1" s="68"/>
      <c r="ACS1" s="68"/>
      <c r="ACT1" s="68"/>
      <c r="ACU1" s="68"/>
      <c r="ACV1" s="68"/>
      <c r="ACW1" s="68"/>
      <c r="ACX1" s="68"/>
      <c r="ACY1" s="68"/>
      <c r="ACZ1" s="68"/>
      <c r="ADA1" s="68"/>
      <c r="ADB1" s="68"/>
      <c r="ADC1" s="68"/>
      <c r="ADD1" s="68"/>
      <c r="ADE1" s="68"/>
      <c r="ADF1" s="68"/>
      <c r="ADG1" s="68"/>
      <c r="ADH1" s="68"/>
      <c r="ADI1" s="68"/>
      <c r="ADJ1" s="68"/>
      <c r="ADK1" s="68"/>
      <c r="ADL1" s="68"/>
      <c r="ADM1" s="68"/>
      <c r="ADN1" s="68"/>
      <c r="ADO1" s="68"/>
      <c r="ADP1" s="68"/>
      <c r="ADQ1" s="68"/>
      <c r="ADR1" s="68"/>
      <c r="ADS1" s="68"/>
      <c r="ADT1" s="68"/>
      <c r="ADU1" s="68"/>
      <c r="ADV1" s="68"/>
      <c r="ADW1" s="68"/>
      <c r="ADX1" s="68"/>
      <c r="ADY1" s="68"/>
      <c r="ADZ1" s="68"/>
      <c r="AEA1" s="68"/>
      <c r="AEB1" s="68"/>
      <c r="AEC1" s="68"/>
      <c r="AED1" s="68"/>
      <c r="AEE1" s="68"/>
      <c r="AEF1" s="68"/>
      <c r="AEG1" s="68"/>
      <c r="AEH1" s="68"/>
      <c r="AEI1" s="68"/>
      <c r="AEJ1" s="68"/>
      <c r="AEK1" s="68"/>
      <c r="AEL1" s="68"/>
      <c r="AEM1" s="68"/>
      <c r="AEN1" s="68"/>
      <c r="AEO1" s="68"/>
      <c r="AEP1" s="68"/>
      <c r="AEQ1" s="68"/>
      <c r="AER1" s="68"/>
      <c r="AES1" s="68"/>
      <c r="AET1" s="68"/>
      <c r="AEU1" s="68"/>
      <c r="AEV1" s="68"/>
      <c r="AEW1" s="68"/>
      <c r="AEX1" s="68"/>
      <c r="AEY1" s="68"/>
      <c r="AEZ1" s="68"/>
      <c r="AFA1" s="68"/>
      <c r="AFB1" s="68"/>
      <c r="AFC1" s="68"/>
      <c r="AFD1" s="68"/>
      <c r="AFE1" s="68"/>
      <c r="AFF1" s="68"/>
      <c r="AFG1" s="68"/>
      <c r="AFH1" s="68"/>
      <c r="AFI1" s="68"/>
      <c r="AFJ1" s="68"/>
      <c r="AFK1" s="68"/>
      <c r="AFL1" s="68"/>
      <c r="AFM1" s="68"/>
      <c r="AFN1" s="68"/>
      <c r="AFO1" s="68"/>
      <c r="AFP1" s="68"/>
      <c r="AFQ1" s="68"/>
      <c r="AFR1" s="68"/>
      <c r="AFS1" s="68"/>
      <c r="AFT1" s="68"/>
      <c r="AFU1" s="68"/>
      <c r="AFV1" s="68"/>
      <c r="AFW1" s="68"/>
      <c r="AFX1" s="68"/>
      <c r="AFY1" s="68"/>
      <c r="AFZ1" s="68"/>
      <c r="AGA1" s="68"/>
      <c r="AGB1" s="68"/>
      <c r="AGC1" s="68"/>
      <c r="AGD1" s="68"/>
      <c r="AGE1" s="68"/>
      <c r="AGF1" s="68"/>
      <c r="AGG1" s="68"/>
      <c r="AGH1" s="68"/>
      <c r="AGI1" s="68"/>
      <c r="AGJ1" s="68"/>
      <c r="AGK1" s="68"/>
      <c r="AGL1" s="68"/>
      <c r="AGM1" s="68"/>
      <c r="AGN1" s="68"/>
      <c r="AGO1" s="68"/>
      <c r="AGP1" s="68"/>
      <c r="AGQ1" s="68"/>
      <c r="AGR1" s="68"/>
      <c r="AGS1" s="68"/>
      <c r="AGT1" s="68"/>
      <c r="AGU1" s="68"/>
      <c r="AGV1" s="68"/>
      <c r="AGW1" s="68"/>
      <c r="AGX1" s="68"/>
      <c r="AGY1" s="68"/>
      <c r="AGZ1" s="68"/>
      <c r="AHA1" s="68"/>
      <c r="AHB1" s="68"/>
      <c r="AHC1" s="68"/>
      <c r="AHD1" s="68"/>
      <c r="AHE1" s="68"/>
      <c r="AHF1" s="68"/>
      <c r="AHG1" s="68"/>
      <c r="AHH1" s="68"/>
      <c r="AHI1" s="68"/>
      <c r="AHJ1" s="68"/>
      <c r="AHK1" s="68"/>
      <c r="AHL1" s="68"/>
      <c r="AHM1" s="68"/>
      <c r="AHN1" s="68"/>
      <c r="AHO1" s="68"/>
      <c r="AHP1" s="68"/>
      <c r="AHQ1" s="68"/>
      <c r="AHR1" s="68"/>
      <c r="AHS1" s="68"/>
      <c r="AHT1" s="68"/>
      <c r="AHU1" s="68"/>
      <c r="AHV1" s="68"/>
      <c r="AHW1" s="68"/>
      <c r="AHX1" s="68"/>
      <c r="AHY1" s="68"/>
      <c r="AHZ1" s="68"/>
      <c r="AIA1" s="68"/>
      <c r="AIB1" s="68"/>
      <c r="AIC1" s="68"/>
      <c r="AID1" s="68"/>
      <c r="AIE1" s="68"/>
      <c r="AIF1" s="68"/>
      <c r="AIG1" s="68"/>
      <c r="AIH1" s="68"/>
      <c r="AII1" s="68"/>
      <c r="AIJ1" s="68"/>
      <c r="AIK1" s="68"/>
      <c r="AIL1" s="68"/>
      <c r="AIM1" s="68"/>
      <c r="AIN1" s="68"/>
      <c r="AIO1" s="68"/>
      <c r="AIP1" s="68"/>
      <c r="AIQ1" s="68"/>
      <c r="AIR1" s="68"/>
      <c r="AIS1" s="68"/>
      <c r="AIT1" s="68"/>
      <c r="AIU1" s="68"/>
      <c r="AIV1" s="68"/>
      <c r="AIW1" s="68"/>
      <c r="AIX1" s="68"/>
      <c r="AIY1" s="68"/>
      <c r="AIZ1" s="68"/>
      <c r="AJA1" s="68"/>
      <c r="AJB1" s="68"/>
      <c r="AJC1" s="68"/>
      <c r="AJD1" s="68"/>
      <c r="AJE1" s="68"/>
      <c r="AJF1" s="68"/>
      <c r="AJG1" s="68"/>
      <c r="AJH1" s="68"/>
      <c r="AJI1" s="68"/>
      <c r="AJJ1" s="68"/>
      <c r="AJK1" s="68"/>
      <c r="AJL1" s="68"/>
      <c r="AJM1" s="68"/>
      <c r="AJN1" s="68"/>
      <c r="AJO1" s="68"/>
      <c r="AJP1" s="68"/>
      <c r="AJQ1" s="68"/>
      <c r="AJR1" s="68"/>
      <c r="AJS1" s="68"/>
      <c r="AJT1" s="68"/>
      <c r="AJU1" s="68"/>
      <c r="AJV1" s="68"/>
      <c r="AJW1" s="68"/>
      <c r="AJX1" s="68"/>
      <c r="AJY1" s="68"/>
      <c r="AJZ1" s="68"/>
      <c r="AKA1" s="68"/>
      <c r="AKB1" s="68"/>
      <c r="AKC1" s="68"/>
      <c r="AKD1" s="68"/>
      <c r="AKE1" s="68"/>
      <c r="AKF1" s="68"/>
      <c r="AKG1" s="68"/>
      <c r="AKH1" s="68"/>
      <c r="AKI1" s="68"/>
      <c r="AKJ1" s="68"/>
      <c r="AKK1" s="68"/>
      <c r="AKL1" s="68"/>
      <c r="AKM1" s="68"/>
      <c r="AKN1" s="68"/>
      <c r="AKO1" s="68"/>
      <c r="AKP1" s="68"/>
      <c r="AKQ1" s="68"/>
      <c r="AKR1" s="68"/>
      <c r="AKS1" s="68"/>
      <c r="AKT1" s="68"/>
      <c r="AKU1" s="68"/>
      <c r="AKV1" s="68"/>
      <c r="AKW1" s="68"/>
      <c r="AKX1" s="68"/>
      <c r="AKY1" s="68"/>
      <c r="AKZ1" s="68"/>
      <c r="ALA1" s="68"/>
      <c r="ALB1" s="68"/>
      <c r="ALC1" s="68"/>
      <c r="ALD1" s="68"/>
      <c r="ALE1" s="68"/>
      <c r="ALF1" s="68"/>
      <c r="ALG1" s="68"/>
      <c r="ALH1" s="68"/>
      <c r="ALI1" s="68"/>
      <c r="ALJ1" s="68"/>
      <c r="ALK1" s="68"/>
      <c r="ALL1" s="68"/>
      <c r="ALM1" s="68"/>
      <c r="ALN1" s="68"/>
      <c r="ALO1" s="68"/>
      <c r="ALP1" s="68"/>
      <c r="ALQ1" s="68"/>
      <c r="ALR1" s="68"/>
      <c r="ALS1" s="68"/>
      <c r="ALT1" s="68"/>
      <c r="ALU1" s="68"/>
      <c r="ALV1" s="68"/>
      <c r="ALW1" s="68"/>
      <c r="ALX1" s="68"/>
      <c r="ALY1" s="68"/>
      <c r="ALZ1" s="68"/>
      <c r="AMA1" s="68"/>
      <c r="AMB1" s="68"/>
      <c r="AMC1" s="68"/>
      <c r="AMD1" s="68"/>
      <c r="AME1" s="68"/>
      <c r="AMF1" s="68"/>
      <c r="AMG1" s="68"/>
      <c r="AMH1" s="68"/>
      <c r="AMI1" s="68"/>
      <c r="AMJ1" s="68"/>
      <c r="AMK1" s="68"/>
      <c r="AML1" s="68"/>
      <c r="AMM1" s="68"/>
      <c r="AMN1" s="68"/>
      <c r="AMO1" s="68"/>
      <c r="AMP1" s="68"/>
      <c r="AMQ1" s="68"/>
      <c r="AMR1" s="68"/>
      <c r="AMS1" s="68"/>
      <c r="AMT1" s="68"/>
      <c r="AMU1" s="68"/>
      <c r="AMV1" s="68"/>
      <c r="AMW1" s="68"/>
      <c r="AMX1" s="68"/>
      <c r="AMY1" s="68"/>
      <c r="AMZ1" s="68"/>
      <c r="ANA1" s="68"/>
      <c r="ANB1" s="68"/>
      <c r="ANC1" s="68"/>
      <c r="AND1" s="68"/>
      <c r="ANE1" s="68"/>
      <c r="ANF1" s="68"/>
      <c r="ANG1" s="68"/>
      <c r="ANH1" s="68"/>
      <c r="ANI1" s="68"/>
      <c r="ANJ1" s="68"/>
      <c r="ANK1" s="68"/>
      <c r="ANL1" s="68"/>
      <c r="ANM1" s="68"/>
      <c r="ANN1" s="68"/>
      <c r="ANO1" s="68"/>
      <c r="ANP1" s="68"/>
      <c r="ANQ1" s="68"/>
      <c r="ANR1" s="68"/>
      <c r="ANS1" s="68"/>
      <c r="ANT1" s="68"/>
      <c r="ANU1" s="68"/>
      <c r="ANV1" s="68"/>
      <c r="ANW1" s="68"/>
      <c r="ANX1" s="68"/>
      <c r="ANY1" s="68"/>
      <c r="ANZ1" s="68"/>
      <c r="AOA1" s="68"/>
      <c r="AOB1" s="68"/>
      <c r="AOC1" s="68"/>
      <c r="AOD1" s="68"/>
      <c r="AOE1" s="68"/>
      <c r="AOF1" s="68"/>
      <c r="AOG1" s="68"/>
      <c r="AOH1" s="68"/>
      <c r="AOI1" s="68"/>
      <c r="AOJ1" s="68"/>
      <c r="AOK1" s="68"/>
      <c r="AOL1" s="68"/>
      <c r="AOM1" s="68"/>
      <c r="AON1" s="68"/>
      <c r="AOO1" s="68"/>
      <c r="AOP1" s="68"/>
      <c r="AOQ1" s="68"/>
      <c r="AOR1" s="68"/>
      <c r="AOS1" s="68"/>
      <c r="AOT1" s="68"/>
      <c r="AOU1" s="68"/>
      <c r="AOV1" s="68"/>
      <c r="AOW1" s="68"/>
      <c r="AOX1" s="68"/>
      <c r="AOY1" s="68"/>
      <c r="AOZ1" s="68"/>
      <c r="APA1" s="68"/>
      <c r="APB1" s="68"/>
      <c r="APC1" s="68"/>
      <c r="APD1" s="68"/>
      <c r="APE1" s="68"/>
      <c r="APF1" s="68"/>
      <c r="APG1" s="68"/>
      <c r="APH1" s="68"/>
      <c r="API1" s="68"/>
      <c r="APJ1" s="68"/>
      <c r="APK1" s="68"/>
      <c r="APL1" s="68"/>
      <c r="APM1" s="68"/>
      <c r="APN1" s="68"/>
      <c r="APO1" s="68"/>
      <c r="APP1" s="68"/>
      <c r="APQ1" s="68"/>
      <c r="APR1" s="68"/>
      <c r="APS1" s="68"/>
      <c r="APT1" s="68"/>
      <c r="APU1" s="68"/>
      <c r="APV1" s="68"/>
      <c r="APW1" s="68"/>
      <c r="APX1" s="68"/>
      <c r="APY1" s="68"/>
      <c r="APZ1" s="68"/>
      <c r="AQA1" s="68"/>
      <c r="AQB1" s="68"/>
      <c r="AQC1" s="68"/>
      <c r="AQD1" s="68"/>
      <c r="AQE1" s="68"/>
      <c r="AQF1" s="68"/>
      <c r="AQG1" s="68"/>
      <c r="AQH1" s="68"/>
      <c r="AQI1" s="68"/>
      <c r="AQJ1" s="68"/>
      <c r="AQK1" s="68"/>
      <c r="AQL1" s="68"/>
      <c r="AQM1" s="68"/>
      <c r="AQN1" s="68"/>
      <c r="AQO1" s="68"/>
      <c r="AQP1" s="68"/>
      <c r="AQQ1" s="68"/>
      <c r="AQR1" s="68"/>
      <c r="AQS1" s="68"/>
      <c r="AQT1" s="68"/>
      <c r="AQU1" s="68"/>
      <c r="AQV1" s="68"/>
      <c r="AQW1" s="68"/>
      <c r="AQX1" s="68"/>
      <c r="AQY1" s="68"/>
      <c r="AQZ1" s="68"/>
      <c r="ARA1" s="68"/>
      <c r="ARB1" s="68"/>
      <c r="ARC1" s="68"/>
      <c r="ARD1" s="68"/>
      <c r="ARE1" s="68"/>
      <c r="ARF1" s="68"/>
      <c r="ARG1" s="68"/>
      <c r="ARH1" s="68"/>
      <c r="ARI1" s="68"/>
      <c r="ARJ1" s="68"/>
      <c r="ARK1" s="68"/>
      <c r="ARL1" s="68"/>
      <c r="ARM1" s="68"/>
      <c r="ARN1" s="68"/>
      <c r="ARO1" s="68"/>
      <c r="ARP1" s="68"/>
      <c r="ARQ1" s="68"/>
      <c r="ARR1" s="68"/>
      <c r="ARS1" s="68"/>
      <c r="ART1" s="68"/>
      <c r="ARU1" s="68"/>
      <c r="ARV1" s="68"/>
      <c r="ARW1" s="68"/>
      <c r="ARX1" s="68"/>
      <c r="ARY1" s="68"/>
      <c r="ARZ1" s="68"/>
      <c r="ASA1" s="68"/>
      <c r="ASB1" s="68"/>
      <c r="ASC1" s="68"/>
      <c r="ASD1" s="68"/>
      <c r="ASE1" s="68"/>
      <c r="ASF1" s="68"/>
      <c r="ASG1" s="68"/>
      <c r="ASH1" s="68"/>
      <c r="ASI1" s="68"/>
      <c r="ASJ1" s="68"/>
      <c r="ASK1" s="68"/>
      <c r="ASL1" s="68"/>
      <c r="ASM1" s="68"/>
      <c r="ASN1" s="68"/>
      <c r="ASO1" s="68"/>
      <c r="ASP1" s="68"/>
      <c r="ASQ1" s="68"/>
      <c r="ASR1" s="68"/>
      <c r="ASS1" s="68"/>
      <c r="AST1" s="68"/>
      <c r="ASU1" s="68"/>
      <c r="ASV1" s="68"/>
      <c r="ASW1" s="68"/>
      <c r="ASX1" s="68"/>
      <c r="ASY1" s="68"/>
      <c r="ASZ1" s="68"/>
      <c r="ATA1" s="68"/>
      <c r="ATB1" s="68"/>
      <c r="ATC1" s="68"/>
      <c r="ATD1" s="68"/>
      <c r="ATE1" s="68"/>
      <c r="ATF1" s="68"/>
      <c r="ATG1" s="68"/>
      <c r="ATH1" s="68"/>
      <c r="ATI1" s="68"/>
      <c r="ATJ1" s="68"/>
      <c r="ATK1" s="68"/>
      <c r="ATL1" s="68"/>
      <c r="ATM1" s="68"/>
      <c r="ATN1" s="68"/>
      <c r="ATO1" s="68"/>
      <c r="ATP1" s="68"/>
      <c r="ATQ1" s="68"/>
      <c r="ATR1" s="68"/>
      <c r="ATS1" s="68"/>
      <c r="ATT1" s="68"/>
      <c r="ATU1" s="68"/>
      <c r="ATV1" s="68"/>
      <c r="ATW1" s="68"/>
      <c r="ATX1" s="68"/>
      <c r="ATY1" s="68"/>
      <c r="ATZ1" s="68"/>
      <c r="AUA1" s="68"/>
      <c r="AUB1" s="68"/>
      <c r="AUC1" s="68"/>
      <c r="AUD1" s="68"/>
      <c r="AUE1" s="68"/>
      <c r="AUF1" s="68"/>
      <c r="AUG1" s="68"/>
      <c r="AUH1" s="68"/>
      <c r="AUI1" s="68"/>
      <c r="AUJ1" s="68"/>
      <c r="AUK1" s="68"/>
      <c r="AUL1" s="68"/>
      <c r="AUM1" s="68"/>
      <c r="AUN1" s="68"/>
      <c r="AUO1" s="68"/>
      <c r="AUP1" s="68"/>
      <c r="AUQ1" s="68"/>
      <c r="AUR1" s="68"/>
      <c r="AUS1" s="68"/>
      <c r="AUT1" s="68"/>
      <c r="AUU1" s="68"/>
      <c r="AUV1" s="68"/>
      <c r="AUW1" s="68"/>
      <c r="AUX1" s="68"/>
      <c r="AUY1" s="68"/>
      <c r="AUZ1" s="68"/>
      <c r="AVA1" s="68"/>
      <c r="AVB1" s="68"/>
      <c r="AVC1" s="68"/>
      <c r="AVD1" s="68"/>
      <c r="AVE1" s="68"/>
      <c r="AVF1" s="68"/>
      <c r="AVG1" s="68"/>
      <c r="AVH1" s="68"/>
      <c r="AVI1" s="68"/>
      <c r="AVJ1" s="68"/>
      <c r="AVK1" s="68"/>
      <c r="AVL1" s="68"/>
      <c r="AVM1" s="68"/>
      <c r="AVN1" s="68"/>
      <c r="AVO1" s="68"/>
      <c r="AVP1" s="68"/>
      <c r="AVQ1" s="68"/>
      <c r="AVR1" s="68"/>
      <c r="AVS1" s="68"/>
      <c r="AVT1" s="68"/>
      <c r="AVU1" s="68"/>
      <c r="AVV1" s="68"/>
      <c r="AVW1" s="68"/>
      <c r="AVX1" s="68"/>
      <c r="AVY1" s="68"/>
      <c r="AVZ1" s="68"/>
      <c r="AWA1" s="68"/>
      <c r="AWB1" s="68"/>
      <c r="AWC1" s="68"/>
      <c r="AWD1" s="68"/>
      <c r="AWE1" s="68"/>
      <c r="AWF1" s="68"/>
      <c r="AWG1" s="68"/>
      <c r="AWH1" s="68"/>
      <c r="AWI1" s="68"/>
      <c r="AWJ1" s="68"/>
      <c r="AWK1" s="68"/>
      <c r="AWL1" s="68"/>
      <c r="AWM1" s="68"/>
      <c r="AWN1" s="68"/>
      <c r="AWO1" s="68"/>
      <c r="AWP1" s="68"/>
      <c r="AWQ1" s="68"/>
      <c r="AWR1" s="68"/>
      <c r="AWS1" s="68"/>
      <c r="AWT1" s="68"/>
      <c r="AWU1" s="68"/>
      <c r="AWV1" s="68"/>
      <c r="AWW1" s="68"/>
      <c r="AWX1" s="68"/>
      <c r="AWY1" s="68"/>
      <c r="AWZ1" s="68"/>
      <c r="AXA1" s="68"/>
      <c r="AXB1" s="68"/>
      <c r="AXC1" s="68"/>
      <c r="AXD1" s="68"/>
      <c r="AXE1" s="68"/>
      <c r="AXF1" s="68"/>
      <c r="AXG1" s="68"/>
      <c r="AXH1" s="68"/>
      <c r="AXI1" s="68"/>
      <c r="AXJ1" s="68"/>
      <c r="AXK1" s="68"/>
      <c r="AXL1" s="68"/>
      <c r="AXM1" s="68"/>
      <c r="AXN1" s="68"/>
      <c r="AXO1" s="68"/>
      <c r="AXP1" s="68"/>
      <c r="AXQ1" s="68"/>
      <c r="AXR1" s="68"/>
      <c r="AXS1" s="68"/>
      <c r="AXT1" s="68"/>
      <c r="AXU1" s="68"/>
      <c r="AXV1" s="68"/>
      <c r="AXW1" s="68"/>
      <c r="AXX1" s="68"/>
      <c r="AXY1" s="68"/>
      <c r="AXZ1" s="68"/>
      <c r="AYA1" s="68"/>
      <c r="AYB1" s="68"/>
      <c r="AYC1" s="68"/>
      <c r="AYD1" s="68"/>
      <c r="AYE1" s="68"/>
      <c r="AYF1" s="68"/>
      <c r="AYG1" s="68"/>
      <c r="AYH1" s="68"/>
      <c r="AYI1" s="68"/>
      <c r="AYJ1" s="68"/>
      <c r="AYK1" s="68"/>
      <c r="AYL1" s="68"/>
      <c r="AYM1" s="68"/>
      <c r="AYN1" s="68"/>
      <c r="AYO1" s="68"/>
      <c r="AYP1" s="68"/>
      <c r="AYQ1" s="68"/>
      <c r="AYR1" s="68"/>
      <c r="AYS1" s="68"/>
      <c r="AYT1" s="68"/>
      <c r="AYU1" s="68"/>
      <c r="AYV1" s="68"/>
      <c r="AYW1" s="68"/>
      <c r="AYX1" s="68"/>
      <c r="AYY1" s="68"/>
      <c r="AYZ1" s="68"/>
      <c r="AZA1" s="68"/>
      <c r="AZB1" s="68"/>
      <c r="AZC1" s="68"/>
      <c r="AZD1" s="68"/>
      <c r="AZE1" s="68"/>
      <c r="AZF1" s="68"/>
      <c r="AZG1" s="68"/>
      <c r="AZH1" s="68"/>
      <c r="AZI1" s="68"/>
      <c r="AZJ1" s="68"/>
      <c r="AZK1" s="68"/>
      <c r="AZL1" s="68"/>
      <c r="AZM1" s="68"/>
      <c r="AZN1" s="68"/>
      <c r="AZO1" s="68"/>
      <c r="AZP1" s="68"/>
      <c r="AZQ1" s="68"/>
      <c r="AZR1" s="68"/>
      <c r="AZS1" s="68"/>
      <c r="AZT1" s="68"/>
      <c r="AZU1" s="68"/>
      <c r="AZV1" s="68"/>
      <c r="AZW1" s="68"/>
      <c r="AZX1" s="68"/>
      <c r="AZY1" s="68"/>
      <c r="AZZ1" s="68"/>
      <c r="BAA1" s="68"/>
      <c r="BAB1" s="68"/>
      <c r="BAC1" s="68"/>
      <c r="BAD1" s="68"/>
      <c r="BAE1" s="68"/>
      <c r="BAF1" s="68"/>
      <c r="BAG1" s="68"/>
      <c r="BAH1" s="68"/>
      <c r="BAI1" s="68"/>
      <c r="BAJ1" s="68"/>
      <c r="BAK1" s="68"/>
      <c r="BAL1" s="68"/>
      <c r="BAM1" s="68"/>
      <c r="BAN1" s="68"/>
      <c r="BAO1" s="68"/>
      <c r="BAP1" s="68"/>
      <c r="BAQ1" s="68"/>
      <c r="BAR1" s="68"/>
      <c r="BAS1" s="68"/>
      <c r="BAT1" s="68"/>
      <c r="BAU1" s="68"/>
      <c r="BAV1" s="68"/>
      <c r="BAW1" s="68"/>
      <c r="BAX1" s="68"/>
      <c r="BAY1" s="68"/>
      <c r="BAZ1" s="68"/>
      <c r="BBA1" s="68"/>
      <c r="BBB1" s="68"/>
      <c r="BBC1" s="68"/>
      <c r="BBD1" s="68"/>
      <c r="BBE1" s="68"/>
      <c r="BBF1" s="68"/>
      <c r="BBG1" s="68"/>
      <c r="BBH1" s="68"/>
      <c r="BBI1" s="68"/>
      <c r="BBJ1" s="68"/>
      <c r="BBK1" s="68"/>
      <c r="BBL1" s="68"/>
      <c r="BBM1" s="68"/>
      <c r="BBN1" s="68"/>
      <c r="BBO1" s="68"/>
      <c r="BBP1" s="68"/>
      <c r="BBQ1" s="68"/>
      <c r="BBR1" s="68"/>
      <c r="BBS1" s="68"/>
      <c r="BBT1" s="68"/>
      <c r="BBU1" s="68"/>
      <c r="BBV1" s="68"/>
      <c r="BBW1" s="68"/>
      <c r="BBX1" s="68"/>
      <c r="BBY1" s="68"/>
      <c r="BBZ1" s="68"/>
      <c r="BCA1" s="68"/>
      <c r="BCB1" s="68"/>
      <c r="BCC1" s="68"/>
      <c r="BCD1" s="68"/>
      <c r="BCE1" s="68"/>
      <c r="BCF1" s="68"/>
      <c r="BCG1" s="68"/>
      <c r="BCH1" s="68"/>
      <c r="BCI1" s="68"/>
      <c r="BCJ1" s="68"/>
      <c r="BCK1" s="68"/>
      <c r="BCL1" s="68"/>
      <c r="BCM1" s="68"/>
      <c r="BCN1" s="68"/>
      <c r="BCO1" s="68"/>
      <c r="BCP1" s="68"/>
      <c r="BCQ1" s="68"/>
      <c r="BCR1" s="68"/>
      <c r="BCS1" s="68"/>
      <c r="BCT1" s="68"/>
      <c r="BCU1" s="68"/>
      <c r="BCV1" s="68"/>
      <c r="BCW1" s="68"/>
      <c r="BCX1" s="68"/>
      <c r="BCY1" s="68"/>
      <c r="BCZ1" s="68"/>
      <c r="BDA1" s="68"/>
      <c r="BDB1" s="68"/>
      <c r="BDC1" s="68"/>
      <c r="BDD1" s="68"/>
      <c r="BDE1" s="68"/>
      <c r="BDF1" s="68"/>
      <c r="BDG1" s="68"/>
      <c r="BDH1" s="68"/>
      <c r="BDI1" s="68"/>
      <c r="BDJ1" s="68"/>
      <c r="BDK1" s="68"/>
      <c r="BDL1" s="68"/>
      <c r="BDM1" s="68"/>
      <c r="BDN1" s="68"/>
      <c r="BDO1" s="68"/>
      <c r="BDP1" s="68"/>
      <c r="BDQ1" s="68"/>
      <c r="BDR1" s="68"/>
      <c r="BDS1" s="68"/>
      <c r="BDT1" s="68"/>
      <c r="BDU1" s="68"/>
      <c r="BDV1" s="68"/>
      <c r="BDW1" s="68"/>
      <c r="BDX1" s="68"/>
      <c r="BDY1" s="68"/>
      <c r="BDZ1" s="68"/>
      <c r="BEA1" s="68"/>
      <c r="BEB1" s="68"/>
      <c r="BEC1" s="68"/>
      <c r="BED1" s="68"/>
      <c r="BEE1" s="68"/>
      <c r="BEF1" s="68"/>
      <c r="BEG1" s="68"/>
      <c r="BEH1" s="68"/>
      <c r="BEI1" s="68"/>
      <c r="BEJ1" s="68"/>
      <c r="BEK1" s="68"/>
      <c r="BEL1" s="68"/>
      <c r="BEM1" s="68"/>
      <c r="BEN1" s="68"/>
      <c r="BEO1" s="68"/>
      <c r="BEP1" s="68"/>
      <c r="BEQ1" s="68"/>
      <c r="BER1" s="68"/>
      <c r="BES1" s="68"/>
      <c r="BET1" s="68"/>
      <c r="BEU1" s="68"/>
      <c r="BEV1" s="68"/>
      <c r="BEW1" s="68"/>
      <c r="BEX1" s="68"/>
      <c r="BEY1" s="68"/>
      <c r="BEZ1" s="68"/>
      <c r="BFA1" s="68"/>
      <c r="BFB1" s="68"/>
      <c r="BFC1" s="68"/>
      <c r="BFD1" s="68"/>
      <c r="BFE1" s="68"/>
      <c r="BFF1" s="68"/>
      <c r="BFG1" s="68"/>
      <c r="BFH1" s="68"/>
      <c r="BFI1" s="68"/>
      <c r="BFJ1" s="68"/>
      <c r="BFK1" s="68"/>
      <c r="BFL1" s="68"/>
      <c r="BFM1" s="68"/>
      <c r="BFN1" s="68"/>
      <c r="BFO1" s="68"/>
      <c r="BFP1" s="68"/>
      <c r="BFQ1" s="68"/>
      <c r="BFR1" s="68"/>
      <c r="BFS1" s="68"/>
      <c r="BFT1" s="68"/>
      <c r="BFU1" s="68"/>
      <c r="BFV1" s="68"/>
      <c r="BFW1" s="68"/>
      <c r="BFX1" s="68"/>
      <c r="BFY1" s="68"/>
      <c r="BFZ1" s="68"/>
      <c r="BGA1" s="68"/>
      <c r="BGB1" s="68"/>
      <c r="BGC1" s="68"/>
      <c r="BGD1" s="68"/>
      <c r="BGE1" s="68"/>
      <c r="BGF1" s="68"/>
      <c r="BGG1" s="68"/>
      <c r="BGH1" s="68"/>
      <c r="BGI1" s="68"/>
      <c r="BGJ1" s="68"/>
      <c r="BGK1" s="68"/>
      <c r="BGL1" s="68"/>
      <c r="BGM1" s="68"/>
      <c r="BGN1" s="68"/>
      <c r="BGO1" s="68"/>
      <c r="BGP1" s="68"/>
      <c r="BGQ1" s="68"/>
      <c r="BGR1" s="68"/>
      <c r="BGS1" s="68"/>
      <c r="BGT1" s="68"/>
      <c r="BGU1" s="68"/>
      <c r="BGV1" s="68"/>
      <c r="BGW1" s="68"/>
      <c r="BGX1" s="68"/>
      <c r="BGY1" s="68"/>
      <c r="BGZ1" s="68"/>
      <c r="BHA1" s="68"/>
      <c r="BHB1" s="68"/>
      <c r="BHC1" s="68"/>
      <c r="BHD1" s="68"/>
      <c r="BHE1" s="68"/>
      <c r="BHF1" s="68"/>
      <c r="BHG1" s="68"/>
      <c r="BHH1" s="68"/>
      <c r="BHI1" s="68"/>
      <c r="BHJ1" s="68"/>
      <c r="BHK1" s="68"/>
      <c r="BHL1" s="68"/>
      <c r="BHM1" s="68"/>
      <c r="BHN1" s="68"/>
      <c r="BHO1" s="68"/>
      <c r="BHP1" s="68"/>
      <c r="BHQ1" s="68"/>
      <c r="BHR1" s="68"/>
      <c r="BHS1" s="68"/>
      <c r="BHT1" s="68"/>
      <c r="BHU1" s="68"/>
      <c r="BHV1" s="68"/>
      <c r="BHW1" s="68"/>
      <c r="BHX1" s="68"/>
      <c r="BHY1" s="68"/>
      <c r="BHZ1" s="68"/>
      <c r="BIA1" s="68"/>
      <c r="BIB1" s="68"/>
      <c r="BIC1" s="68"/>
      <c r="BID1" s="68"/>
      <c r="BIE1" s="68"/>
      <c r="BIF1" s="68"/>
      <c r="BIG1" s="68"/>
      <c r="BIH1" s="68"/>
      <c r="BII1" s="68"/>
      <c r="BIJ1" s="68"/>
      <c r="BIK1" s="68"/>
      <c r="BIL1" s="68"/>
      <c r="BIM1" s="68"/>
      <c r="BIN1" s="68"/>
      <c r="BIO1" s="68"/>
      <c r="BIP1" s="68"/>
      <c r="BIQ1" s="68"/>
      <c r="BIR1" s="68"/>
      <c r="BIS1" s="68"/>
      <c r="BIT1" s="68"/>
      <c r="BIU1" s="68"/>
      <c r="BIV1" s="68"/>
      <c r="BIW1" s="68"/>
      <c r="BIX1" s="68"/>
      <c r="BIY1" s="68"/>
      <c r="BIZ1" s="68"/>
      <c r="BJA1" s="68"/>
      <c r="BJB1" s="68"/>
      <c r="BJC1" s="68"/>
      <c r="BJD1" s="68"/>
      <c r="BJE1" s="68"/>
      <c r="BJF1" s="68"/>
      <c r="BJG1" s="68"/>
      <c r="BJH1" s="68"/>
      <c r="BJI1" s="68"/>
      <c r="BJJ1" s="68"/>
      <c r="BJK1" s="68"/>
      <c r="BJL1" s="68"/>
      <c r="BJM1" s="68"/>
      <c r="BJN1" s="68"/>
      <c r="BJO1" s="68"/>
      <c r="BJP1" s="68"/>
      <c r="BJQ1" s="68"/>
      <c r="BJR1" s="68"/>
      <c r="BJS1" s="68"/>
      <c r="BJT1" s="68"/>
      <c r="BJU1" s="68"/>
      <c r="BJV1" s="68"/>
      <c r="BJW1" s="68"/>
      <c r="BJX1" s="68"/>
      <c r="BJY1" s="68"/>
      <c r="BJZ1" s="68"/>
      <c r="BKA1" s="68"/>
      <c r="BKB1" s="68"/>
      <c r="BKC1" s="68"/>
      <c r="BKD1" s="68"/>
      <c r="BKE1" s="68"/>
      <c r="BKF1" s="68"/>
      <c r="BKG1" s="68"/>
      <c r="BKH1" s="68"/>
      <c r="BKI1" s="68"/>
      <c r="BKJ1" s="68"/>
      <c r="BKK1" s="68"/>
      <c r="BKL1" s="68"/>
      <c r="BKM1" s="68"/>
      <c r="BKN1" s="68"/>
      <c r="BKO1" s="68"/>
      <c r="BKP1" s="68"/>
      <c r="BKQ1" s="68"/>
      <c r="BKR1" s="68"/>
      <c r="BKS1" s="68"/>
      <c r="BKT1" s="68"/>
      <c r="BKU1" s="68"/>
      <c r="BKV1" s="68"/>
      <c r="BKW1" s="68"/>
      <c r="BKX1" s="68"/>
      <c r="BKY1" s="68"/>
      <c r="BKZ1" s="68"/>
      <c r="BLA1" s="68"/>
      <c r="BLB1" s="68"/>
      <c r="BLC1" s="68"/>
      <c r="BLD1" s="68"/>
      <c r="BLE1" s="68"/>
      <c r="BLF1" s="68"/>
      <c r="BLG1" s="68"/>
      <c r="BLH1" s="68"/>
      <c r="BLI1" s="68"/>
      <c r="BLJ1" s="68"/>
      <c r="BLK1" s="68"/>
      <c r="BLL1" s="68"/>
      <c r="BLM1" s="68"/>
      <c r="BLN1" s="68"/>
      <c r="BLO1" s="68"/>
      <c r="BLP1" s="68"/>
      <c r="BLQ1" s="68"/>
      <c r="BLR1" s="68"/>
      <c r="BLS1" s="68"/>
      <c r="BLT1" s="68"/>
      <c r="BLU1" s="68"/>
      <c r="BLV1" s="68"/>
      <c r="BLW1" s="68"/>
      <c r="BLX1" s="68"/>
      <c r="BLY1" s="68"/>
      <c r="BLZ1" s="68"/>
      <c r="BMA1" s="68"/>
      <c r="BMB1" s="68"/>
      <c r="BMC1" s="68"/>
      <c r="BMD1" s="68"/>
      <c r="BME1" s="68"/>
      <c r="BMF1" s="68"/>
      <c r="BMG1" s="68"/>
      <c r="BMH1" s="68"/>
      <c r="BMI1" s="68"/>
      <c r="BMJ1" s="68"/>
      <c r="BMK1" s="68"/>
      <c r="BML1" s="68"/>
      <c r="BMM1" s="68"/>
      <c r="BMN1" s="68"/>
      <c r="BMO1" s="68"/>
      <c r="BMP1" s="68"/>
      <c r="BMQ1" s="68"/>
      <c r="BMR1" s="68"/>
      <c r="BMS1" s="68"/>
      <c r="BMT1" s="68"/>
      <c r="BMU1" s="68"/>
      <c r="BMV1" s="68"/>
      <c r="BMW1" s="68"/>
      <c r="BMX1" s="68"/>
      <c r="BMY1" s="68"/>
      <c r="BMZ1" s="68"/>
      <c r="BNA1" s="68"/>
      <c r="BNB1" s="68"/>
      <c r="BNC1" s="68"/>
      <c r="BND1" s="68"/>
      <c r="BNE1" s="68"/>
      <c r="BNF1" s="68"/>
      <c r="BNG1" s="68"/>
      <c r="BNH1" s="68"/>
      <c r="BNI1" s="68"/>
      <c r="BNJ1" s="68"/>
      <c r="BNK1" s="68"/>
      <c r="BNL1" s="68"/>
      <c r="BNM1" s="68"/>
      <c r="BNN1" s="68"/>
      <c r="BNO1" s="68"/>
      <c r="BNP1" s="68"/>
      <c r="BNQ1" s="68"/>
      <c r="BNR1" s="68"/>
      <c r="BNS1" s="68"/>
      <c r="BNT1" s="68"/>
      <c r="BNU1" s="68"/>
      <c r="BNV1" s="68"/>
      <c r="BNW1" s="68"/>
      <c r="BNX1" s="68"/>
      <c r="BNY1" s="68"/>
      <c r="BNZ1" s="68"/>
      <c r="BOA1" s="68"/>
      <c r="BOB1" s="68"/>
      <c r="BOC1" s="68"/>
      <c r="BOD1" s="68"/>
      <c r="BOE1" s="68"/>
      <c r="BOF1" s="68"/>
      <c r="BOG1" s="68"/>
      <c r="BOH1" s="68"/>
      <c r="BOI1" s="68"/>
      <c r="BOJ1" s="68"/>
      <c r="BOK1" s="68"/>
      <c r="BOL1" s="68"/>
      <c r="BOM1" s="68"/>
      <c r="BON1" s="68"/>
      <c r="BOO1" s="68"/>
      <c r="BOP1" s="68"/>
      <c r="BOQ1" s="68"/>
      <c r="BOR1" s="68"/>
      <c r="BOS1" s="68"/>
      <c r="BOT1" s="68"/>
      <c r="BOU1" s="68"/>
      <c r="BOV1" s="68"/>
      <c r="BOW1" s="68"/>
      <c r="BOX1" s="68"/>
      <c r="BOY1" s="68"/>
      <c r="BOZ1" s="68"/>
      <c r="BPA1" s="68"/>
      <c r="BPB1" s="68"/>
      <c r="BPC1" s="68"/>
      <c r="BPD1" s="68"/>
      <c r="BPE1" s="68"/>
      <c r="BPF1" s="68"/>
      <c r="BPG1" s="68"/>
      <c r="BPH1" s="68"/>
      <c r="BPI1" s="68"/>
      <c r="BPJ1" s="68"/>
      <c r="BPK1" s="68"/>
      <c r="BPL1" s="68"/>
      <c r="BPM1" s="68"/>
      <c r="BPN1" s="68"/>
      <c r="BPO1" s="68"/>
      <c r="BPP1" s="68"/>
      <c r="BPQ1" s="68"/>
      <c r="BPR1" s="68"/>
      <c r="BPS1" s="68"/>
      <c r="BPT1" s="68"/>
      <c r="BPU1" s="68"/>
      <c r="BPV1" s="68"/>
      <c r="BPW1" s="68"/>
      <c r="BPX1" s="68"/>
      <c r="BPY1" s="68"/>
      <c r="BPZ1" s="68"/>
      <c r="BQA1" s="68"/>
      <c r="BQB1" s="68"/>
      <c r="BQC1" s="68"/>
      <c r="BQD1" s="68"/>
      <c r="BQE1" s="68"/>
      <c r="BQF1" s="68"/>
      <c r="BQG1" s="68"/>
      <c r="BQH1" s="68"/>
      <c r="BQI1" s="68"/>
      <c r="BQJ1" s="68"/>
      <c r="BQK1" s="68"/>
      <c r="BQL1" s="68"/>
      <c r="BQM1" s="68"/>
      <c r="BQN1" s="68"/>
      <c r="BQO1" s="68"/>
      <c r="BQP1" s="68"/>
      <c r="BQQ1" s="68"/>
      <c r="BQR1" s="68"/>
      <c r="BQS1" s="68"/>
      <c r="BQT1" s="68"/>
      <c r="BQU1" s="68"/>
      <c r="BQV1" s="68"/>
      <c r="BQW1" s="68"/>
      <c r="BQX1" s="68"/>
      <c r="BQY1" s="68"/>
      <c r="BQZ1" s="68"/>
      <c r="BRA1" s="68"/>
      <c r="BRB1" s="68"/>
      <c r="BRC1" s="68"/>
      <c r="BRD1" s="68"/>
      <c r="BRE1" s="68"/>
      <c r="BRF1" s="68"/>
      <c r="BRG1" s="68"/>
      <c r="BRH1" s="68"/>
      <c r="BRI1" s="68"/>
      <c r="BRJ1" s="68"/>
      <c r="BRK1" s="68"/>
      <c r="BRL1" s="68"/>
      <c r="BRM1" s="68"/>
      <c r="BRN1" s="68"/>
      <c r="BRO1" s="68"/>
      <c r="BRP1" s="68"/>
      <c r="BRQ1" s="68"/>
      <c r="BRR1" s="68"/>
      <c r="BRS1" s="68"/>
      <c r="BRT1" s="68"/>
      <c r="BRU1" s="68"/>
      <c r="BRV1" s="68"/>
      <c r="BRW1" s="68"/>
      <c r="BRX1" s="68"/>
      <c r="BRY1" s="68"/>
      <c r="BRZ1" s="68"/>
      <c r="BSA1" s="68"/>
      <c r="BSB1" s="68"/>
      <c r="BSC1" s="68"/>
      <c r="BSD1" s="68"/>
      <c r="BSE1" s="68"/>
      <c r="BSF1" s="68"/>
      <c r="BSG1" s="68"/>
      <c r="BSH1" s="68"/>
      <c r="BSI1" s="68"/>
      <c r="BSJ1" s="68"/>
      <c r="BSK1" s="68"/>
      <c r="BSL1" s="68"/>
      <c r="BSM1" s="68"/>
      <c r="BSN1" s="68"/>
      <c r="BSO1" s="68"/>
      <c r="BSP1" s="68"/>
      <c r="BSQ1" s="68"/>
      <c r="BSR1" s="68"/>
      <c r="BSS1" s="68"/>
      <c r="BST1" s="68"/>
      <c r="BSU1" s="68"/>
      <c r="BSV1" s="68"/>
      <c r="BSW1" s="68"/>
      <c r="BSX1" s="68"/>
      <c r="BSY1" s="68"/>
      <c r="BSZ1" s="68"/>
      <c r="BTA1" s="68"/>
      <c r="BTB1" s="68"/>
      <c r="BTC1" s="68"/>
      <c r="BTD1" s="68"/>
      <c r="BTE1" s="68"/>
      <c r="BTF1" s="68"/>
      <c r="BTG1" s="68"/>
      <c r="BTH1" s="68"/>
      <c r="BTI1" s="68"/>
      <c r="BTJ1" s="68"/>
      <c r="BTK1" s="68"/>
      <c r="BTL1" s="68"/>
      <c r="BTM1" s="68"/>
      <c r="BTN1" s="68"/>
      <c r="BTO1" s="68"/>
      <c r="BTP1" s="68"/>
      <c r="BTQ1" s="68"/>
      <c r="BTR1" s="68"/>
      <c r="BTS1" s="68"/>
      <c r="BTT1" s="68"/>
      <c r="BTU1" s="68"/>
      <c r="BTV1" s="68"/>
      <c r="BTW1" s="68"/>
      <c r="BTX1" s="68"/>
      <c r="BTY1" s="68"/>
      <c r="BTZ1" s="68"/>
      <c r="BUA1" s="68"/>
      <c r="BUB1" s="68"/>
      <c r="BUC1" s="68"/>
      <c r="BUD1" s="68"/>
      <c r="BUE1" s="68"/>
      <c r="BUF1" s="68"/>
      <c r="BUG1" s="68"/>
      <c r="BUH1" s="68"/>
      <c r="BUI1" s="68"/>
      <c r="BUJ1" s="68"/>
      <c r="BUK1" s="68"/>
      <c r="BUL1" s="68"/>
      <c r="BUM1" s="68"/>
      <c r="BUN1" s="68"/>
      <c r="BUO1" s="68"/>
      <c r="BUP1" s="68"/>
      <c r="BUQ1" s="68"/>
      <c r="BUR1" s="68"/>
      <c r="BUS1" s="68"/>
      <c r="BUT1" s="68"/>
      <c r="BUU1" s="68"/>
      <c r="BUV1" s="68"/>
      <c r="BUW1" s="68"/>
      <c r="BUX1" s="68"/>
      <c r="BUY1" s="68"/>
      <c r="BUZ1" s="68"/>
      <c r="BVA1" s="68"/>
      <c r="BVB1" s="68"/>
      <c r="BVC1" s="68"/>
      <c r="BVD1" s="68"/>
      <c r="BVE1" s="68"/>
      <c r="BVF1" s="68"/>
      <c r="BVG1" s="68"/>
      <c r="BVH1" s="68"/>
      <c r="BVI1" s="68"/>
      <c r="BVJ1" s="68"/>
      <c r="BVK1" s="68"/>
      <c r="BVL1" s="68"/>
      <c r="BVM1" s="68"/>
      <c r="BVN1" s="68"/>
      <c r="BVO1" s="68"/>
      <c r="BVP1" s="68"/>
      <c r="BVQ1" s="68"/>
      <c r="BVR1" s="68"/>
      <c r="BVS1" s="68"/>
      <c r="BVT1" s="68"/>
      <c r="BVU1" s="68"/>
      <c r="BVV1" s="68"/>
      <c r="BVW1" s="68"/>
      <c r="BVX1" s="68"/>
      <c r="BVY1" s="68"/>
      <c r="BVZ1" s="68"/>
      <c r="BWA1" s="68"/>
      <c r="BWB1" s="68"/>
      <c r="BWC1" s="68"/>
      <c r="BWD1" s="68"/>
      <c r="BWE1" s="68"/>
      <c r="BWF1" s="68"/>
      <c r="BWG1" s="68"/>
      <c r="BWH1" s="68"/>
      <c r="BWI1" s="68"/>
      <c r="BWJ1" s="68"/>
      <c r="BWK1" s="68"/>
      <c r="BWL1" s="68"/>
      <c r="BWM1" s="68"/>
      <c r="BWN1" s="68"/>
      <c r="BWO1" s="68"/>
      <c r="BWP1" s="68"/>
      <c r="BWQ1" s="68"/>
      <c r="BWR1" s="68"/>
      <c r="BWS1" s="68"/>
      <c r="BWT1" s="68"/>
      <c r="BWU1" s="68"/>
      <c r="BWV1" s="68"/>
      <c r="BWW1" s="68"/>
      <c r="BWX1" s="68"/>
      <c r="BWY1" s="68"/>
      <c r="BWZ1" s="68"/>
      <c r="BXA1" s="68"/>
      <c r="BXB1" s="68"/>
      <c r="BXC1" s="68"/>
      <c r="BXD1" s="68"/>
      <c r="BXE1" s="68"/>
      <c r="BXF1" s="68"/>
      <c r="BXG1" s="68"/>
      <c r="BXH1" s="68"/>
      <c r="BXI1" s="68"/>
      <c r="BXJ1" s="68"/>
      <c r="BXK1" s="68"/>
      <c r="BXL1" s="68"/>
      <c r="BXM1" s="68"/>
      <c r="BXN1" s="68"/>
      <c r="BXO1" s="68"/>
      <c r="BXP1" s="68"/>
      <c r="BXQ1" s="68"/>
      <c r="BXR1" s="68"/>
      <c r="BXS1" s="68"/>
      <c r="BXT1" s="68"/>
      <c r="BXU1" s="68"/>
      <c r="BXV1" s="68"/>
      <c r="BXW1" s="68"/>
      <c r="BXX1" s="68"/>
      <c r="BXY1" s="68"/>
      <c r="BXZ1" s="68"/>
      <c r="BYA1" s="68"/>
      <c r="BYB1" s="68"/>
      <c r="BYC1" s="68"/>
      <c r="BYD1" s="68"/>
      <c r="BYE1" s="68"/>
      <c r="BYF1" s="68"/>
      <c r="BYG1" s="68"/>
      <c r="BYH1" s="68"/>
      <c r="BYI1" s="68"/>
      <c r="BYJ1" s="68"/>
      <c r="BYK1" s="68"/>
      <c r="BYL1" s="68"/>
      <c r="BYM1" s="68"/>
      <c r="BYN1" s="68"/>
      <c r="BYO1" s="68"/>
      <c r="BYP1" s="68"/>
      <c r="BYQ1" s="68"/>
      <c r="BYR1" s="68"/>
      <c r="BYS1" s="68"/>
      <c r="BYT1" s="68"/>
      <c r="BYU1" s="68"/>
      <c r="BYV1" s="68"/>
      <c r="BYW1" s="68"/>
      <c r="BYX1" s="68"/>
      <c r="BYY1" s="68"/>
      <c r="BYZ1" s="68"/>
      <c r="BZA1" s="68"/>
      <c r="BZB1" s="68"/>
      <c r="BZC1" s="68"/>
      <c r="BZD1" s="68"/>
      <c r="BZE1" s="68"/>
      <c r="BZF1" s="68"/>
      <c r="BZG1" s="68"/>
      <c r="BZH1" s="68"/>
      <c r="BZI1" s="68"/>
      <c r="BZJ1" s="68"/>
      <c r="BZK1" s="68"/>
      <c r="BZL1" s="68"/>
      <c r="BZM1" s="68"/>
      <c r="BZN1" s="68"/>
      <c r="BZO1" s="68"/>
      <c r="BZP1" s="68"/>
      <c r="BZQ1" s="68"/>
      <c r="BZR1" s="68"/>
      <c r="BZS1" s="68"/>
      <c r="BZT1" s="68"/>
      <c r="BZU1" s="68"/>
      <c r="BZV1" s="68"/>
      <c r="BZW1" s="68"/>
      <c r="BZX1" s="68"/>
      <c r="BZY1" s="68"/>
      <c r="BZZ1" s="68"/>
      <c r="CAA1" s="68"/>
      <c r="CAB1" s="68"/>
      <c r="CAC1" s="68"/>
      <c r="CAD1" s="68"/>
      <c r="CAE1" s="68"/>
      <c r="CAF1" s="68"/>
      <c r="CAG1" s="68"/>
      <c r="CAH1" s="68"/>
      <c r="CAI1" s="68"/>
      <c r="CAJ1" s="68"/>
      <c r="CAK1" s="68"/>
      <c r="CAL1" s="68"/>
      <c r="CAM1" s="68"/>
      <c r="CAN1" s="68"/>
      <c r="CAO1" s="68"/>
      <c r="CAP1" s="68"/>
      <c r="CAQ1" s="68"/>
      <c r="CAR1" s="68"/>
      <c r="CAS1" s="68"/>
      <c r="CAT1" s="68"/>
      <c r="CAU1" s="68"/>
      <c r="CAV1" s="68"/>
      <c r="CAW1" s="68"/>
      <c r="CAX1" s="68"/>
      <c r="CAY1" s="68"/>
      <c r="CAZ1" s="68"/>
      <c r="CBA1" s="68"/>
      <c r="CBB1" s="68"/>
      <c r="CBC1" s="68"/>
      <c r="CBD1" s="68"/>
      <c r="CBE1" s="68"/>
      <c r="CBF1" s="68"/>
      <c r="CBG1" s="68"/>
      <c r="CBH1" s="68"/>
      <c r="CBI1" s="68"/>
      <c r="CBJ1" s="68"/>
      <c r="CBK1" s="68"/>
      <c r="CBL1" s="68"/>
      <c r="CBM1" s="68"/>
      <c r="CBN1" s="68"/>
      <c r="CBO1" s="68"/>
      <c r="CBP1" s="68"/>
      <c r="CBQ1" s="68"/>
      <c r="CBR1" s="68"/>
      <c r="CBS1" s="68"/>
      <c r="CBT1" s="68"/>
      <c r="CBU1" s="68"/>
      <c r="CBV1" s="68"/>
      <c r="CBW1" s="68"/>
      <c r="CBX1" s="68"/>
      <c r="CBY1" s="68"/>
      <c r="CBZ1" s="68"/>
      <c r="CCA1" s="68"/>
      <c r="CCB1" s="68"/>
      <c r="CCC1" s="68"/>
      <c r="CCD1" s="68"/>
      <c r="CCE1" s="68"/>
      <c r="CCF1" s="68"/>
      <c r="CCG1" s="68"/>
      <c r="CCH1" s="68"/>
      <c r="CCI1" s="68"/>
      <c r="CCJ1" s="68"/>
      <c r="CCK1" s="68"/>
      <c r="CCL1" s="68"/>
      <c r="CCM1" s="68"/>
      <c r="CCN1" s="68"/>
      <c r="CCO1" s="68"/>
      <c r="CCP1" s="68"/>
      <c r="CCQ1" s="68"/>
      <c r="CCR1" s="68"/>
      <c r="CCS1" s="68"/>
      <c r="CCT1" s="68"/>
      <c r="CCU1" s="68"/>
      <c r="CCV1" s="68"/>
      <c r="CCW1" s="68"/>
      <c r="CCX1" s="68"/>
      <c r="CCY1" s="68"/>
      <c r="CCZ1" s="68"/>
      <c r="CDA1" s="68"/>
      <c r="CDB1" s="68"/>
      <c r="CDC1" s="68"/>
      <c r="CDD1" s="68"/>
      <c r="CDE1" s="68"/>
      <c r="CDF1" s="68"/>
      <c r="CDG1" s="68"/>
      <c r="CDH1" s="68"/>
      <c r="CDI1" s="68"/>
      <c r="CDJ1" s="68"/>
      <c r="CDK1" s="68"/>
      <c r="CDL1" s="68"/>
      <c r="CDM1" s="68"/>
      <c r="CDN1" s="68"/>
      <c r="CDO1" s="68"/>
      <c r="CDP1" s="68"/>
      <c r="CDQ1" s="68"/>
      <c r="CDR1" s="68"/>
      <c r="CDS1" s="68"/>
      <c r="CDT1" s="68"/>
      <c r="CDU1" s="68"/>
      <c r="CDV1" s="68"/>
      <c r="CDW1" s="68"/>
      <c r="CDX1" s="68"/>
      <c r="CDY1" s="68"/>
      <c r="CDZ1" s="68"/>
      <c r="CEA1" s="68"/>
      <c r="CEB1" s="68"/>
      <c r="CEC1" s="68"/>
      <c r="CED1" s="68"/>
      <c r="CEE1" s="68"/>
      <c r="CEF1" s="68"/>
      <c r="CEG1" s="68"/>
      <c r="CEH1" s="68"/>
      <c r="CEI1" s="68"/>
      <c r="CEJ1" s="68"/>
      <c r="CEK1" s="68"/>
      <c r="CEL1" s="68"/>
      <c r="CEM1" s="68"/>
      <c r="CEN1" s="68"/>
      <c r="CEO1" s="68"/>
      <c r="CEP1" s="68"/>
      <c r="CEQ1" s="68"/>
      <c r="CER1" s="68"/>
      <c r="CES1" s="68"/>
      <c r="CET1" s="68"/>
      <c r="CEU1" s="68"/>
      <c r="CEV1" s="68"/>
      <c r="CEW1" s="68"/>
      <c r="CEX1" s="68"/>
      <c r="CEY1" s="68"/>
      <c r="CEZ1" s="68"/>
      <c r="CFA1" s="68"/>
      <c r="CFB1" s="68"/>
      <c r="CFC1" s="68"/>
      <c r="CFD1" s="68"/>
      <c r="CFE1" s="68"/>
      <c r="CFF1" s="68"/>
      <c r="CFG1" s="68"/>
      <c r="CFH1" s="68"/>
      <c r="CFI1" s="68"/>
      <c r="CFJ1" s="68"/>
      <c r="CFK1" s="68"/>
      <c r="CFL1" s="68"/>
      <c r="CFM1" s="68"/>
      <c r="CFN1" s="68"/>
      <c r="CFO1" s="68"/>
      <c r="CFP1" s="68"/>
      <c r="CFQ1" s="68"/>
      <c r="CFR1" s="68"/>
      <c r="CFS1" s="68"/>
      <c r="CFT1" s="68"/>
      <c r="CFU1" s="68"/>
      <c r="CFV1" s="68"/>
      <c r="CFW1" s="68"/>
      <c r="CFX1" s="68"/>
      <c r="CFY1" s="68"/>
      <c r="CFZ1" s="68"/>
      <c r="CGA1" s="68"/>
      <c r="CGB1" s="68"/>
      <c r="CGC1" s="68"/>
      <c r="CGD1" s="68"/>
      <c r="CGE1" s="68"/>
      <c r="CGF1" s="68"/>
      <c r="CGG1" s="68"/>
      <c r="CGH1" s="68"/>
      <c r="CGI1" s="68"/>
      <c r="CGJ1" s="68"/>
      <c r="CGK1" s="68"/>
      <c r="CGL1" s="68"/>
      <c r="CGM1" s="68"/>
      <c r="CGN1" s="68"/>
      <c r="CGO1" s="68"/>
      <c r="CGP1" s="68"/>
      <c r="CGQ1" s="68"/>
      <c r="CGR1" s="68"/>
      <c r="CGS1" s="68"/>
      <c r="CGT1" s="68"/>
      <c r="CGU1" s="68"/>
      <c r="CGV1" s="68"/>
      <c r="CGW1" s="68"/>
      <c r="CGX1" s="68"/>
      <c r="CGY1" s="68"/>
      <c r="CGZ1" s="68"/>
      <c r="CHA1" s="68"/>
      <c r="CHB1" s="68"/>
      <c r="CHC1" s="68"/>
      <c r="CHD1" s="68"/>
      <c r="CHE1" s="68"/>
      <c r="CHF1" s="68"/>
      <c r="CHG1" s="68"/>
      <c r="CHH1" s="68"/>
      <c r="CHI1" s="68"/>
      <c r="CHJ1" s="68"/>
      <c r="CHK1" s="68"/>
      <c r="CHL1" s="68"/>
      <c r="CHM1" s="68"/>
      <c r="CHN1" s="68"/>
      <c r="CHO1" s="68"/>
      <c r="CHP1" s="68"/>
      <c r="CHQ1" s="68"/>
      <c r="CHR1" s="68"/>
      <c r="CHS1" s="68"/>
      <c r="CHT1" s="68"/>
      <c r="CHU1" s="68"/>
      <c r="CHV1" s="68"/>
      <c r="CHW1" s="68"/>
      <c r="CHX1" s="68"/>
      <c r="CHY1" s="68"/>
      <c r="CHZ1" s="68"/>
      <c r="CIA1" s="68"/>
      <c r="CIB1" s="68"/>
      <c r="CIC1" s="68"/>
      <c r="CID1" s="68"/>
      <c r="CIE1" s="68"/>
      <c r="CIF1" s="68"/>
      <c r="CIG1" s="68"/>
      <c r="CIH1" s="68"/>
      <c r="CII1" s="68"/>
      <c r="CIJ1" s="68"/>
      <c r="CIK1" s="68"/>
      <c r="CIL1" s="68"/>
      <c r="CIM1" s="68"/>
      <c r="CIN1" s="68"/>
      <c r="CIO1" s="68"/>
      <c r="CIP1" s="68"/>
      <c r="CIQ1" s="68"/>
      <c r="CIR1" s="68"/>
      <c r="CIS1" s="68"/>
      <c r="CIT1" s="68"/>
      <c r="CIU1" s="68"/>
      <c r="CIV1" s="68"/>
      <c r="CIW1" s="68"/>
      <c r="CIX1" s="68"/>
      <c r="CIY1" s="68"/>
      <c r="CIZ1" s="68"/>
      <c r="CJA1" s="68"/>
      <c r="CJB1" s="68"/>
      <c r="CJC1" s="68"/>
      <c r="CJD1" s="68"/>
      <c r="CJE1" s="68"/>
      <c r="CJF1" s="68"/>
      <c r="CJG1" s="68"/>
      <c r="CJH1" s="68"/>
      <c r="CJI1" s="68"/>
      <c r="CJJ1" s="68"/>
      <c r="CJK1" s="68"/>
      <c r="CJL1" s="68"/>
      <c r="CJM1" s="68"/>
      <c r="CJN1" s="68"/>
      <c r="CJO1" s="68"/>
      <c r="CJP1" s="68"/>
      <c r="CJQ1" s="68"/>
      <c r="CJR1" s="68"/>
      <c r="CJS1" s="68"/>
      <c r="CJT1" s="68"/>
      <c r="CJU1" s="68"/>
      <c r="CJV1" s="68"/>
      <c r="CJW1" s="68"/>
      <c r="CJX1" s="68"/>
      <c r="CJY1" s="68"/>
      <c r="CJZ1" s="68"/>
      <c r="CKA1" s="68"/>
      <c r="CKB1" s="68"/>
      <c r="CKC1" s="68"/>
      <c r="CKD1" s="68"/>
      <c r="CKE1" s="68"/>
      <c r="CKF1" s="68"/>
      <c r="CKG1" s="68"/>
      <c r="CKH1" s="68"/>
      <c r="CKI1" s="68"/>
      <c r="CKJ1" s="68"/>
      <c r="CKK1" s="68"/>
      <c r="CKL1" s="68"/>
      <c r="CKM1" s="68"/>
      <c r="CKN1" s="68"/>
      <c r="CKO1" s="68"/>
      <c r="CKP1" s="68"/>
      <c r="CKQ1" s="68"/>
      <c r="CKR1" s="68"/>
      <c r="CKS1" s="68"/>
      <c r="CKT1" s="68"/>
      <c r="CKU1" s="68"/>
      <c r="CKV1" s="68"/>
      <c r="CKW1" s="68"/>
      <c r="CKX1" s="68"/>
      <c r="CKY1" s="68"/>
      <c r="CKZ1" s="68"/>
      <c r="CLA1" s="68"/>
      <c r="CLB1" s="68"/>
      <c r="CLC1" s="68"/>
      <c r="CLD1" s="68"/>
      <c r="CLE1" s="68"/>
      <c r="CLF1" s="68"/>
      <c r="CLG1" s="68"/>
      <c r="CLH1" s="68"/>
      <c r="CLI1" s="68"/>
      <c r="CLJ1" s="68"/>
      <c r="CLK1" s="68"/>
      <c r="CLL1" s="68"/>
      <c r="CLM1" s="68"/>
      <c r="CLN1" s="68"/>
      <c r="CLO1" s="68"/>
      <c r="CLP1" s="68"/>
      <c r="CLQ1" s="68"/>
      <c r="CLR1" s="68"/>
      <c r="CLS1" s="68"/>
      <c r="CLT1" s="68"/>
      <c r="CLU1" s="68"/>
      <c r="CLV1" s="68"/>
      <c r="CLW1" s="68"/>
      <c r="CLX1" s="68"/>
      <c r="CLY1" s="68"/>
      <c r="CLZ1" s="68"/>
      <c r="CMA1" s="68"/>
      <c r="CMB1" s="68"/>
      <c r="CMC1" s="68"/>
      <c r="CMD1" s="68"/>
      <c r="CME1" s="68"/>
      <c r="CMF1" s="68"/>
      <c r="CMG1" s="68"/>
      <c r="CMH1" s="68"/>
      <c r="CMI1" s="68"/>
      <c r="CMJ1" s="68"/>
      <c r="CMK1" s="68"/>
      <c r="CML1" s="68"/>
      <c r="CMM1" s="68"/>
      <c r="CMN1" s="68"/>
      <c r="CMO1" s="68"/>
      <c r="CMP1" s="68"/>
      <c r="CMQ1" s="68"/>
      <c r="CMR1" s="68"/>
      <c r="CMS1" s="68"/>
      <c r="CMT1" s="68"/>
      <c r="CMU1" s="68"/>
      <c r="CMV1" s="68"/>
      <c r="CMW1" s="68"/>
      <c r="CMX1" s="68"/>
      <c r="CMY1" s="68"/>
      <c r="CMZ1" s="68"/>
      <c r="CNA1" s="68"/>
      <c r="CNB1" s="68"/>
      <c r="CNC1" s="68"/>
      <c r="CND1" s="68"/>
      <c r="CNE1" s="68"/>
      <c r="CNF1" s="68"/>
      <c r="CNG1" s="68"/>
      <c r="CNH1" s="68"/>
      <c r="CNI1" s="68"/>
      <c r="CNJ1" s="68"/>
      <c r="CNK1" s="68"/>
      <c r="CNL1" s="68"/>
      <c r="CNM1" s="68"/>
      <c r="CNN1" s="68"/>
      <c r="CNO1" s="68"/>
      <c r="CNP1" s="68"/>
      <c r="CNQ1" s="68"/>
      <c r="CNR1" s="68"/>
      <c r="CNS1" s="68"/>
      <c r="CNT1" s="68"/>
      <c r="CNU1" s="68"/>
      <c r="CNV1" s="68"/>
      <c r="CNW1" s="68"/>
      <c r="CNX1" s="68"/>
      <c r="CNY1" s="68"/>
      <c r="CNZ1" s="68"/>
      <c r="COA1" s="68"/>
      <c r="COB1" s="68"/>
      <c r="COC1" s="68"/>
      <c r="COD1" s="68"/>
      <c r="COE1" s="68"/>
      <c r="COF1" s="68"/>
      <c r="COG1" s="68"/>
      <c r="COH1" s="68"/>
      <c r="COI1" s="68"/>
      <c r="COJ1" s="68"/>
      <c r="COK1" s="68"/>
      <c r="COL1" s="68"/>
      <c r="COM1" s="68"/>
      <c r="CON1" s="68"/>
      <c r="COO1" s="68"/>
      <c r="COP1" s="68"/>
      <c r="COQ1" s="68"/>
      <c r="COR1" s="68"/>
      <c r="COS1" s="68"/>
      <c r="COT1" s="68"/>
      <c r="COU1" s="68"/>
      <c r="COV1" s="68"/>
      <c r="COW1" s="68"/>
      <c r="COX1" s="68"/>
      <c r="COY1" s="68"/>
      <c r="COZ1" s="68"/>
      <c r="CPA1" s="68"/>
      <c r="CPB1" s="68"/>
      <c r="CPC1" s="68"/>
      <c r="CPD1" s="68"/>
      <c r="CPE1" s="68"/>
      <c r="CPF1" s="68"/>
      <c r="CPG1" s="68"/>
      <c r="CPH1" s="68"/>
      <c r="CPI1" s="68"/>
      <c r="CPJ1" s="68"/>
      <c r="CPK1" s="68"/>
      <c r="CPL1" s="68"/>
      <c r="CPM1" s="68"/>
      <c r="CPN1" s="68"/>
      <c r="CPO1" s="68"/>
      <c r="CPP1" s="68"/>
      <c r="CPQ1" s="68"/>
      <c r="CPR1" s="68"/>
      <c r="CPS1" s="68"/>
      <c r="CPT1" s="68"/>
      <c r="CPU1" s="68"/>
      <c r="CPV1" s="68"/>
      <c r="CPW1" s="68"/>
      <c r="CPX1" s="68"/>
      <c r="CPY1" s="68"/>
      <c r="CPZ1" s="68"/>
      <c r="CQA1" s="68"/>
      <c r="CQB1" s="68"/>
      <c r="CQC1" s="68"/>
      <c r="CQD1" s="68"/>
      <c r="CQE1" s="68"/>
      <c r="CQF1" s="68"/>
      <c r="CQG1" s="68"/>
      <c r="CQH1" s="68"/>
      <c r="CQI1" s="68"/>
      <c r="CQJ1" s="68"/>
      <c r="CQK1" s="68"/>
      <c r="CQL1" s="68"/>
      <c r="CQM1" s="68"/>
      <c r="CQN1" s="68"/>
      <c r="CQO1" s="68"/>
      <c r="CQP1" s="68"/>
      <c r="CQQ1" s="68"/>
      <c r="CQR1" s="68"/>
      <c r="CQS1" s="68"/>
      <c r="CQT1" s="68"/>
      <c r="CQU1" s="68"/>
      <c r="CQV1" s="68"/>
      <c r="CQW1" s="68"/>
      <c r="CQX1" s="68"/>
      <c r="CQY1" s="68"/>
      <c r="CQZ1" s="68"/>
      <c r="CRA1" s="68"/>
      <c r="CRB1" s="68"/>
      <c r="CRC1" s="68"/>
      <c r="CRD1" s="68"/>
      <c r="CRE1" s="68"/>
      <c r="CRF1" s="68"/>
      <c r="CRG1" s="68"/>
      <c r="CRH1" s="68"/>
      <c r="CRI1" s="68"/>
      <c r="CRJ1" s="68"/>
      <c r="CRK1" s="68"/>
      <c r="CRL1" s="68"/>
      <c r="CRM1" s="68"/>
      <c r="CRN1" s="68"/>
      <c r="CRO1" s="68"/>
      <c r="CRP1" s="68"/>
      <c r="CRQ1" s="68"/>
      <c r="CRR1" s="68"/>
      <c r="CRS1" s="68"/>
      <c r="CRT1" s="68"/>
      <c r="CRU1" s="68"/>
      <c r="CRV1" s="68"/>
      <c r="CRW1" s="68"/>
      <c r="CRX1" s="68"/>
      <c r="CRY1" s="68"/>
      <c r="CRZ1" s="68"/>
      <c r="CSA1" s="68"/>
      <c r="CSB1" s="68"/>
      <c r="CSC1" s="68"/>
      <c r="CSD1" s="68"/>
      <c r="CSE1" s="68"/>
      <c r="CSF1" s="68"/>
      <c r="CSG1" s="68"/>
      <c r="CSH1" s="68"/>
      <c r="CSI1" s="68"/>
      <c r="CSJ1" s="68"/>
      <c r="CSK1" s="68"/>
      <c r="CSL1" s="68"/>
      <c r="CSM1" s="68"/>
      <c r="CSN1" s="68"/>
      <c r="CSO1" s="68"/>
      <c r="CSP1" s="68"/>
      <c r="CSQ1" s="68"/>
      <c r="CSR1" s="68"/>
      <c r="CSS1" s="68"/>
      <c r="CST1" s="68"/>
      <c r="CSU1" s="68"/>
      <c r="CSV1" s="68"/>
      <c r="CSW1" s="68"/>
      <c r="CSX1" s="68"/>
      <c r="CSY1" s="68"/>
      <c r="CSZ1" s="68"/>
      <c r="CTA1" s="68"/>
      <c r="CTB1" s="68"/>
      <c r="CTC1" s="68"/>
      <c r="CTD1" s="68"/>
      <c r="CTE1" s="68"/>
      <c r="CTF1" s="68"/>
      <c r="CTG1" s="68"/>
      <c r="CTH1" s="68"/>
      <c r="CTI1" s="68"/>
      <c r="CTJ1" s="68"/>
      <c r="CTK1" s="68"/>
      <c r="CTL1" s="68"/>
      <c r="CTM1" s="68"/>
      <c r="CTN1" s="68"/>
      <c r="CTO1" s="68"/>
      <c r="CTP1" s="68"/>
      <c r="CTQ1" s="68"/>
      <c r="CTR1" s="68"/>
      <c r="CTS1" s="68"/>
      <c r="CTT1" s="68"/>
      <c r="CTU1" s="68"/>
      <c r="CTV1" s="68"/>
      <c r="CTW1" s="68"/>
      <c r="CTX1" s="68"/>
      <c r="CTY1" s="68"/>
      <c r="CTZ1" s="68"/>
      <c r="CUA1" s="68"/>
      <c r="CUB1" s="68"/>
      <c r="CUC1" s="68"/>
      <c r="CUD1" s="68"/>
      <c r="CUE1" s="68"/>
      <c r="CUF1" s="68"/>
      <c r="CUG1" s="68"/>
      <c r="CUH1" s="68"/>
      <c r="CUI1" s="68"/>
      <c r="CUJ1" s="68"/>
      <c r="CUK1" s="68"/>
      <c r="CUL1" s="68"/>
      <c r="CUM1" s="68"/>
      <c r="CUN1" s="68"/>
      <c r="CUO1" s="68"/>
      <c r="CUP1" s="68"/>
      <c r="CUQ1" s="68"/>
      <c r="CUR1" s="68"/>
      <c r="CUS1" s="68"/>
      <c r="CUT1" s="68"/>
      <c r="CUU1" s="68"/>
      <c r="CUV1" s="68"/>
      <c r="CUW1" s="68"/>
      <c r="CUX1" s="68"/>
      <c r="CUY1" s="68"/>
      <c r="CUZ1" s="68"/>
      <c r="CVA1" s="68"/>
      <c r="CVB1" s="68"/>
      <c r="CVC1" s="68"/>
      <c r="CVD1" s="68"/>
      <c r="CVE1" s="68"/>
      <c r="CVF1" s="68"/>
      <c r="CVG1" s="68"/>
      <c r="CVH1" s="68"/>
      <c r="CVI1" s="68"/>
      <c r="CVJ1" s="68"/>
      <c r="CVK1" s="68"/>
      <c r="CVL1" s="68"/>
      <c r="CVM1" s="68"/>
      <c r="CVN1" s="68"/>
      <c r="CVO1" s="68"/>
      <c r="CVP1" s="68"/>
      <c r="CVQ1" s="68"/>
      <c r="CVR1" s="68"/>
      <c r="CVS1" s="68"/>
      <c r="CVT1" s="68"/>
      <c r="CVU1" s="68"/>
      <c r="CVV1" s="68"/>
      <c r="CVW1" s="68"/>
      <c r="CVX1" s="68"/>
      <c r="CVY1" s="68"/>
      <c r="CVZ1" s="68"/>
      <c r="CWA1" s="68"/>
      <c r="CWB1" s="68"/>
      <c r="CWC1" s="68"/>
      <c r="CWD1" s="68"/>
      <c r="CWE1" s="68"/>
      <c r="CWF1" s="68"/>
      <c r="CWG1" s="68"/>
      <c r="CWH1" s="68"/>
      <c r="CWI1" s="68"/>
      <c r="CWJ1" s="68"/>
      <c r="CWK1" s="68"/>
      <c r="CWL1" s="68"/>
      <c r="CWM1" s="68"/>
      <c r="CWN1" s="68"/>
      <c r="CWO1" s="68"/>
      <c r="CWP1" s="68"/>
      <c r="CWQ1" s="68"/>
      <c r="CWR1" s="68"/>
      <c r="CWS1" s="68"/>
      <c r="CWT1" s="68"/>
      <c r="CWU1" s="68"/>
      <c r="CWV1" s="68"/>
      <c r="CWW1" s="68"/>
      <c r="CWX1" s="68"/>
      <c r="CWY1" s="68"/>
      <c r="CWZ1" s="68"/>
      <c r="CXA1" s="68"/>
      <c r="CXB1" s="68"/>
      <c r="CXC1" s="68"/>
      <c r="CXD1" s="68"/>
      <c r="CXE1" s="68"/>
      <c r="CXF1" s="68"/>
      <c r="CXG1" s="68"/>
      <c r="CXH1" s="68"/>
      <c r="CXI1" s="68"/>
      <c r="CXJ1" s="68"/>
      <c r="CXK1" s="68"/>
      <c r="CXL1" s="68"/>
      <c r="CXM1" s="68"/>
      <c r="CXN1" s="68"/>
      <c r="CXO1" s="68"/>
      <c r="CXP1" s="68"/>
      <c r="CXQ1" s="68"/>
      <c r="CXR1" s="68"/>
      <c r="CXS1" s="68"/>
      <c r="CXT1" s="68"/>
      <c r="CXU1" s="68"/>
      <c r="CXV1" s="68"/>
      <c r="CXW1" s="68"/>
      <c r="CXX1" s="68"/>
      <c r="CXY1" s="68"/>
      <c r="CXZ1" s="68"/>
      <c r="CYA1" s="68"/>
      <c r="CYB1" s="68"/>
      <c r="CYC1" s="68"/>
      <c r="CYD1" s="68"/>
      <c r="CYE1" s="68"/>
      <c r="CYF1" s="68"/>
      <c r="CYG1" s="68"/>
      <c r="CYH1" s="68"/>
      <c r="CYI1" s="68"/>
      <c r="CYJ1" s="68"/>
      <c r="CYK1" s="68"/>
      <c r="CYL1" s="68"/>
      <c r="CYM1" s="68"/>
      <c r="CYN1" s="68"/>
      <c r="CYO1" s="68"/>
      <c r="CYP1" s="68"/>
      <c r="CYQ1" s="68"/>
      <c r="CYR1" s="68"/>
      <c r="CYS1" s="68"/>
      <c r="CYT1" s="68"/>
      <c r="CYU1" s="68"/>
      <c r="CYV1" s="68"/>
      <c r="CYW1" s="68"/>
      <c r="CYX1" s="68"/>
      <c r="CYY1" s="68"/>
      <c r="CYZ1" s="68"/>
      <c r="CZA1" s="68"/>
      <c r="CZB1" s="68"/>
      <c r="CZC1" s="68"/>
      <c r="CZD1" s="68"/>
      <c r="CZE1" s="68"/>
      <c r="CZF1" s="68"/>
      <c r="CZG1" s="68"/>
      <c r="CZH1" s="68"/>
      <c r="CZI1" s="68"/>
      <c r="CZJ1" s="68"/>
      <c r="CZK1" s="68"/>
      <c r="CZL1" s="68"/>
      <c r="CZM1" s="68"/>
      <c r="CZN1" s="68"/>
      <c r="CZO1" s="68"/>
      <c r="CZP1" s="68"/>
      <c r="CZQ1" s="68"/>
      <c r="CZR1" s="68"/>
      <c r="CZS1" s="68"/>
      <c r="CZT1" s="68"/>
      <c r="CZU1" s="68"/>
      <c r="CZV1" s="68"/>
      <c r="CZW1" s="68"/>
      <c r="CZX1" s="68"/>
      <c r="CZY1" s="68"/>
      <c r="CZZ1" s="68"/>
      <c r="DAA1" s="68"/>
      <c r="DAB1" s="68"/>
      <c r="DAC1" s="68"/>
      <c r="DAD1" s="68"/>
      <c r="DAE1" s="68"/>
      <c r="DAF1" s="68"/>
      <c r="DAG1" s="68"/>
      <c r="DAH1" s="68"/>
      <c r="DAI1" s="68"/>
      <c r="DAJ1" s="68"/>
      <c r="DAK1" s="68"/>
      <c r="DAL1" s="68"/>
      <c r="DAM1" s="68"/>
      <c r="DAN1" s="68"/>
      <c r="DAO1" s="68"/>
      <c r="DAP1" s="68"/>
      <c r="DAQ1" s="68"/>
      <c r="DAR1" s="68"/>
      <c r="DAS1" s="68"/>
      <c r="DAT1" s="68"/>
      <c r="DAU1" s="68"/>
      <c r="DAV1" s="68"/>
      <c r="DAW1" s="68"/>
      <c r="DAX1" s="68"/>
      <c r="DAY1" s="68"/>
      <c r="DAZ1" s="68"/>
      <c r="DBA1" s="68"/>
      <c r="DBB1" s="68"/>
      <c r="DBC1" s="68"/>
      <c r="DBD1" s="68"/>
      <c r="DBE1" s="68"/>
      <c r="DBF1" s="68"/>
      <c r="DBG1" s="68"/>
      <c r="DBH1" s="68"/>
      <c r="DBI1" s="68"/>
      <c r="DBJ1" s="68"/>
      <c r="DBK1" s="68"/>
      <c r="DBL1" s="68"/>
      <c r="DBM1" s="68"/>
      <c r="DBN1" s="68"/>
      <c r="DBO1" s="68"/>
      <c r="DBP1" s="68"/>
      <c r="DBQ1" s="68"/>
      <c r="DBR1" s="68"/>
      <c r="DBS1" s="68"/>
      <c r="DBT1" s="68"/>
      <c r="DBU1" s="68"/>
      <c r="DBV1" s="68"/>
      <c r="DBW1" s="68"/>
      <c r="DBX1" s="68"/>
      <c r="DBY1" s="68"/>
      <c r="DBZ1" s="68"/>
      <c r="DCA1" s="68"/>
      <c r="DCB1" s="68"/>
      <c r="DCC1" s="68"/>
      <c r="DCD1" s="68"/>
      <c r="DCE1" s="68"/>
      <c r="DCF1" s="68"/>
      <c r="DCG1" s="68"/>
      <c r="DCH1" s="68"/>
      <c r="DCI1" s="68"/>
      <c r="DCJ1" s="68"/>
      <c r="DCK1" s="68"/>
      <c r="DCL1" s="68"/>
      <c r="DCM1" s="68"/>
      <c r="DCN1" s="68"/>
      <c r="DCO1" s="68"/>
      <c r="DCP1" s="68"/>
      <c r="DCQ1" s="68"/>
      <c r="DCR1" s="68"/>
      <c r="DCS1" s="68"/>
      <c r="DCT1" s="68"/>
      <c r="DCU1" s="68"/>
      <c r="DCV1" s="68"/>
      <c r="DCW1" s="68"/>
      <c r="DCX1" s="68"/>
      <c r="DCY1" s="68"/>
      <c r="DCZ1" s="68"/>
      <c r="DDA1" s="68"/>
      <c r="DDB1" s="68"/>
      <c r="DDC1" s="68"/>
      <c r="DDD1" s="68"/>
      <c r="DDE1" s="68"/>
      <c r="DDF1" s="68"/>
      <c r="DDG1" s="68"/>
      <c r="DDH1" s="68"/>
      <c r="DDI1" s="68"/>
      <c r="DDJ1" s="68"/>
      <c r="DDK1" s="68"/>
      <c r="DDL1" s="68"/>
      <c r="DDM1" s="68"/>
      <c r="DDN1" s="68"/>
      <c r="DDO1" s="68"/>
      <c r="DDP1" s="68"/>
      <c r="DDQ1" s="68"/>
      <c r="DDR1" s="68"/>
      <c r="DDS1" s="68"/>
      <c r="DDT1" s="68"/>
      <c r="DDU1" s="68"/>
      <c r="DDV1" s="68"/>
      <c r="DDW1" s="68"/>
      <c r="DDX1" s="68"/>
      <c r="DDY1" s="68"/>
      <c r="DDZ1" s="68"/>
      <c r="DEA1" s="68"/>
      <c r="DEB1" s="68"/>
      <c r="DEC1" s="68"/>
      <c r="DED1" s="68"/>
      <c r="DEE1" s="68"/>
      <c r="DEF1" s="68"/>
      <c r="DEG1" s="68"/>
      <c r="DEH1" s="68"/>
      <c r="DEI1" s="68"/>
      <c r="DEJ1" s="68"/>
      <c r="DEK1" s="68"/>
      <c r="DEL1" s="68"/>
      <c r="DEM1" s="68"/>
      <c r="DEN1" s="68"/>
      <c r="DEO1" s="68"/>
      <c r="DEP1" s="68"/>
      <c r="DEQ1" s="68"/>
      <c r="DER1" s="68"/>
      <c r="DES1" s="68"/>
      <c r="DET1" s="68"/>
      <c r="DEU1" s="68"/>
      <c r="DEV1" s="68"/>
      <c r="DEW1" s="68"/>
      <c r="DEX1" s="68"/>
      <c r="DEY1" s="68"/>
      <c r="DEZ1" s="68"/>
      <c r="DFA1" s="68"/>
      <c r="DFB1" s="68"/>
      <c r="DFC1" s="68"/>
      <c r="DFD1" s="68"/>
      <c r="DFE1" s="68"/>
      <c r="DFF1" s="68"/>
      <c r="DFG1" s="68"/>
      <c r="DFH1" s="68"/>
      <c r="DFI1" s="68"/>
      <c r="DFJ1" s="68"/>
      <c r="DFK1" s="68"/>
      <c r="DFL1" s="68"/>
      <c r="DFM1" s="68"/>
      <c r="DFN1" s="68"/>
      <c r="DFO1" s="68"/>
      <c r="DFP1" s="68"/>
      <c r="DFQ1" s="68"/>
      <c r="DFR1" s="68"/>
      <c r="DFS1" s="68"/>
      <c r="DFT1" s="68"/>
      <c r="DFU1" s="68"/>
      <c r="DFV1" s="68"/>
      <c r="DFW1" s="68"/>
      <c r="DFX1" s="68"/>
      <c r="DFY1" s="68"/>
      <c r="DFZ1" s="68"/>
      <c r="DGA1" s="68"/>
      <c r="DGB1" s="68"/>
      <c r="DGC1" s="68"/>
      <c r="DGD1" s="68"/>
      <c r="DGE1" s="68"/>
      <c r="DGF1" s="68"/>
      <c r="DGG1" s="68"/>
      <c r="DGH1" s="68"/>
      <c r="DGI1" s="68"/>
      <c r="DGJ1" s="68"/>
      <c r="DGK1" s="68"/>
      <c r="DGL1" s="68"/>
      <c r="DGM1" s="68"/>
      <c r="DGN1" s="68"/>
      <c r="DGO1" s="68"/>
      <c r="DGP1" s="68"/>
      <c r="DGQ1" s="68"/>
      <c r="DGR1" s="68"/>
      <c r="DGS1" s="68"/>
      <c r="DGT1" s="68"/>
      <c r="DGU1" s="68"/>
      <c r="DGV1" s="68"/>
      <c r="DGW1" s="68"/>
      <c r="DGX1" s="68"/>
      <c r="DGY1" s="68"/>
      <c r="DGZ1" s="68"/>
      <c r="DHA1" s="68"/>
      <c r="DHB1" s="68"/>
      <c r="DHC1" s="68"/>
      <c r="DHD1" s="68"/>
      <c r="DHE1" s="68"/>
      <c r="DHF1" s="68"/>
      <c r="DHG1" s="68"/>
      <c r="DHH1" s="68"/>
      <c r="DHI1" s="68"/>
      <c r="DHJ1" s="68"/>
      <c r="DHK1" s="68"/>
      <c r="DHL1" s="68"/>
      <c r="DHM1" s="68"/>
      <c r="DHN1" s="68"/>
      <c r="DHO1" s="68"/>
      <c r="DHP1" s="68"/>
      <c r="DHQ1" s="68"/>
      <c r="DHR1" s="68"/>
      <c r="DHS1" s="68"/>
      <c r="DHT1" s="68"/>
      <c r="DHU1" s="68"/>
      <c r="DHV1" s="68"/>
      <c r="DHW1" s="68"/>
      <c r="DHX1" s="68"/>
      <c r="DHY1" s="68"/>
      <c r="DHZ1" s="68"/>
      <c r="DIA1" s="68"/>
      <c r="DIB1" s="68"/>
      <c r="DIC1" s="68"/>
      <c r="DID1" s="68"/>
      <c r="DIE1" s="68"/>
      <c r="DIF1" s="68"/>
      <c r="DIG1" s="68"/>
      <c r="DIH1" s="68"/>
      <c r="DII1" s="68"/>
      <c r="DIJ1" s="68"/>
      <c r="DIK1" s="68"/>
      <c r="DIL1" s="68"/>
      <c r="DIM1" s="68"/>
      <c r="DIN1" s="68"/>
      <c r="DIO1" s="68"/>
      <c r="DIP1" s="68"/>
      <c r="DIQ1" s="68"/>
      <c r="DIR1" s="68"/>
      <c r="DIS1" s="68"/>
      <c r="DIT1" s="68"/>
      <c r="DIU1" s="68"/>
      <c r="DIV1" s="68"/>
      <c r="DIW1" s="68"/>
      <c r="DIX1" s="68"/>
      <c r="DIY1" s="68"/>
      <c r="DIZ1" s="68"/>
      <c r="DJA1" s="68"/>
      <c r="DJB1" s="68"/>
      <c r="DJC1" s="68"/>
      <c r="DJD1" s="68"/>
      <c r="DJE1" s="68"/>
      <c r="DJF1" s="68"/>
      <c r="DJG1" s="68"/>
      <c r="DJH1" s="68"/>
      <c r="DJI1" s="68"/>
      <c r="DJJ1" s="68"/>
      <c r="DJK1" s="68"/>
      <c r="DJL1" s="68"/>
      <c r="DJM1" s="68"/>
      <c r="DJN1" s="68"/>
      <c r="DJO1" s="68"/>
      <c r="DJP1" s="68"/>
      <c r="DJQ1" s="68"/>
      <c r="DJR1" s="68"/>
      <c r="DJS1" s="68"/>
      <c r="DJT1" s="68"/>
      <c r="DJU1" s="68"/>
      <c r="DJV1" s="68"/>
      <c r="DJW1" s="68"/>
      <c r="DJX1" s="68"/>
      <c r="DJY1" s="68"/>
      <c r="DJZ1" s="68"/>
      <c r="DKA1" s="68"/>
      <c r="DKB1" s="68"/>
      <c r="DKC1" s="68"/>
      <c r="DKD1" s="68"/>
      <c r="DKE1" s="68"/>
      <c r="DKF1" s="68"/>
      <c r="DKG1" s="68"/>
      <c r="DKH1" s="68"/>
      <c r="DKI1" s="68"/>
      <c r="DKJ1" s="68"/>
      <c r="DKK1" s="68"/>
      <c r="DKL1" s="68"/>
      <c r="DKM1" s="68"/>
      <c r="DKN1" s="68"/>
      <c r="DKO1" s="68"/>
      <c r="DKP1" s="68"/>
      <c r="DKQ1" s="68"/>
      <c r="DKR1" s="68"/>
      <c r="DKS1" s="68"/>
      <c r="DKT1" s="68"/>
      <c r="DKU1" s="68"/>
      <c r="DKV1" s="68"/>
      <c r="DKW1" s="68"/>
      <c r="DKX1" s="68"/>
      <c r="DKY1" s="68"/>
      <c r="DKZ1" s="68"/>
      <c r="DLA1" s="68"/>
      <c r="DLB1" s="68"/>
      <c r="DLC1" s="68"/>
      <c r="DLD1" s="68"/>
      <c r="DLE1" s="68"/>
      <c r="DLF1" s="68"/>
      <c r="DLG1" s="68"/>
      <c r="DLH1" s="68"/>
      <c r="DLI1" s="68"/>
      <c r="DLJ1" s="68"/>
      <c r="DLK1" s="68"/>
      <c r="DLL1" s="68"/>
      <c r="DLM1" s="68"/>
      <c r="DLN1" s="68"/>
      <c r="DLO1" s="68"/>
      <c r="DLP1" s="68"/>
      <c r="DLQ1" s="68"/>
      <c r="DLR1" s="68"/>
      <c r="DLS1" s="68"/>
      <c r="DLT1" s="68"/>
      <c r="DLU1" s="68"/>
      <c r="DLV1" s="68"/>
      <c r="DLW1" s="68"/>
      <c r="DLX1" s="68"/>
      <c r="DLY1" s="68"/>
      <c r="DLZ1" s="68"/>
      <c r="DMA1" s="68"/>
      <c r="DMB1" s="68"/>
      <c r="DMC1" s="68"/>
      <c r="DMD1" s="68"/>
      <c r="DME1" s="68"/>
      <c r="DMF1" s="68"/>
      <c r="DMG1" s="68"/>
      <c r="DMH1" s="68"/>
      <c r="DMI1" s="68"/>
      <c r="DMJ1" s="68"/>
      <c r="DMK1" s="68"/>
      <c r="DML1" s="68"/>
      <c r="DMM1" s="68"/>
      <c r="DMN1" s="68"/>
      <c r="DMO1" s="68"/>
      <c r="DMP1" s="68"/>
      <c r="DMQ1" s="68"/>
      <c r="DMR1" s="68"/>
      <c r="DMS1" s="68"/>
      <c r="DMT1" s="68"/>
      <c r="DMU1" s="68"/>
      <c r="DMV1" s="68"/>
      <c r="DMW1" s="68"/>
      <c r="DMX1" s="68"/>
      <c r="DMY1" s="68"/>
      <c r="DMZ1" s="68"/>
      <c r="DNA1" s="68"/>
      <c r="DNB1" s="68"/>
      <c r="DNC1" s="68"/>
      <c r="DND1" s="68"/>
      <c r="DNE1" s="68"/>
      <c r="DNF1" s="68"/>
      <c r="DNG1" s="68"/>
      <c r="DNH1" s="68"/>
      <c r="DNI1" s="68"/>
      <c r="DNJ1" s="68"/>
      <c r="DNK1" s="68"/>
      <c r="DNL1" s="68"/>
      <c r="DNM1" s="68"/>
      <c r="DNN1" s="68"/>
      <c r="DNO1" s="68"/>
      <c r="DNP1" s="68"/>
      <c r="DNQ1" s="68"/>
      <c r="DNR1" s="68"/>
      <c r="DNS1" s="68"/>
      <c r="DNT1" s="68"/>
      <c r="DNU1" s="68"/>
      <c r="DNV1" s="68"/>
      <c r="DNW1" s="68"/>
      <c r="DNX1" s="68"/>
      <c r="DNY1" s="68"/>
      <c r="DNZ1" s="68"/>
      <c r="DOA1" s="68"/>
      <c r="DOB1" s="68"/>
      <c r="DOC1" s="68"/>
      <c r="DOD1" s="68"/>
      <c r="DOE1" s="68"/>
      <c r="DOF1" s="68"/>
      <c r="DOG1" s="68"/>
      <c r="DOH1" s="68"/>
      <c r="DOI1" s="68"/>
      <c r="DOJ1" s="68"/>
      <c r="DOK1" s="68"/>
      <c r="DOL1" s="68"/>
      <c r="DOM1" s="68"/>
      <c r="DON1" s="68"/>
      <c r="DOO1" s="68"/>
      <c r="DOP1" s="68"/>
      <c r="DOQ1" s="68"/>
      <c r="DOR1" s="68"/>
      <c r="DOS1" s="68"/>
      <c r="DOT1" s="68"/>
      <c r="DOU1" s="68"/>
      <c r="DOV1" s="68"/>
      <c r="DOW1" s="68"/>
      <c r="DOX1" s="68"/>
      <c r="DOY1" s="68"/>
      <c r="DOZ1" s="68"/>
      <c r="DPA1" s="68"/>
      <c r="DPB1" s="68"/>
      <c r="DPC1" s="68"/>
      <c r="DPD1" s="68"/>
      <c r="DPE1" s="68"/>
      <c r="DPF1" s="68"/>
      <c r="DPG1" s="68"/>
      <c r="DPH1" s="68"/>
      <c r="DPI1" s="68"/>
      <c r="DPJ1" s="68"/>
      <c r="DPK1" s="68"/>
      <c r="DPL1" s="68"/>
      <c r="DPM1" s="68"/>
      <c r="DPN1" s="68"/>
      <c r="DPO1" s="68"/>
      <c r="DPP1" s="68"/>
      <c r="DPQ1" s="68"/>
      <c r="DPR1" s="68"/>
      <c r="DPS1" s="68"/>
      <c r="DPT1" s="68"/>
      <c r="DPU1" s="68"/>
      <c r="DPV1" s="68"/>
      <c r="DPW1" s="68"/>
      <c r="DPX1" s="68"/>
      <c r="DPY1" s="68"/>
      <c r="DPZ1" s="68"/>
      <c r="DQA1" s="68"/>
      <c r="DQB1" s="68"/>
      <c r="DQC1" s="68"/>
      <c r="DQD1" s="68"/>
      <c r="DQE1" s="68"/>
      <c r="DQF1" s="68"/>
      <c r="DQG1" s="68"/>
      <c r="DQH1" s="68"/>
      <c r="DQI1" s="68"/>
      <c r="DQJ1" s="68"/>
      <c r="DQK1" s="68"/>
      <c r="DQL1" s="68"/>
      <c r="DQM1" s="68"/>
      <c r="DQN1" s="68"/>
      <c r="DQO1" s="68"/>
      <c r="DQP1" s="68"/>
      <c r="DQQ1" s="68"/>
      <c r="DQR1" s="68"/>
      <c r="DQS1" s="68"/>
      <c r="DQT1" s="68"/>
      <c r="DQU1" s="68"/>
      <c r="DQV1" s="68"/>
      <c r="DQW1" s="68"/>
      <c r="DQX1" s="68"/>
      <c r="DQY1" s="68"/>
      <c r="DQZ1" s="68"/>
      <c r="DRA1" s="68"/>
      <c r="DRB1" s="68"/>
      <c r="DRC1" s="68"/>
      <c r="DRD1" s="68"/>
      <c r="DRE1" s="68"/>
      <c r="DRF1" s="68"/>
      <c r="DRG1" s="68"/>
      <c r="DRH1" s="68"/>
      <c r="DRI1" s="68"/>
      <c r="DRJ1" s="68"/>
      <c r="DRK1" s="68"/>
      <c r="DRL1" s="68"/>
      <c r="DRM1" s="68"/>
      <c r="DRN1" s="68"/>
      <c r="DRO1" s="68"/>
      <c r="DRP1" s="68"/>
      <c r="DRQ1" s="68"/>
      <c r="DRR1" s="68"/>
      <c r="DRS1" s="68"/>
      <c r="DRT1" s="68"/>
      <c r="DRU1" s="68"/>
      <c r="DRV1" s="68"/>
      <c r="DRW1" s="68"/>
      <c r="DRX1" s="68"/>
      <c r="DRY1" s="68"/>
      <c r="DRZ1" s="68"/>
      <c r="DSA1" s="68"/>
      <c r="DSB1" s="68"/>
      <c r="DSC1" s="68"/>
      <c r="DSD1" s="68"/>
      <c r="DSE1" s="68"/>
      <c r="DSF1" s="68"/>
      <c r="DSG1" s="68"/>
      <c r="DSH1" s="68"/>
      <c r="DSI1" s="68"/>
      <c r="DSJ1" s="68"/>
      <c r="DSK1" s="68"/>
      <c r="DSL1" s="68"/>
      <c r="DSM1" s="68"/>
      <c r="DSN1" s="68"/>
      <c r="DSO1" s="68"/>
      <c r="DSP1" s="68"/>
      <c r="DSQ1" s="68"/>
      <c r="DSR1" s="68"/>
      <c r="DSS1" s="68"/>
      <c r="DST1" s="68"/>
      <c r="DSU1" s="68"/>
      <c r="DSV1" s="68"/>
      <c r="DSW1" s="68"/>
      <c r="DSX1" s="68"/>
      <c r="DSY1" s="68"/>
      <c r="DSZ1" s="68"/>
      <c r="DTA1" s="68"/>
      <c r="DTB1" s="68"/>
      <c r="DTC1" s="68"/>
      <c r="DTD1" s="68"/>
      <c r="DTE1" s="68"/>
      <c r="DTF1" s="68"/>
      <c r="DTG1" s="68"/>
      <c r="DTH1" s="68"/>
      <c r="DTI1" s="68"/>
      <c r="DTJ1" s="68"/>
      <c r="DTK1" s="68"/>
      <c r="DTL1" s="68"/>
      <c r="DTM1" s="68"/>
      <c r="DTN1" s="68"/>
      <c r="DTO1" s="68"/>
      <c r="DTP1" s="68"/>
      <c r="DTQ1" s="68"/>
      <c r="DTR1" s="68"/>
      <c r="DTS1" s="68"/>
      <c r="DTT1" s="68"/>
      <c r="DTU1" s="68"/>
      <c r="DTV1" s="68"/>
      <c r="DTW1" s="68"/>
      <c r="DTX1" s="68"/>
      <c r="DTY1" s="68"/>
      <c r="DTZ1" s="68"/>
      <c r="DUA1" s="68"/>
      <c r="DUB1" s="68"/>
      <c r="DUC1" s="68"/>
      <c r="DUD1" s="68"/>
      <c r="DUE1" s="68"/>
      <c r="DUF1" s="68"/>
      <c r="DUG1" s="68"/>
      <c r="DUH1" s="68"/>
      <c r="DUI1" s="68"/>
      <c r="DUJ1" s="68"/>
      <c r="DUK1" s="68"/>
      <c r="DUL1" s="68"/>
      <c r="DUM1" s="68"/>
      <c r="DUN1" s="68"/>
      <c r="DUO1" s="68"/>
      <c r="DUP1" s="68"/>
      <c r="DUQ1" s="68"/>
      <c r="DUR1" s="68"/>
      <c r="DUS1" s="68"/>
      <c r="DUT1" s="68"/>
      <c r="DUU1" s="68"/>
      <c r="DUV1" s="68"/>
      <c r="DUW1" s="68"/>
      <c r="DUX1" s="68"/>
      <c r="DUY1" s="68"/>
      <c r="DUZ1" s="68"/>
      <c r="DVA1" s="68"/>
      <c r="DVB1" s="68"/>
      <c r="DVC1" s="68"/>
      <c r="DVD1" s="68"/>
      <c r="DVE1" s="68"/>
      <c r="DVF1" s="68"/>
      <c r="DVG1" s="68"/>
      <c r="DVH1" s="68"/>
      <c r="DVI1" s="68"/>
      <c r="DVJ1" s="68"/>
      <c r="DVK1" s="68"/>
      <c r="DVL1" s="68"/>
      <c r="DVM1" s="68"/>
      <c r="DVN1" s="68"/>
      <c r="DVO1" s="68"/>
      <c r="DVP1" s="68"/>
      <c r="DVQ1" s="68"/>
      <c r="DVR1" s="68"/>
      <c r="DVS1" s="68"/>
      <c r="DVT1" s="68"/>
      <c r="DVU1" s="68"/>
      <c r="DVV1" s="68"/>
      <c r="DVW1" s="68"/>
      <c r="DVX1" s="68"/>
      <c r="DVY1" s="68"/>
      <c r="DVZ1" s="68"/>
      <c r="DWA1" s="68"/>
      <c r="DWB1" s="68"/>
      <c r="DWC1" s="68"/>
      <c r="DWD1" s="68"/>
      <c r="DWE1" s="68"/>
      <c r="DWF1" s="68"/>
      <c r="DWG1" s="68"/>
      <c r="DWH1" s="68"/>
      <c r="DWI1" s="68"/>
      <c r="DWJ1" s="68"/>
      <c r="DWK1" s="68"/>
      <c r="DWL1" s="68"/>
      <c r="DWM1" s="68"/>
      <c r="DWN1" s="68"/>
      <c r="DWO1" s="68"/>
      <c r="DWP1" s="68"/>
      <c r="DWQ1" s="68"/>
      <c r="DWR1" s="68"/>
      <c r="DWS1" s="68"/>
      <c r="DWT1" s="68"/>
      <c r="DWU1" s="68"/>
      <c r="DWV1" s="68"/>
      <c r="DWW1" s="68"/>
      <c r="DWX1" s="68"/>
      <c r="DWY1" s="68"/>
      <c r="DWZ1" s="68"/>
      <c r="DXA1" s="68"/>
      <c r="DXB1" s="68"/>
      <c r="DXC1" s="68"/>
      <c r="DXD1" s="68"/>
      <c r="DXE1" s="68"/>
      <c r="DXF1" s="68"/>
      <c r="DXG1" s="68"/>
      <c r="DXH1" s="68"/>
      <c r="DXI1" s="68"/>
      <c r="DXJ1" s="68"/>
      <c r="DXK1" s="68"/>
      <c r="DXL1" s="68"/>
      <c r="DXM1" s="68"/>
      <c r="DXN1" s="68"/>
      <c r="DXO1" s="68"/>
      <c r="DXP1" s="68"/>
      <c r="DXQ1" s="68"/>
      <c r="DXR1" s="68"/>
      <c r="DXS1" s="68"/>
      <c r="DXT1" s="68"/>
      <c r="DXU1" s="68"/>
      <c r="DXV1" s="68"/>
      <c r="DXW1" s="68"/>
      <c r="DXX1" s="68"/>
      <c r="DXY1" s="68"/>
      <c r="DXZ1" s="68"/>
      <c r="DYA1" s="68"/>
      <c r="DYB1" s="68"/>
      <c r="DYC1" s="68"/>
      <c r="DYD1" s="68"/>
      <c r="DYE1" s="68"/>
      <c r="DYF1" s="68"/>
      <c r="DYG1" s="68"/>
      <c r="DYH1" s="68"/>
      <c r="DYI1" s="68"/>
      <c r="DYJ1" s="68"/>
      <c r="DYK1" s="68"/>
      <c r="DYL1" s="68"/>
      <c r="DYM1" s="68"/>
      <c r="DYN1" s="68"/>
      <c r="DYO1" s="68"/>
      <c r="DYP1" s="68"/>
      <c r="DYQ1" s="68"/>
      <c r="DYR1" s="68"/>
      <c r="DYS1" s="68"/>
      <c r="DYT1" s="68"/>
      <c r="DYU1" s="68"/>
      <c r="DYV1" s="68"/>
      <c r="DYW1" s="68"/>
      <c r="DYX1" s="68"/>
      <c r="DYY1" s="68"/>
      <c r="DYZ1" s="68"/>
      <c r="DZA1" s="68"/>
      <c r="DZB1" s="68"/>
      <c r="DZC1" s="68"/>
      <c r="DZD1" s="68"/>
      <c r="DZE1" s="68"/>
      <c r="DZF1" s="68"/>
      <c r="DZG1" s="68"/>
      <c r="DZH1" s="68"/>
      <c r="DZI1" s="68"/>
      <c r="DZJ1" s="68"/>
      <c r="DZK1" s="68"/>
      <c r="DZL1" s="68"/>
      <c r="DZM1" s="68"/>
      <c r="DZN1" s="68"/>
      <c r="DZO1" s="68"/>
      <c r="DZP1" s="68"/>
      <c r="DZQ1" s="68"/>
      <c r="DZR1" s="68"/>
      <c r="DZS1" s="68"/>
      <c r="DZT1" s="68"/>
      <c r="DZU1" s="68"/>
      <c r="DZV1" s="68"/>
      <c r="DZW1" s="68"/>
      <c r="DZX1" s="68"/>
      <c r="DZY1" s="68"/>
      <c r="DZZ1" s="68"/>
      <c r="EAA1" s="68"/>
      <c r="EAB1" s="68"/>
      <c r="EAC1" s="68"/>
      <c r="EAD1" s="68"/>
      <c r="EAE1" s="68"/>
      <c r="EAF1" s="68"/>
      <c r="EAG1" s="68"/>
      <c r="EAH1" s="68"/>
      <c r="EAI1" s="68"/>
      <c r="EAJ1" s="68"/>
      <c r="EAK1" s="68"/>
      <c r="EAL1" s="68"/>
      <c r="EAM1" s="68"/>
      <c r="EAN1" s="68"/>
      <c r="EAO1" s="68"/>
      <c r="EAP1" s="68"/>
      <c r="EAQ1" s="68"/>
      <c r="EAR1" s="68"/>
      <c r="EAS1" s="68"/>
      <c r="EAT1" s="68"/>
      <c r="EAU1" s="68"/>
      <c r="EAV1" s="68"/>
      <c r="EAW1" s="68"/>
      <c r="EAX1" s="68"/>
      <c r="EAY1" s="68"/>
      <c r="EAZ1" s="68"/>
      <c r="EBA1" s="68"/>
      <c r="EBB1" s="68"/>
      <c r="EBC1" s="68"/>
      <c r="EBD1" s="68"/>
      <c r="EBE1" s="68"/>
      <c r="EBF1" s="68"/>
      <c r="EBG1" s="68"/>
      <c r="EBH1" s="68"/>
      <c r="EBI1" s="68"/>
      <c r="EBJ1" s="68"/>
      <c r="EBK1" s="68"/>
      <c r="EBL1" s="68"/>
      <c r="EBM1" s="68"/>
      <c r="EBN1" s="68"/>
      <c r="EBO1" s="68"/>
      <c r="EBP1" s="68"/>
      <c r="EBQ1" s="68"/>
      <c r="EBR1" s="68"/>
      <c r="EBS1" s="68"/>
      <c r="EBT1" s="68"/>
      <c r="EBU1" s="68"/>
      <c r="EBV1" s="68"/>
      <c r="EBW1" s="68"/>
      <c r="EBX1" s="68"/>
      <c r="EBY1" s="68"/>
      <c r="EBZ1" s="68"/>
      <c r="ECA1" s="68"/>
      <c r="ECB1" s="68"/>
      <c r="ECC1" s="68"/>
      <c r="ECD1" s="68"/>
      <c r="ECE1" s="68"/>
      <c r="ECF1" s="68"/>
      <c r="ECG1" s="68"/>
      <c r="ECH1" s="68"/>
      <c r="ECI1" s="68"/>
      <c r="ECJ1" s="68"/>
      <c r="ECK1" s="68"/>
      <c r="ECL1" s="68"/>
      <c r="ECM1" s="68"/>
      <c r="ECN1" s="68"/>
      <c r="ECO1" s="68"/>
      <c r="ECP1" s="68"/>
      <c r="ECQ1" s="68"/>
      <c r="ECR1" s="68"/>
      <c r="ECS1" s="68"/>
      <c r="ECT1" s="68"/>
      <c r="ECU1" s="68"/>
      <c r="ECV1" s="68"/>
      <c r="ECW1" s="68"/>
      <c r="ECX1" s="68"/>
      <c r="ECY1" s="68"/>
      <c r="ECZ1" s="68"/>
      <c r="EDA1" s="68"/>
      <c r="EDB1" s="68"/>
      <c r="EDC1" s="68"/>
      <c r="EDD1" s="68"/>
      <c r="EDE1" s="68"/>
      <c r="EDF1" s="68"/>
      <c r="EDG1" s="68"/>
      <c r="EDH1" s="68"/>
      <c r="EDI1" s="68"/>
      <c r="EDJ1" s="68"/>
      <c r="EDK1" s="68"/>
      <c r="EDL1" s="68"/>
      <c r="EDM1" s="68"/>
      <c r="EDN1" s="68"/>
      <c r="EDO1" s="68"/>
      <c r="EDP1" s="68"/>
      <c r="EDQ1" s="68"/>
      <c r="EDR1" s="68"/>
      <c r="EDS1" s="68"/>
      <c r="EDT1" s="68"/>
      <c r="EDU1" s="68"/>
      <c r="EDV1" s="68"/>
      <c r="EDW1" s="68"/>
      <c r="EDX1" s="68"/>
      <c r="EDY1" s="68"/>
      <c r="EDZ1" s="68"/>
      <c r="EEA1" s="68"/>
      <c r="EEB1" s="68"/>
      <c r="EEC1" s="68"/>
      <c r="EED1" s="68"/>
      <c r="EEE1" s="68"/>
      <c r="EEF1" s="68"/>
      <c r="EEG1" s="68"/>
      <c r="EEH1" s="68"/>
      <c r="EEI1" s="68"/>
      <c r="EEJ1" s="68"/>
      <c r="EEK1" s="68"/>
      <c r="EEL1" s="68"/>
      <c r="EEM1" s="68"/>
      <c r="EEN1" s="68"/>
      <c r="EEO1" s="68"/>
      <c r="EEP1" s="68"/>
      <c r="EEQ1" s="68"/>
      <c r="EER1" s="68"/>
      <c r="EES1" s="68"/>
      <c r="EET1" s="68"/>
      <c r="EEU1" s="68"/>
      <c r="EEV1" s="68"/>
      <c r="EEW1" s="68"/>
      <c r="EEX1" s="68"/>
      <c r="EEY1" s="68"/>
      <c r="EEZ1" s="68"/>
      <c r="EFA1" s="68"/>
      <c r="EFB1" s="68"/>
      <c r="EFC1" s="68"/>
      <c r="EFD1" s="68"/>
      <c r="EFE1" s="68"/>
      <c r="EFF1" s="68"/>
      <c r="EFG1" s="68"/>
      <c r="EFH1" s="68"/>
      <c r="EFI1" s="68"/>
      <c r="EFJ1" s="68"/>
      <c r="EFK1" s="68"/>
      <c r="EFL1" s="68"/>
      <c r="EFM1" s="68"/>
      <c r="EFN1" s="68"/>
      <c r="EFO1" s="68"/>
      <c r="EFP1" s="68"/>
      <c r="EFQ1" s="68"/>
      <c r="EFR1" s="68"/>
      <c r="EFS1" s="68"/>
      <c r="EFT1" s="68"/>
      <c r="EFU1" s="68"/>
      <c r="EFV1" s="68"/>
      <c r="EFW1" s="68"/>
      <c r="EFX1" s="68"/>
      <c r="EFY1" s="68"/>
      <c r="EFZ1" s="68"/>
      <c r="EGA1" s="68"/>
      <c r="EGB1" s="68"/>
      <c r="EGC1" s="68"/>
      <c r="EGD1" s="68"/>
      <c r="EGE1" s="68"/>
      <c r="EGF1" s="68"/>
      <c r="EGG1" s="68"/>
      <c r="EGH1" s="68"/>
      <c r="EGI1" s="68"/>
      <c r="EGJ1" s="68"/>
      <c r="EGK1" s="68"/>
      <c r="EGL1" s="68"/>
      <c r="EGM1" s="68"/>
      <c r="EGN1" s="68"/>
      <c r="EGO1" s="68"/>
      <c r="EGP1" s="68"/>
      <c r="EGQ1" s="68"/>
      <c r="EGR1" s="68"/>
      <c r="EGS1" s="68"/>
      <c r="EGT1" s="68"/>
      <c r="EGU1" s="68"/>
      <c r="EGV1" s="68"/>
      <c r="EGW1" s="68"/>
      <c r="EGX1" s="68"/>
      <c r="EGY1" s="68"/>
      <c r="EGZ1" s="68"/>
      <c r="EHA1" s="68"/>
      <c r="EHB1" s="68"/>
      <c r="EHC1" s="68"/>
      <c r="EHD1" s="68"/>
      <c r="EHE1" s="68"/>
      <c r="EHF1" s="68"/>
      <c r="EHG1" s="68"/>
      <c r="EHH1" s="68"/>
      <c r="EHI1" s="68"/>
      <c r="EHJ1" s="68"/>
      <c r="EHK1" s="68"/>
      <c r="EHL1" s="68"/>
      <c r="EHM1" s="68"/>
      <c r="EHN1" s="68"/>
      <c r="EHO1" s="68"/>
      <c r="EHP1" s="68"/>
      <c r="EHQ1" s="68"/>
      <c r="EHR1" s="68"/>
      <c r="EHS1" s="68"/>
      <c r="EHT1" s="68"/>
      <c r="EHU1" s="68"/>
      <c r="EHV1" s="68"/>
      <c r="EHW1" s="68"/>
      <c r="EHX1" s="68"/>
      <c r="EHY1" s="68"/>
      <c r="EHZ1" s="68"/>
      <c r="EIA1" s="68"/>
      <c r="EIB1" s="68"/>
      <c r="EIC1" s="68"/>
      <c r="EID1" s="68"/>
      <c r="EIE1" s="68"/>
      <c r="EIF1" s="68"/>
      <c r="EIG1" s="68"/>
      <c r="EIH1" s="68"/>
      <c r="EII1" s="68"/>
      <c r="EIJ1" s="68"/>
      <c r="EIK1" s="68"/>
      <c r="EIL1" s="68"/>
      <c r="EIM1" s="68"/>
      <c r="EIN1" s="68"/>
      <c r="EIO1" s="68"/>
      <c r="EIP1" s="68"/>
      <c r="EIQ1" s="68"/>
      <c r="EIR1" s="68"/>
      <c r="EIS1" s="68"/>
      <c r="EIT1" s="68"/>
      <c r="EIU1" s="68"/>
      <c r="EIV1" s="68"/>
      <c r="EIW1" s="68"/>
      <c r="EIX1" s="68"/>
      <c r="EIY1" s="68"/>
      <c r="EIZ1" s="68"/>
      <c r="EJA1" s="68"/>
      <c r="EJB1" s="68"/>
      <c r="EJC1" s="68"/>
      <c r="EJD1" s="68"/>
      <c r="EJE1" s="68"/>
      <c r="EJF1" s="68"/>
      <c r="EJG1" s="68"/>
      <c r="EJH1" s="68"/>
      <c r="EJI1" s="68"/>
      <c r="EJJ1" s="68"/>
      <c r="EJK1" s="68"/>
      <c r="EJL1" s="68"/>
      <c r="EJM1" s="68"/>
      <c r="EJN1" s="68"/>
      <c r="EJO1" s="68"/>
      <c r="EJP1" s="68"/>
      <c r="EJQ1" s="68"/>
      <c r="EJR1" s="68"/>
      <c r="EJS1" s="68"/>
      <c r="EJT1" s="68"/>
      <c r="EJU1" s="68"/>
      <c r="EJV1" s="68"/>
      <c r="EJW1" s="68"/>
      <c r="EJX1" s="68"/>
      <c r="EJY1" s="68"/>
      <c r="EJZ1" s="68"/>
      <c r="EKA1" s="68"/>
      <c r="EKB1" s="68"/>
      <c r="EKC1" s="68"/>
      <c r="EKD1" s="68"/>
      <c r="EKE1" s="68"/>
      <c r="EKF1" s="68"/>
      <c r="EKG1" s="68"/>
      <c r="EKH1" s="68"/>
      <c r="EKI1" s="68"/>
      <c r="EKJ1" s="68"/>
      <c r="EKK1" s="68"/>
      <c r="EKL1" s="68"/>
      <c r="EKM1" s="68"/>
      <c r="EKN1" s="68"/>
      <c r="EKO1" s="68"/>
      <c r="EKP1" s="68"/>
      <c r="EKQ1" s="68"/>
      <c r="EKR1" s="68"/>
      <c r="EKS1" s="68"/>
      <c r="EKT1" s="68"/>
      <c r="EKU1" s="68"/>
      <c r="EKV1" s="68"/>
      <c r="EKW1" s="68"/>
      <c r="EKX1" s="68"/>
      <c r="EKY1" s="68"/>
      <c r="EKZ1" s="68"/>
      <c r="ELA1" s="68"/>
      <c r="ELB1" s="68"/>
      <c r="ELC1" s="68"/>
      <c r="ELD1" s="68"/>
      <c r="ELE1" s="68"/>
      <c r="ELF1" s="68"/>
      <c r="ELG1" s="68"/>
      <c r="ELH1" s="68"/>
      <c r="ELI1" s="68"/>
      <c r="ELJ1" s="68"/>
      <c r="ELK1" s="68"/>
      <c r="ELL1" s="68"/>
      <c r="ELM1" s="68"/>
      <c r="ELN1" s="68"/>
      <c r="ELO1" s="68"/>
      <c r="ELP1" s="68"/>
      <c r="ELQ1" s="68"/>
      <c r="ELR1" s="68"/>
      <c r="ELS1" s="68"/>
      <c r="ELT1" s="68"/>
      <c r="ELU1" s="68"/>
      <c r="ELV1" s="68"/>
      <c r="ELW1" s="68"/>
      <c r="ELX1" s="68"/>
      <c r="ELY1" s="68"/>
      <c r="ELZ1" s="68"/>
      <c r="EMA1" s="68"/>
      <c r="EMB1" s="68"/>
      <c r="EMC1" s="68"/>
      <c r="EMD1" s="68"/>
      <c r="EME1" s="68"/>
      <c r="EMF1" s="68"/>
      <c r="EMG1" s="68"/>
      <c r="EMH1" s="68"/>
      <c r="EMI1" s="68"/>
      <c r="EMJ1" s="68"/>
      <c r="EMK1" s="68"/>
      <c r="EML1" s="68"/>
      <c r="EMM1" s="68"/>
      <c r="EMN1" s="68"/>
      <c r="EMO1" s="68"/>
      <c r="EMP1" s="68"/>
      <c r="EMQ1" s="68"/>
      <c r="EMR1" s="68"/>
      <c r="EMS1" s="68"/>
      <c r="EMT1" s="68"/>
      <c r="EMU1" s="68"/>
      <c r="EMV1" s="68"/>
      <c r="EMW1" s="68"/>
      <c r="EMX1" s="68"/>
      <c r="EMY1" s="68"/>
      <c r="EMZ1" s="68"/>
      <c r="ENA1" s="68"/>
      <c r="ENB1" s="68"/>
      <c r="ENC1" s="68"/>
      <c r="END1" s="68"/>
      <c r="ENE1" s="68"/>
      <c r="ENF1" s="68"/>
      <c r="ENG1" s="68"/>
      <c r="ENH1" s="68"/>
      <c r="ENI1" s="68"/>
      <c r="ENJ1" s="68"/>
      <c r="ENK1" s="68"/>
      <c r="ENL1" s="68"/>
      <c r="ENM1" s="68"/>
      <c r="ENN1" s="68"/>
      <c r="ENO1" s="68"/>
      <c r="ENP1" s="68"/>
      <c r="ENQ1" s="68"/>
      <c r="ENR1" s="68"/>
      <c r="ENS1" s="68"/>
      <c r="ENT1" s="68"/>
      <c r="ENU1" s="68"/>
      <c r="ENV1" s="68"/>
      <c r="ENW1" s="68"/>
      <c r="ENX1" s="68"/>
      <c r="ENY1" s="68"/>
      <c r="ENZ1" s="68"/>
      <c r="EOA1" s="68"/>
      <c r="EOB1" s="68"/>
      <c r="EOC1" s="68"/>
      <c r="EOD1" s="68"/>
      <c r="EOE1" s="68"/>
      <c r="EOF1" s="68"/>
      <c r="EOG1" s="68"/>
      <c r="EOH1" s="68"/>
      <c r="EOI1" s="68"/>
      <c r="EOJ1" s="68"/>
      <c r="EOK1" s="68"/>
      <c r="EOL1" s="68"/>
      <c r="EOM1" s="68"/>
      <c r="EON1" s="68"/>
      <c r="EOO1" s="68"/>
      <c r="EOP1" s="68"/>
      <c r="EOQ1" s="68"/>
      <c r="EOR1" s="68"/>
      <c r="EOS1" s="68"/>
      <c r="EOT1" s="68"/>
      <c r="EOU1" s="68"/>
      <c r="EOV1" s="68"/>
      <c r="EOW1" s="68"/>
      <c r="EOX1" s="68"/>
      <c r="EOY1" s="68"/>
      <c r="EOZ1" s="68"/>
      <c r="EPA1" s="68"/>
      <c r="EPB1" s="68"/>
      <c r="EPC1" s="68"/>
      <c r="EPD1" s="68"/>
      <c r="EPE1" s="68"/>
      <c r="EPF1" s="68"/>
      <c r="EPG1" s="68"/>
      <c r="EPH1" s="68"/>
      <c r="EPI1" s="68"/>
      <c r="EPJ1" s="68"/>
      <c r="EPK1" s="68"/>
      <c r="EPL1" s="68"/>
      <c r="EPM1" s="68"/>
      <c r="EPN1" s="68"/>
      <c r="EPO1" s="68"/>
      <c r="EPP1" s="68"/>
      <c r="EPQ1" s="68"/>
      <c r="EPR1" s="68"/>
      <c r="EPS1" s="68"/>
      <c r="EPT1" s="68"/>
      <c r="EPU1" s="68"/>
      <c r="EPV1" s="68"/>
      <c r="EPW1" s="68"/>
      <c r="EPX1" s="68"/>
      <c r="EPY1" s="68"/>
      <c r="EPZ1" s="68"/>
      <c r="EQA1" s="68"/>
      <c r="EQB1" s="68"/>
      <c r="EQC1" s="68"/>
      <c r="EQD1" s="68"/>
      <c r="EQE1" s="68"/>
      <c r="EQF1" s="68"/>
      <c r="EQG1" s="68"/>
      <c r="EQH1" s="68"/>
      <c r="EQI1" s="68"/>
      <c r="EQJ1" s="68"/>
      <c r="EQK1" s="68"/>
      <c r="EQL1" s="68"/>
      <c r="EQM1" s="68"/>
      <c r="EQN1" s="68"/>
      <c r="EQO1" s="68"/>
      <c r="EQP1" s="68"/>
      <c r="EQQ1" s="68"/>
      <c r="EQR1" s="68"/>
      <c r="EQS1" s="68"/>
      <c r="EQT1" s="68"/>
      <c r="EQU1" s="68"/>
      <c r="EQV1" s="68"/>
      <c r="EQW1" s="68"/>
      <c r="EQX1" s="68"/>
      <c r="EQY1" s="68"/>
      <c r="EQZ1" s="68"/>
      <c r="ERA1" s="68"/>
      <c r="ERB1" s="68"/>
      <c r="ERC1" s="68"/>
      <c r="ERD1" s="68"/>
      <c r="ERE1" s="68"/>
      <c r="ERF1" s="68"/>
      <c r="ERG1" s="68"/>
      <c r="ERH1" s="68"/>
      <c r="ERI1" s="68"/>
      <c r="ERJ1" s="68"/>
      <c r="ERK1" s="68"/>
      <c r="ERL1" s="68"/>
      <c r="ERM1" s="68"/>
      <c r="ERN1" s="68"/>
      <c r="ERO1" s="68"/>
      <c r="ERP1" s="68"/>
      <c r="ERQ1" s="68"/>
      <c r="ERR1" s="68"/>
      <c r="ERS1" s="68"/>
      <c r="ERT1" s="68"/>
      <c r="ERU1" s="68"/>
      <c r="ERV1" s="68"/>
      <c r="ERW1" s="68"/>
      <c r="ERX1" s="68"/>
      <c r="ERY1" s="68"/>
      <c r="ERZ1" s="68"/>
      <c r="ESA1" s="68"/>
      <c r="ESB1" s="68"/>
      <c r="ESC1" s="68"/>
      <c r="ESD1" s="68"/>
      <c r="ESE1" s="68"/>
      <c r="ESF1" s="68"/>
      <c r="ESG1" s="68"/>
      <c r="ESH1" s="68"/>
      <c r="ESI1" s="68"/>
      <c r="ESJ1" s="68"/>
      <c r="ESK1" s="68"/>
      <c r="ESL1" s="68"/>
      <c r="ESM1" s="68"/>
      <c r="ESN1" s="68"/>
      <c r="ESO1" s="68"/>
      <c r="ESP1" s="68"/>
      <c r="ESQ1" s="68"/>
      <c r="ESR1" s="68"/>
      <c r="ESS1" s="68"/>
      <c r="EST1" s="68"/>
      <c r="ESU1" s="68"/>
      <c r="ESV1" s="68"/>
      <c r="ESW1" s="68"/>
      <c r="ESX1" s="68"/>
      <c r="ESY1" s="68"/>
      <c r="ESZ1" s="68"/>
      <c r="ETA1" s="68"/>
      <c r="ETB1" s="68"/>
      <c r="ETC1" s="68"/>
      <c r="ETD1" s="68"/>
      <c r="ETE1" s="68"/>
      <c r="ETF1" s="68"/>
      <c r="ETG1" s="68"/>
      <c r="ETH1" s="68"/>
      <c r="ETI1" s="68"/>
      <c r="ETJ1" s="68"/>
      <c r="ETK1" s="68"/>
      <c r="ETL1" s="68"/>
      <c r="ETM1" s="68"/>
      <c r="ETN1" s="68"/>
      <c r="ETO1" s="68"/>
      <c r="ETP1" s="68"/>
      <c r="ETQ1" s="68"/>
      <c r="ETR1" s="68"/>
      <c r="ETS1" s="68"/>
      <c r="ETT1" s="68"/>
      <c r="ETU1" s="68"/>
      <c r="ETV1" s="68"/>
      <c r="ETW1" s="68"/>
      <c r="ETX1" s="68"/>
      <c r="ETY1" s="68"/>
      <c r="ETZ1" s="68"/>
      <c r="EUA1" s="68"/>
      <c r="EUB1" s="68"/>
      <c r="EUC1" s="68"/>
      <c r="EUD1" s="68"/>
      <c r="EUE1" s="68"/>
      <c r="EUF1" s="68"/>
      <c r="EUG1" s="68"/>
      <c r="EUH1" s="68"/>
      <c r="EUI1" s="68"/>
      <c r="EUJ1" s="68"/>
      <c r="EUK1" s="68"/>
      <c r="EUL1" s="68"/>
      <c r="EUM1" s="68"/>
      <c r="EUN1" s="68"/>
      <c r="EUO1" s="68"/>
      <c r="EUP1" s="68"/>
      <c r="EUQ1" s="68"/>
      <c r="EUR1" s="68"/>
      <c r="EUS1" s="68"/>
      <c r="EUT1" s="68"/>
      <c r="EUU1" s="68"/>
      <c r="EUV1" s="68"/>
      <c r="EUW1" s="68"/>
      <c r="EUX1" s="68"/>
      <c r="EUY1" s="68"/>
      <c r="EUZ1" s="68"/>
      <c r="EVA1" s="68"/>
      <c r="EVB1" s="68"/>
      <c r="EVC1" s="68"/>
      <c r="EVD1" s="68"/>
      <c r="EVE1" s="68"/>
      <c r="EVF1" s="68"/>
      <c r="EVG1" s="68"/>
      <c r="EVH1" s="68"/>
      <c r="EVI1" s="68"/>
      <c r="EVJ1" s="68"/>
      <c r="EVK1" s="68"/>
      <c r="EVL1" s="68"/>
      <c r="EVM1" s="68"/>
      <c r="EVN1" s="68"/>
      <c r="EVO1" s="68"/>
      <c r="EVP1" s="68"/>
      <c r="EVQ1" s="68"/>
      <c r="EVR1" s="68"/>
      <c r="EVS1" s="68"/>
      <c r="EVT1" s="68"/>
      <c r="EVU1" s="68"/>
      <c r="EVV1" s="68"/>
      <c r="EVW1" s="68"/>
      <c r="EVX1" s="68"/>
      <c r="EVY1" s="68"/>
      <c r="EVZ1" s="68"/>
      <c r="EWA1" s="68"/>
      <c r="EWB1" s="68"/>
      <c r="EWC1" s="68"/>
      <c r="EWD1" s="68"/>
      <c r="EWE1" s="68"/>
      <c r="EWF1" s="68"/>
      <c r="EWG1" s="68"/>
      <c r="EWH1" s="68"/>
      <c r="EWI1" s="68"/>
      <c r="EWJ1" s="68"/>
      <c r="EWK1" s="68"/>
      <c r="EWL1" s="68"/>
      <c r="EWM1" s="68"/>
      <c r="EWN1" s="68"/>
      <c r="EWO1" s="68"/>
      <c r="EWP1" s="68"/>
      <c r="EWQ1" s="68"/>
      <c r="EWR1" s="68"/>
      <c r="EWS1" s="68"/>
      <c r="EWT1" s="68"/>
      <c r="EWU1" s="68"/>
      <c r="EWV1" s="68"/>
      <c r="EWW1" s="68"/>
      <c r="EWX1" s="68"/>
      <c r="EWY1" s="68"/>
      <c r="EWZ1" s="68"/>
      <c r="EXA1" s="68"/>
      <c r="EXB1" s="68"/>
      <c r="EXC1" s="68"/>
      <c r="EXD1" s="68"/>
      <c r="EXE1" s="68"/>
      <c r="EXF1" s="68"/>
      <c r="EXG1" s="68"/>
      <c r="EXH1" s="68"/>
      <c r="EXI1" s="68"/>
      <c r="EXJ1" s="68"/>
      <c r="EXK1" s="68"/>
      <c r="EXL1" s="68"/>
      <c r="EXM1" s="68"/>
      <c r="EXN1" s="68"/>
      <c r="EXO1" s="68"/>
      <c r="EXP1" s="68"/>
      <c r="EXQ1" s="68"/>
      <c r="EXR1" s="68"/>
      <c r="EXS1" s="68"/>
      <c r="EXT1" s="68"/>
      <c r="EXU1" s="68"/>
      <c r="EXV1" s="68"/>
      <c r="EXW1" s="68"/>
      <c r="EXX1" s="68"/>
      <c r="EXY1" s="68"/>
      <c r="EXZ1" s="68"/>
      <c r="EYA1" s="68"/>
      <c r="EYB1" s="68"/>
      <c r="EYC1" s="68"/>
      <c r="EYD1" s="68"/>
      <c r="EYE1" s="68"/>
      <c r="EYF1" s="68"/>
      <c r="EYG1" s="68"/>
      <c r="EYH1" s="68"/>
      <c r="EYI1" s="68"/>
      <c r="EYJ1" s="68"/>
      <c r="EYK1" s="68"/>
      <c r="EYL1" s="68"/>
      <c r="EYM1" s="68"/>
      <c r="EYN1" s="68"/>
      <c r="EYO1" s="68"/>
      <c r="EYP1" s="68"/>
      <c r="EYQ1" s="68"/>
      <c r="EYR1" s="68"/>
      <c r="EYS1" s="68"/>
      <c r="EYT1" s="68"/>
      <c r="EYU1" s="68"/>
      <c r="EYV1" s="68"/>
      <c r="EYW1" s="68"/>
      <c r="EYX1" s="68"/>
      <c r="EYY1" s="68"/>
      <c r="EYZ1" s="68"/>
      <c r="EZA1" s="68"/>
      <c r="EZB1" s="68"/>
      <c r="EZC1" s="68"/>
      <c r="EZD1" s="68"/>
      <c r="EZE1" s="68"/>
      <c r="EZF1" s="68"/>
      <c r="EZG1" s="68"/>
      <c r="EZH1" s="68"/>
      <c r="EZI1" s="68"/>
      <c r="EZJ1" s="68"/>
      <c r="EZK1" s="68"/>
      <c r="EZL1" s="68"/>
      <c r="EZM1" s="68"/>
      <c r="EZN1" s="68"/>
      <c r="EZO1" s="68"/>
      <c r="EZP1" s="68"/>
      <c r="EZQ1" s="68"/>
      <c r="EZR1" s="68"/>
      <c r="EZS1" s="68"/>
      <c r="EZT1" s="68"/>
      <c r="EZU1" s="68"/>
      <c r="EZV1" s="68"/>
      <c r="EZW1" s="68"/>
      <c r="EZX1" s="68"/>
      <c r="EZY1" s="68"/>
      <c r="EZZ1" s="68"/>
      <c r="FAA1" s="68"/>
      <c r="FAB1" s="68"/>
      <c r="FAC1" s="68"/>
      <c r="FAD1" s="68"/>
      <c r="FAE1" s="68"/>
      <c r="FAF1" s="68"/>
      <c r="FAG1" s="68"/>
      <c r="FAH1" s="68"/>
      <c r="FAI1" s="68"/>
      <c r="FAJ1" s="68"/>
      <c r="FAK1" s="68"/>
      <c r="FAL1" s="68"/>
      <c r="FAM1" s="68"/>
      <c r="FAN1" s="68"/>
      <c r="FAO1" s="68"/>
      <c r="FAP1" s="68"/>
      <c r="FAQ1" s="68"/>
      <c r="FAR1" s="68"/>
      <c r="FAS1" s="68"/>
      <c r="FAT1" s="68"/>
      <c r="FAU1" s="68"/>
      <c r="FAV1" s="68"/>
      <c r="FAW1" s="68"/>
      <c r="FAX1" s="68"/>
      <c r="FAY1" s="68"/>
      <c r="FAZ1" s="68"/>
      <c r="FBA1" s="68"/>
      <c r="FBB1" s="68"/>
      <c r="FBC1" s="68"/>
      <c r="FBD1" s="68"/>
      <c r="FBE1" s="68"/>
      <c r="FBF1" s="68"/>
      <c r="FBG1" s="68"/>
      <c r="FBH1" s="68"/>
      <c r="FBI1" s="68"/>
      <c r="FBJ1" s="68"/>
      <c r="FBK1" s="68"/>
      <c r="FBL1" s="68"/>
      <c r="FBM1" s="68"/>
      <c r="FBN1" s="68"/>
      <c r="FBO1" s="68"/>
      <c r="FBP1" s="68"/>
      <c r="FBQ1" s="68"/>
      <c r="FBR1" s="68"/>
      <c r="FBS1" s="68"/>
      <c r="FBT1" s="68"/>
      <c r="FBU1" s="68"/>
      <c r="FBV1" s="68"/>
      <c r="FBW1" s="68"/>
      <c r="FBX1" s="68"/>
      <c r="FBY1" s="68"/>
      <c r="FBZ1" s="68"/>
      <c r="FCA1" s="68"/>
      <c r="FCB1" s="68"/>
      <c r="FCC1" s="68"/>
      <c r="FCD1" s="68"/>
      <c r="FCE1" s="68"/>
      <c r="FCF1" s="68"/>
      <c r="FCG1" s="68"/>
      <c r="FCH1" s="68"/>
      <c r="FCI1" s="68"/>
      <c r="FCJ1" s="68"/>
      <c r="FCK1" s="68"/>
      <c r="FCL1" s="68"/>
      <c r="FCM1" s="68"/>
      <c r="FCN1" s="68"/>
      <c r="FCO1" s="68"/>
      <c r="FCP1" s="68"/>
      <c r="FCQ1" s="68"/>
      <c r="FCR1" s="68"/>
      <c r="FCS1" s="68"/>
      <c r="FCT1" s="68"/>
      <c r="FCU1" s="68"/>
      <c r="FCV1" s="68"/>
      <c r="FCW1" s="68"/>
      <c r="FCX1" s="68"/>
      <c r="FCY1" s="68"/>
      <c r="FCZ1" s="68"/>
      <c r="FDA1" s="68"/>
      <c r="FDB1" s="68"/>
      <c r="FDC1" s="68"/>
      <c r="FDD1" s="68"/>
      <c r="FDE1" s="68"/>
      <c r="FDF1" s="68"/>
      <c r="FDG1" s="68"/>
      <c r="FDH1" s="68"/>
      <c r="FDI1" s="68"/>
      <c r="FDJ1" s="68"/>
      <c r="FDK1" s="68"/>
      <c r="FDL1" s="68"/>
      <c r="FDM1" s="68"/>
      <c r="FDN1" s="68"/>
      <c r="FDO1" s="68"/>
      <c r="FDP1" s="68"/>
      <c r="FDQ1" s="68"/>
      <c r="FDR1" s="68"/>
      <c r="FDS1" s="68"/>
      <c r="FDT1" s="68"/>
      <c r="FDU1" s="68"/>
      <c r="FDV1" s="68"/>
      <c r="FDW1" s="68"/>
      <c r="FDX1" s="68"/>
      <c r="FDY1" s="68"/>
      <c r="FDZ1" s="68"/>
      <c r="FEA1" s="68"/>
      <c r="FEB1" s="68"/>
      <c r="FEC1" s="68"/>
      <c r="FED1" s="68"/>
      <c r="FEE1" s="68"/>
      <c r="FEF1" s="68"/>
      <c r="FEG1" s="68"/>
      <c r="FEH1" s="68"/>
      <c r="FEI1" s="68"/>
      <c r="FEJ1" s="68"/>
      <c r="FEK1" s="68"/>
      <c r="FEL1" s="68"/>
      <c r="FEM1" s="68"/>
      <c r="FEN1" s="68"/>
      <c r="FEO1" s="68"/>
      <c r="FEP1" s="68"/>
      <c r="FEQ1" s="68"/>
      <c r="FER1" s="68"/>
      <c r="FES1" s="68"/>
      <c r="FET1" s="68"/>
      <c r="FEU1" s="68"/>
      <c r="FEV1" s="68"/>
      <c r="FEW1" s="68"/>
      <c r="FEX1" s="68"/>
      <c r="FEY1" s="68"/>
      <c r="FEZ1" s="68"/>
      <c r="FFA1" s="68"/>
      <c r="FFB1" s="68"/>
      <c r="FFC1" s="68"/>
      <c r="FFD1" s="68"/>
      <c r="FFE1" s="68"/>
      <c r="FFF1" s="68"/>
      <c r="FFG1" s="68"/>
      <c r="FFH1" s="68"/>
      <c r="FFI1" s="68"/>
      <c r="FFJ1" s="68"/>
      <c r="FFK1" s="68"/>
      <c r="FFL1" s="68"/>
      <c r="FFM1" s="68"/>
      <c r="FFN1" s="68"/>
      <c r="FFO1" s="68"/>
      <c r="FFP1" s="68"/>
      <c r="FFQ1" s="68"/>
      <c r="FFR1" s="68"/>
      <c r="FFS1" s="68"/>
      <c r="FFT1" s="68"/>
      <c r="FFU1" s="68"/>
      <c r="FFV1" s="68"/>
      <c r="FFW1" s="68"/>
      <c r="FFX1" s="68"/>
      <c r="FFY1" s="68"/>
      <c r="FFZ1" s="68"/>
      <c r="FGA1" s="68"/>
      <c r="FGB1" s="68"/>
      <c r="FGC1" s="68"/>
      <c r="FGD1" s="68"/>
      <c r="FGE1" s="68"/>
      <c r="FGF1" s="68"/>
      <c r="FGG1" s="68"/>
      <c r="FGH1" s="68"/>
      <c r="FGI1" s="68"/>
      <c r="FGJ1" s="68"/>
      <c r="FGK1" s="68"/>
      <c r="FGL1" s="68"/>
      <c r="FGM1" s="68"/>
      <c r="FGN1" s="68"/>
      <c r="FGO1" s="68"/>
      <c r="FGP1" s="68"/>
      <c r="FGQ1" s="68"/>
      <c r="FGR1" s="68"/>
      <c r="FGS1" s="68"/>
      <c r="FGT1" s="68"/>
      <c r="FGU1" s="68"/>
      <c r="FGV1" s="68"/>
      <c r="FGW1" s="68"/>
      <c r="FGX1" s="68"/>
      <c r="FGY1" s="68"/>
      <c r="FGZ1" s="68"/>
      <c r="FHA1" s="68"/>
      <c r="FHB1" s="68"/>
      <c r="FHC1" s="68"/>
      <c r="FHD1" s="68"/>
      <c r="FHE1" s="68"/>
      <c r="FHF1" s="68"/>
      <c r="FHG1" s="68"/>
      <c r="FHH1" s="68"/>
      <c r="FHI1" s="68"/>
      <c r="FHJ1" s="68"/>
      <c r="FHK1" s="68"/>
      <c r="FHL1" s="68"/>
      <c r="FHM1" s="68"/>
      <c r="FHN1" s="68"/>
      <c r="FHO1" s="68"/>
      <c r="FHP1" s="68"/>
      <c r="FHQ1" s="68"/>
      <c r="FHR1" s="68"/>
      <c r="FHS1" s="68"/>
      <c r="FHT1" s="68"/>
      <c r="FHU1" s="68"/>
      <c r="FHV1" s="68"/>
      <c r="FHW1" s="68"/>
      <c r="FHX1" s="68"/>
      <c r="FHY1" s="68"/>
      <c r="FHZ1" s="68"/>
      <c r="FIA1" s="68"/>
      <c r="FIB1" s="68"/>
      <c r="FIC1" s="68"/>
      <c r="FID1" s="68"/>
      <c r="FIE1" s="68"/>
      <c r="FIF1" s="68"/>
      <c r="FIG1" s="68"/>
      <c r="FIH1" s="68"/>
      <c r="FII1" s="68"/>
      <c r="FIJ1" s="68"/>
      <c r="FIK1" s="68"/>
      <c r="FIL1" s="68"/>
      <c r="FIM1" s="68"/>
      <c r="FIN1" s="68"/>
      <c r="FIO1" s="68"/>
      <c r="FIP1" s="68"/>
      <c r="FIQ1" s="68"/>
      <c r="FIR1" s="68"/>
      <c r="FIS1" s="68"/>
      <c r="FIT1" s="68"/>
      <c r="FIU1" s="68"/>
      <c r="FIV1" s="68"/>
      <c r="FIW1" s="68"/>
      <c r="FIX1" s="68"/>
      <c r="FIY1" s="68"/>
      <c r="FIZ1" s="68"/>
      <c r="FJA1" s="68"/>
      <c r="FJB1" s="68"/>
      <c r="FJC1" s="68"/>
      <c r="FJD1" s="68"/>
      <c r="FJE1" s="68"/>
      <c r="FJF1" s="68"/>
      <c r="FJG1" s="68"/>
      <c r="FJH1" s="68"/>
      <c r="FJI1" s="68"/>
      <c r="FJJ1" s="68"/>
      <c r="FJK1" s="68"/>
      <c r="FJL1" s="68"/>
      <c r="FJM1" s="68"/>
      <c r="FJN1" s="68"/>
      <c r="FJO1" s="68"/>
      <c r="FJP1" s="68"/>
      <c r="FJQ1" s="68"/>
      <c r="FJR1" s="68"/>
      <c r="FJS1" s="68"/>
      <c r="FJT1" s="68"/>
      <c r="FJU1" s="68"/>
      <c r="FJV1" s="68"/>
      <c r="FJW1" s="68"/>
      <c r="FJX1" s="68"/>
      <c r="FJY1" s="68"/>
      <c r="FJZ1" s="68"/>
      <c r="FKA1" s="68"/>
      <c r="FKB1" s="68"/>
      <c r="FKC1" s="68"/>
      <c r="FKD1" s="68"/>
      <c r="FKE1" s="68"/>
      <c r="FKF1" s="68"/>
      <c r="FKG1" s="68"/>
      <c r="FKH1" s="68"/>
      <c r="FKI1" s="68"/>
      <c r="FKJ1" s="68"/>
      <c r="FKK1" s="68"/>
      <c r="FKL1" s="68"/>
      <c r="FKM1" s="68"/>
      <c r="FKN1" s="68"/>
      <c r="FKO1" s="68"/>
      <c r="FKP1" s="68"/>
      <c r="FKQ1" s="68"/>
      <c r="FKR1" s="68"/>
      <c r="FKS1" s="68"/>
      <c r="FKT1" s="68"/>
      <c r="FKU1" s="68"/>
      <c r="FKV1" s="68"/>
      <c r="FKW1" s="68"/>
      <c r="FKX1" s="68"/>
      <c r="FKY1" s="68"/>
      <c r="FKZ1" s="68"/>
      <c r="FLA1" s="68"/>
      <c r="FLB1" s="68"/>
      <c r="FLC1" s="68"/>
      <c r="FLD1" s="68"/>
      <c r="FLE1" s="68"/>
      <c r="FLF1" s="68"/>
      <c r="FLG1" s="68"/>
      <c r="FLH1" s="68"/>
      <c r="FLI1" s="68"/>
      <c r="FLJ1" s="68"/>
      <c r="FLK1" s="68"/>
      <c r="FLL1" s="68"/>
      <c r="FLM1" s="68"/>
      <c r="FLN1" s="68"/>
      <c r="FLO1" s="68"/>
      <c r="FLP1" s="68"/>
      <c r="FLQ1" s="68"/>
      <c r="FLR1" s="68"/>
      <c r="FLS1" s="68"/>
      <c r="FLT1" s="68"/>
      <c r="FLU1" s="68"/>
      <c r="FLV1" s="68"/>
      <c r="FLW1" s="68"/>
      <c r="FLX1" s="68"/>
      <c r="FLY1" s="68"/>
      <c r="FLZ1" s="68"/>
      <c r="FMA1" s="68"/>
      <c r="FMB1" s="68"/>
      <c r="FMC1" s="68"/>
      <c r="FMD1" s="68"/>
      <c r="FME1" s="68"/>
      <c r="FMF1" s="68"/>
      <c r="FMG1" s="68"/>
      <c r="FMH1" s="68"/>
      <c r="FMI1" s="68"/>
      <c r="FMJ1" s="68"/>
      <c r="FMK1" s="68"/>
      <c r="FML1" s="68"/>
      <c r="FMM1" s="68"/>
      <c r="FMN1" s="68"/>
      <c r="FMO1" s="68"/>
      <c r="FMP1" s="68"/>
      <c r="FMQ1" s="68"/>
      <c r="FMR1" s="68"/>
      <c r="FMS1" s="68"/>
      <c r="FMT1" s="68"/>
      <c r="FMU1" s="68"/>
      <c r="FMV1" s="68"/>
      <c r="FMW1" s="68"/>
      <c r="FMX1" s="68"/>
      <c r="FMY1" s="68"/>
      <c r="FMZ1" s="68"/>
      <c r="FNA1" s="68"/>
      <c r="FNB1" s="68"/>
      <c r="FNC1" s="68"/>
      <c r="FND1" s="68"/>
      <c r="FNE1" s="68"/>
      <c r="FNF1" s="68"/>
      <c r="FNG1" s="68"/>
      <c r="FNH1" s="68"/>
      <c r="FNI1" s="68"/>
      <c r="FNJ1" s="68"/>
      <c r="FNK1" s="68"/>
      <c r="FNL1" s="68"/>
      <c r="FNM1" s="68"/>
      <c r="FNN1" s="68"/>
      <c r="FNO1" s="68"/>
      <c r="FNP1" s="68"/>
      <c r="FNQ1" s="68"/>
      <c r="FNR1" s="68"/>
      <c r="FNS1" s="68"/>
      <c r="FNT1" s="68"/>
      <c r="FNU1" s="68"/>
      <c r="FNV1" s="68"/>
      <c r="FNW1" s="68"/>
      <c r="FNX1" s="68"/>
      <c r="FNY1" s="68"/>
      <c r="FNZ1" s="68"/>
      <c r="FOA1" s="68"/>
      <c r="FOB1" s="68"/>
      <c r="FOC1" s="68"/>
      <c r="FOD1" s="68"/>
      <c r="FOE1" s="68"/>
      <c r="FOF1" s="68"/>
      <c r="FOG1" s="68"/>
      <c r="FOH1" s="68"/>
      <c r="FOI1" s="68"/>
      <c r="FOJ1" s="68"/>
      <c r="FOK1" s="68"/>
      <c r="FOL1" s="68"/>
      <c r="FOM1" s="68"/>
      <c r="FON1" s="68"/>
      <c r="FOO1" s="68"/>
      <c r="FOP1" s="68"/>
      <c r="FOQ1" s="68"/>
      <c r="FOR1" s="68"/>
      <c r="FOS1" s="68"/>
      <c r="FOT1" s="68"/>
      <c r="FOU1" s="68"/>
      <c r="FOV1" s="68"/>
      <c r="FOW1" s="68"/>
      <c r="FOX1" s="68"/>
      <c r="FOY1" s="68"/>
      <c r="FOZ1" s="68"/>
      <c r="FPA1" s="68"/>
      <c r="FPB1" s="68"/>
      <c r="FPC1" s="68"/>
      <c r="FPD1" s="68"/>
      <c r="FPE1" s="68"/>
      <c r="FPF1" s="68"/>
      <c r="FPG1" s="68"/>
      <c r="FPH1" s="68"/>
      <c r="FPI1" s="68"/>
      <c r="FPJ1" s="68"/>
      <c r="FPK1" s="68"/>
      <c r="FPL1" s="68"/>
      <c r="FPM1" s="68"/>
      <c r="FPN1" s="68"/>
      <c r="FPO1" s="68"/>
      <c r="FPP1" s="68"/>
      <c r="FPQ1" s="68"/>
      <c r="FPR1" s="68"/>
      <c r="FPS1" s="68"/>
      <c r="FPT1" s="68"/>
      <c r="FPU1" s="68"/>
      <c r="FPV1" s="68"/>
      <c r="FPW1" s="68"/>
      <c r="FPX1" s="68"/>
      <c r="FPY1" s="68"/>
      <c r="FPZ1" s="68"/>
      <c r="FQA1" s="68"/>
      <c r="FQB1" s="68"/>
      <c r="FQC1" s="68"/>
      <c r="FQD1" s="68"/>
      <c r="FQE1" s="68"/>
      <c r="FQF1" s="68"/>
      <c r="FQG1" s="68"/>
      <c r="FQH1" s="68"/>
      <c r="FQI1" s="68"/>
      <c r="FQJ1" s="68"/>
      <c r="FQK1" s="68"/>
      <c r="FQL1" s="68"/>
      <c r="FQM1" s="68"/>
      <c r="FQN1" s="68"/>
      <c r="FQO1" s="68"/>
      <c r="FQP1" s="68"/>
      <c r="FQQ1" s="68"/>
      <c r="FQR1" s="68"/>
      <c r="FQS1" s="68"/>
      <c r="FQT1" s="68"/>
      <c r="FQU1" s="68"/>
      <c r="FQV1" s="68"/>
      <c r="FQW1" s="68"/>
      <c r="FQX1" s="68"/>
      <c r="FQY1" s="68"/>
      <c r="FQZ1" s="68"/>
      <c r="FRA1" s="68"/>
      <c r="FRB1" s="68"/>
      <c r="FRC1" s="68"/>
      <c r="FRD1" s="68"/>
      <c r="FRE1" s="68"/>
      <c r="FRF1" s="68"/>
      <c r="FRG1" s="68"/>
      <c r="FRH1" s="68"/>
      <c r="FRI1" s="68"/>
      <c r="FRJ1" s="68"/>
      <c r="FRK1" s="68"/>
      <c r="FRL1" s="68"/>
      <c r="FRM1" s="68"/>
      <c r="FRN1" s="68"/>
      <c r="FRO1" s="68"/>
      <c r="FRP1" s="68"/>
      <c r="FRQ1" s="68"/>
      <c r="FRR1" s="68"/>
      <c r="FRS1" s="68"/>
      <c r="FRT1" s="68"/>
      <c r="FRU1" s="68"/>
      <c r="FRV1" s="68"/>
      <c r="FRW1" s="68"/>
      <c r="FRX1" s="68"/>
      <c r="FRY1" s="68"/>
      <c r="FRZ1" s="68"/>
      <c r="FSA1" s="68"/>
      <c r="FSB1" s="68"/>
      <c r="FSC1" s="68"/>
      <c r="FSD1" s="68"/>
      <c r="FSE1" s="68"/>
      <c r="FSF1" s="68"/>
      <c r="FSG1" s="68"/>
      <c r="FSH1" s="68"/>
      <c r="FSI1" s="68"/>
      <c r="FSJ1" s="68"/>
      <c r="FSK1" s="68"/>
      <c r="FSL1" s="68"/>
      <c r="FSM1" s="68"/>
      <c r="FSN1" s="68"/>
      <c r="FSO1" s="68"/>
      <c r="FSP1" s="68"/>
      <c r="FSQ1" s="68"/>
      <c r="FSR1" s="68"/>
      <c r="FSS1" s="68"/>
      <c r="FST1" s="68"/>
      <c r="FSU1" s="68"/>
      <c r="FSV1" s="68"/>
      <c r="FSW1" s="68"/>
      <c r="FSX1" s="68"/>
      <c r="FSY1" s="68"/>
      <c r="FSZ1" s="68"/>
      <c r="FTA1" s="68"/>
      <c r="FTB1" s="68"/>
      <c r="FTC1" s="68"/>
      <c r="FTD1" s="68"/>
      <c r="FTE1" s="68"/>
      <c r="FTF1" s="68"/>
      <c r="FTG1" s="68"/>
      <c r="FTH1" s="68"/>
      <c r="FTI1" s="68"/>
      <c r="FTJ1" s="68"/>
      <c r="FTK1" s="68"/>
      <c r="FTL1" s="68"/>
      <c r="FTM1" s="68"/>
      <c r="FTN1" s="68"/>
      <c r="FTO1" s="68"/>
      <c r="FTP1" s="68"/>
      <c r="FTQ1" s="68"/>
      <c r="FTR1" s="68"/>
      <c r="FTS1" s="68"/>
      <c r="FTT1" s="68"/>
      <c r="FTU1" s="68"/>
      <c r="FTV1" s="68"/>
      <c r="FTW1" s="68"/>
      <c r="FTX1" s="68"/>
      <c r="FTY1" s="68"/>
      <c r="FTZ1" s="68"/>
      <c r="FUA1" s="68"/>
      <c r="FUB1" s="68"/>
      <c r="FUC1" s="68"/>
      <c r="FUD1" s="68"/>
      <c r="FUE1" s="68"/>
      <c r="FUF1" s="68"/>
      <c r="FUG1" s="68"/>
      <c r="FUH1" s="68"/>
      <c r="FUI1" s="68"/>
      <c r="FUJ1" s="68"/>
      <c r="FUK1" s="68"/>
      <c r="FUL1" s="68"/>
      <c r="FUM1" s="68"/>
      <c r="FUN1" s="68"/>
      <c r="FUO1" s="68"/>
      <c r="FUP1" s="68"/>
      <c r="FUQ1" s="68"/>
      <c r="FUR1" s="68"/>
      <c r="FUS1" s="68"/>
      <c r="FUT1" s="68"/>
      <c r="FUU1" s="68"/>
      <c r="FUV1" s="68"/>
      <c r="FUW1" s="68"/>
      <c r="FUX1" s="68"/>
      <c r="FUY1" s="68"/>
      <c r="FUZ1" s="68"/>
      <c r="FVA1" s="68"/>
      <c r="FVB1" s="68"/>
      <c r="FVC1" s="68"/>
      <c r="FVD1" s="68"/>
      <c r="FVE1" s="68"/>
      <c r="FVF1" s="68"/>
      <c r="FVG1" s="68"/>
      <c r="FVH1" s="68"/>
      <c r="FVI1" s="68"/>
      <c r="FVJ1" s="68"/>
      <c r="FVK1" s="68"/>
      <c r="FVL1" s="68"/>
      <c r="FVM1" s="68"/>
      <c r="FVN1" s="68"/>
      <c r="FVO1" s="68"/>
      <c r="FVP1" s="68"/>
      <c r="FVQ1" s="68"/>
      <c r="FVR1" s="68"/>
      <c r="FVS1" s="68"/>
      <c r="FVT1" s="68"/>
      <c r="FVU1" s="68"/>
      <c r="FVV1" s="68"/>
      <c r="FVW1" s="68"/>
      <c r="FVX1" s="68"/>
      <c r="FVY1" s="68"/>
      <c r="FVZ1" s="68"/>
      <c r="FWA1" s="68"/>
      <c r="FWB1" s="68"/>
      <c r="FWC1" s="68"/>
      <c r="FWD1" s="68"/>
      <c r="FWE1" s="68"/>
      <c r="FWF1" s="68"/>
      <c r="FWG1" s="68"/>
      <c r="FWH1" s="68"/>
      <c r="FWI1" s="68"/>
      <c r="FWJ1" s="68"/>
      <c r="FWK1" s="68"/>
      <c r="FWL1" s="68"/>
      <c r="FWM1" s="68"/>
      <c r="FWN1" s="68"/>
      <c r="FWO1" s="68"/>
      <c r="FWP1" s="68"/>
      <c r="FWQ1" s="68"/>
      <c r="FWR1" s="68"/>
      <c r="FWS1" s="68"/>
      <c r="FWT1" s="68"/>
      <c r="FWU1" s="68"/>
      <c r="FWV1" s="68"/>
      <c r="FWW1" s="68"/>
      <c r="FWX1" s="68"/>
      <c r="FWY1" s="68"/>
      <c r="FWZ1" s="68"/>
      <c r="FXA1" s="68"/>
      <c r="FXB1" s="68"/>
      <c r="FXC1" s="68"/>
      <c r="FXD1" s="68"/>
      <c r="FXE1" s="68"/>
      <c r="FXF1" s="68"/>
      <c r="FXG1" s="68"/>
      <c r="FXH1" s="68"/>
      <c r="FXI1" s="68"/>
      <c r="FXJ1" s="68"/>
      <c r="FXK1" s="68"/>
      <c r="FXL1" s="68"/>
      <c r="FXM1" s="68"/>
      <c r="FXN1" s="68"/>
      <c r="FXO1" s="68"/>
      <c r="FXP1" s="68"/>
      <c r="FXQ1" s="68"/>
      <c r="FXR1" s="68"/>
      <c r="FXS1" s="68"/>
      <c r="FXT1" s="68"/>
      <c r="FXU1" s="68"/>
      <c r="FXV1" s="68"/>
      <c r="FXW1" s="68"/>
      <c r="FXX1" s="68"/>
      <c r="FXY1" s="68"/>
      <c r="FXZ1" s="68"/>
      <c r="FYA1" s="68"/>
      <c r="FYB1" s="68"/>
      <c r="FYC1" s="68"/>
      <c r="FYD1" s="68"/>
      <c r="FYE1" s="68"/>
      <c r="FYF1" s="68"/>
      <c r="FYG1" s="68"/>
      <c r="FYH1" s="68"/>
      <c r="FYI1" s="68"/>
      <c r="FYJ1" s="68"/>
      <c r="FYK1" s="68"/>
      <c r="FYL1" s="68"/>
      <c r="FYM1" s="68"/>
      <c r="FYN1" s="68"/>
      <c r="FYO1" s="68"/>
      <c r="FYP1" s="68"/>
      <c r="FYQ1" s="68"/>
      <c r="FYR1" s="68"/>
      <c r="FYS1" s="68"/>
      <c r="FYT1" s="68"/>
      <c r="FYU1" s="68"/>
      <c r="FYV1" s="68"/>
      <c r="FYW1" s="68"/>
      <c r="FYX1" s="68"/>
      <c r="FYY1" s="68"/>
      <c r="FYZ1" s="68"/>
      <c r="FZA1" s="68"/>
      <c r="FZB1" s="68"/>
      <c r="FZC1" s="68"/>
      <c r="FZD1" s="68"/>
      <c r="FZE1" s="68"/>
      <c r="FZF1" s="68"/>
      <c r="FZG1" s="68"/>
      <c r="FZH1" s="68"/>
      <c r="FZI1" s="68"/>
      <c r="FZJ1" s="68"/>
      <c r="FZK1" s="68"/>
      <c r="FZL1" s="68"/>
      <c r="FZM1" s="68"/>
      <c r="FZN1" s="68"/>
      <c r="FZO1" s="68"/>
      <c r="FZP1" s="68"/>
      <c r="FZQ1" s="68"/>
      <c r="FZR1" s="68"/>
      <c r="FZS1" s="68"/>
      <c r="FZT1" s="68"/>
      <c r="FZU1" s="68"/>
      <c r="FZV1" s="68"/>
      <c r="FZW1" s="68"/>
      <c r="FZX1" s="68"/>
      <c r="FZY1" s="68"/>
      <c r="FZZ1" s="68"/>
      <c r="GAA1" s="68"/>
      <c r="GAB1" s="68"/>
      <c r="GAC1" s="68"/>
      <c r="GAD1" s="68"/>
      <c r="GAE1" s="68"/>
      <c r="GAF1" s="68"/>
      <c r="GAG1" s="68"/>
      <c r="GAH1" s="68"/>
      <c r="GAI1" s="68"/>
      <c r="GAJ1" s="68"/>
      <c r="GAK1" s="68"/>
      <c r="GAL1" s="68"/>
      <c r="GAM1" s="68"/>
      <c r="GAN1" s="68"/>
      <c r="GAO1" s="68"/>
      <c r="GAP1" s="68"/>
      <c r="GAQ1" s="68"/>
      <c r="GAR1" s="68"/>
      <c r="GAS1" s="68"/>
      <c r="GAT1" s="68"/>
      <c r="GAU1" s="68"/>
      <c r="GAV1" s="68"/>
      <c r="GAW1" s="68"/>
      <c r="GAX1" s="68"/>
      <c r="GAY1" s="68"/>
      <c r="GAZ1" s="68"/>
      <c r="GBA1" s="68"/>
      <c r="GBB1" s="68"/>
      <c r="GBC1" s="68"/>
      <c r="GBD1" s="68"/>
      <c r="GBE1" s="68"/>
      <c r="GBF1" s="68"/>
      <c r="GBG1" s="68"/>
      <c r="GBH1" s="68"/>
      <c r="GBI1" s="68"/>
      <c r="GBJ1" s="68"/>
      <c r="GBK1" s="68"/>
      <c r="GBL1" s="68"/>
      <c r="GBM1" s="68"/>
      <c r="GBN1" s="68"/>
      <c r="GBO1" s="68"/>
      <c r="GBP1" s="68"/>
      <c r="GBQ1" s="68"/>
      <c r="GBR1" s="68"/>
      <c r="GBS1" s="68"/>
      <c r="GBT1" s="68"/>
      <c r="GBU1" s="68"/>
      <c r="GBV1" s="68"/>
      <c r="GBW1" s="68"/>
      <c r="GBX1" s="68"/>
      <c r="GBY1" s="68"/>
      <c r="GBZ1" s="68"/>
      <c r="GCA1" s="68"/>
      <c r="GCB1" s="68"/>
      <c r="GCC1" s="68"/>
      <c r="GCD1" s="68"/>
      <c r="GCE1" s="68"/>
      <c r="GCF1" s="68"/>
      <c r="GCG1" s="68"/>
      <c r="GCH1" s="68"/>
      <c r="GCI1" s="68"/>
      <c r="GCJ1" s="68"/>
      <c r="GCK1" s="68"/>
      <c r="GCL1" s="68"/>
      <c r="GCM1" s="68"/>
      <c r="GCN1" s="68"/>
      <c r="GCO1" s="68"/>
      <c r="GCP1" s="68"/>
      <c r="GCQ1" s="68"/>
      <c r="GCR1" s="68"/>
      <c r="GCS1" s="68"/>
      <c r="GCT1" s="68"/>
      <c r="GCU1" s="68"/>
      <c r="GCV1" s="68"/>
      <c r="GCW1" s="68"/>
      <c r="GCX1" s="68"/>
      <c r="GCY1" s="68"/>
      <c r="GCZ1" s="68"/>
      <c r="GDA1" s="68"/>
      <c r="GDB1" s="68"/>
      <c r="GDC1" s="68"/>
      <c r="GDD1" s="68"/>
      <c r="GDE1" s="68"/>
      <c r="GDF1" s="68"/>
      <c r="GDG1" s="68"/>
      <c r="GDH1" s="68"/>
      <c r="GDI1" s="68"/>
      <c r="GDJ1" s="68"/>
      <c r="GDK1" s="68"/>
      <c r="GDL1" s="68"/>
      <c r="GDM1" s="68"/>
      <c r="GDN1" s="68"/>
      <c r="GDO1" s="68"/>
      <c r="GDP1" s="68"/>
      <c r="GDQ1" s="68"/>
      <c r="GDR1" s="68"/>
      <c r="GDS1" s="68"/>
      <c r="GDT1" s="68"/>
      <c r="GDU1" s="68"/>
      <c r="GDV1" s="68"/>
      <c r="GDW1" s="68"/>
      <c r="GDX1" s="68"/>
      <c r="GDY1" s="68"/>
      <c r="GDZ1" s="68"/>
      <c r="GEA1" s="68"/>
      <c r="GEB1" s="68"/>
      <c r="GEC1" s="68"/>
      <c r="GED1" s="68"/>
      <c r="GEE1" s="68"/>
      <c r="GEF1" s="68"/>
      <c r="GEG1" s="68"/>
      <c r="GEH1" s="68"/>
      <c r="GEI1" s="68"/>
      <c r="GEJ1" s="68"/>
      <c r="GEK1" s="68"/>
      <c r="GEL1" s="68"/>
      <c r="GEM1" s="68"/>
      <c r="GEN1" s="68"/>
      <c r="GEO1" s="68"/>
      <c r="GEP1" s="68"/>
      <c r="GEQ1" s="68"/>
      <c r="GER1" s="68"/>
      <c r="GES1" s="68"/>
      <c r="GET1" s="68"/>
      <c r="GEU1" s="68"/>
      <c r="GEV1" s="68"/>
      <c r="GEW1" s="68"/>
      <c r="GEX1" s="68"/>
      <c r="GEY1" s="68"/>
      <c r="GEZ1" s="68"/>
      <c r="GFA1" s="68"/>
      <c r="GFB1" s="68"/>
      <c r="GFC1" s="68"/>
      <c r="GFD1" s="68"/>
      <c r="GFE1" s="68"/>
      <c r="GFF1" s="68"/>
      <c r="GFG1" s="68"/>
      <c r="GFH1" s="68"/>
      <c r="GFI1" s="68"/>
      <c r="GFJ1" s="68"/>
      <c r="GFK1" s="68"/>
      <c r="GFL1" s="68"/>
      <c r="GFM1" s="68"/>
      <c r="GFN1" s="68"/>
      <c r="GFO1" s="68"/>
      <c r="GFP1" s="68"/>
      <c r="GFQ1" s="68"/>
      <c r="GFR1" s="68"/>
      <c r="GFS1" s="68"/>
      <c r="GFT1" s="68"/>
      <c r="GFU1" s="68"/>
      <c r="GFV1" s="68"/>
      <c r="GFW1" s="68"/>
      <c r="GFX1" s="68"/>
      <c r="GFY1" s="68"/>
      <c r="GFZ1" s="68"/>
      <c r="GGA1" s="68"/>
      <c r="GGB1" s="68"/>
      <c r="GGC1" s="68"/>
      <c r="GGD1" s="68"/>
      <c r="GGE1" s="68"/>
      <c r="GGF1" s="68"/>
      <c r="GGG1" s="68"/>
      <c r="GGH1" s="68"/>
      <c r="GGI1" s="68"/>
      <c r="GGJ1" s="68"/>
      <c r="GGK1" s="68"/>
      <c r="GGL1" s="68"/>
      <c r="GGM1" s="68"/>
      <c r="GGN1" s="68"/>
      <c r="GGO1" s="68"/>
      <c r="GGP1" s="68"/>
      <c r="GGQ1" s="68"/>
      <c r="GGR1" s="68"/>
      <c r="GGS1" s="68"/>
      <c r="GGT1" s="68"/>
      <c r="GGU1" s="68"/>
      <c r="GGV1" s="68"/>
      <c r="GGW1" s="68"/>
      <c r="GGX1" s="68"/>
      <c r="GGY1" s="68"/>
      <c r="GGZ1" s="68"/>
      <c r="GHA1" s="68"/>
      <c r="GHB1" s="68"/>
      <c r="GHC1" s="68"/>
      <c r="GHD1" s="68"/>
      <c r="GHE1" s="68"/>
      <c r="GHF1" s="68"/>
      <c r="GHG1" s="68"/>
      <c r="GHH1" s="68"/>
      <c r="GHI1" s="68"/>
      <c r="GHJ1" s="68"/>
      <c r="GHK1" s="68"/>
      <c r="GHL1" s="68"/>
      <c r="GHM1" s="68"/>
      <c r="GHN1" s="68"/>
      <c r="GHO1" s="68"/>
      <c r="GHP1" s="68"/>
      <c r="GHQ1" s="68"/>
      <c r="GHR1" s="68"/>
      <c r="GHS1" s="68"/>
      <c r="GHT1" s="68"/>
      <c r="GHU1" s="68"/>
      <c r="GHV1" s="68"/>
      <c r="GHW1" s="68"/>
      <c r="GHX1" s="68"/>
      <c r="GHY1" s="68"/>
      <c r="GHZ1" s="68"/>
      <c r="GIA1" s="68"/>
      <c r="GIB1" s="68"/>
      <c r="GIC1" s="68"/>
      <c r="GID1" s="68"/>
      <c r="GIE1" s="68"/>
      <c r="GIF1" s="68"/>
      <c r="GIG1" s="68"/>
      <c r="GIH1" s="68"/>
      <c r="GII1" s="68"/>
      <c r="GIJ1" s="68"/>
      <c r="GIK1" s="68"/>
      <c r="GIL1" s="68"/>
      <c r="GIM1" s="68"/>
      <c r="GIN1" s="68"/>
      <c r="GIO1" s="68"/>
      <c r="GIP1" s="68"/>
      <c r="GIQ1" s="68"/>
      <c r="GIR1" s="68"/>
      <c r="GIS1" s="68"/>
      <c r="GIT1" s="68"/>
      <c r="GIU1" s="68"/>
      <c r="GIV1" s="68"/>
      <c r="GIW1" s="68"/>
      <c r="GIX1" s="68"/>
      <c r="GIY1" s="68"/>
      <c r="GIZ1" s="68"/>
      <c r="GJA1" s="68"/>
      <c r="GJB1" s="68"/>
      <c r="GJC1" s="68"/>
      <c r="GJD1" s="68"/>
      <c r="GJE1" s="68"/>
      <c r="GJF1" s="68"/>
      <c r="GJG1" s="68"/>
      <c r="GJH1" s="68"/>
      <c r="GJI1" s="68"/>
      <c r="GJJ1" s="68"/>
      <c r="GJK1" s="68"/>
      <c r="GJL1" s="68"/>
      <c r="GJM1" s="68"/>
      <c r="GJN1" s="68"/>
      <c r="GJO1" s="68"/>
      <c r="GJP1" s="68"/>
      <c r="GJQ1" s="68"/>
      <c r="GJR1" s="68"/>
      <c r="GJS1" s="68"/>
      <c r="GJT1" s="68"/>
      <c r="GJU1" s="68"/>
      <c r="GJV1" s="68"/>
      <c r="GJW1" s="68"/>
      <c r="GJX1" s="68"/>
      <c r="GJY1" s="68"/>
      <c r="GJZ1" s="68"/>
      <c r="GKA1" s="68"/>
      <c r="GKB1" s="68"/>
      <c r="GKC1" s="68"/>
      <c r="GKD1" s="68"/>
      <c r="GKE1" s="68"/>
      <c r="GKF1" s="68"/>
      <c r="GKG1" s="68"/>
      <c r="GKH1" s="68"/>
      <c r="GKI1" s="68"/>
      <c r="GKJ1" s="68"/>
      <c r="GKK1" s="68"/>
      <c r="GKL1" s="68"/>
      <c r="GKM1" s="68"/>
      <c r="GKN1" s="68"/>
      <c r="GKO1" s="68"/>
      <c r="GKP1" s="68"/>
      <c r="GKQ1" s="68"/>
      <c r="GKR1" s="68"/>
      <c r="GKS1" s="68"/>
      <c r="GKT1" s="68"/>
      <c r="GKU1" s="68"/>
      <c r="GKV1" s="68"/>
      <c r="GKW1" s="68"/>
      <c r="GKX1" s="68"/>
      <c r="GKY1" s="68"/>
      <c r="GKZ1" s="68"/>
      <c r="GLA1" s="68"/>
      <c r="GLB1" s="68"/>
      <c r="GLC1" s="68"/>
      <c r="GLD1" s="68"/>
      <c r="GLE1" s="68"/>
      <c r="GLF1" s="68"/>
      <c r="GLG1" s="68"/>
      <c r="GLH1" s="68"/>
      <c r="GLI1" s="68"/>
      <c r="GLJ1" s="68"/>
      <c r="GLK1" s="68"/>
      <c r="GLL1" s="68"/>
      <c r="GLM1" s="68"/>
      <c r="GLN1" s="68"/>
      <c r="GLO1" s="68"/>
      <c r="GLP1" s="68"/>
      <c r="GLQ1" s="68"/>
      <c r="GLR1" s="68"/>
      <c r="GLS1" s="68"/>
      <c r="GLT1" s="68"/>
      <c r="GLU1" s="68"/>
      <c r="GLV1" s="68"/>
      <c r="GLW1" s="68"/>
      <c r="GLX1" s="68"/>
      <c r="GLY1" s="68"/>
      <c r="GLZ1" s="68"/>
      <c r="GMA1" s="68"/>
      <c r="GMB1" s="68"/>
      <c r="GMC1" s="68"/>
      <c r="GMD1" s="68"/>
      <c r="GME1" s="68"/>
      <c r="GMF1" s="68"/>
      <c r="GMG1" s="68"/>
      <c r="GMH1" s="68"/>
      <c r="GMI1" s="68"/>
      <c r="GMJ1" s="68"/>
      <c r="GMK1" s="68"/>
      <c r="GML1" s="68"/>
      <c r="GMM1" s="68"/>
      <c r="GMN1" s="68"/>
      <c r="GMO1" s="68"/>
      <c r="GMP1" s="68"/>
      <c r="GMQ1" s="68"/>
      <c r="GMR1" s="68"/>
      <c r="GMS1" s="68"/>
      <c r="GMT1" s="68"/>
      <c r="GMU1" s="68"/>
      <c r="GMV1" s="68"/>
      <c r="GMW1" s="68"/>
      <c r="GMX1" s="68"/>
      <c r="GMY1" s="68"/>
      <c r="GMZ1" s="68"/>
      <c r="GNA1" s="68"/>
      <c r="GNB1" s="68"/>
      <c r="GNC1" s="68"/>
      <c r="GND1" s="68"/>
      <c r="GNE1" s="68"/>
      <c r="GNF1" s="68"/>
      <c r="GNG1" s="68"/>
      <c r="GNH1" s="68"/>
      <c r="GNI1" s="68"/>
      <c r="GNJ1" s="68"/>
      <c r="GNK1" s="68"/>
      <c r="GNL1" s="68"/>
      <c r="GNM1" s="68"/>
      <c r="GNN1" s="68"/>
      <c r="GNO1" s="68"/>
      <c r="GNP1" s="68"/>
      <c r="GNQ1" s="68"/>
      <c r="GNR1" s="68"/>
      <c r="GNS1" s="68"/>
      <c r="GNT1" s="68"/>
      <c r="GNU1" s="68"/>
      <c r="GNV1" s="68"/>
      <c r="GNW1" s="68"/>
      <c r="GNX1" s="68"/>
      <c r="GNY1" s="68"/>
      <c r="GNZ1" s="68"/>
      <c r="GOA1" s="68"/>
      <c r="GOB1" s="68"/>
      <c r="GOC1" s="68"/>
      <c r="GOD1" s="68"/>
      <c r="GOE1" s="68"/>
      <c r="GOF1" s="68"/>
      <c r="GOG1" s="68"/>
      <c r="GOH1" s="68"/>
      <c r="GOI1" s="68"/>
      <c r="GOJ1" s="68"/>
      <c r="GOK1" s="68"/>
      <c r="GOL1" s="68"/>
      <c r="GOM1" s="68"/>
      <c r="GON1" s="68"/>
      <c r="GOO1" s="68"/>
      <c r="GOP1" s="68"/>
      <c r="GOQ1" s="68"/>
      <c r="GOR1" s="68"/>
      <c r="GOS1" s="68"/>
      <c r="GOT1" s="68"/>
      <c r="GOU1" s="68"/>
      <c r="GOV1" s="68"/>
      <c r="GOW1" s="68"/>
      <c r="GOX1" s="68"/>
      <c r="GOY1" s="68"/>
      <c r="GOZ1" s="68"/>
      <c r="GPA1" s="68"/>
      <c r="GPB1" s="68"/>
      <c r="GPC1" s="68"/>
      <c r="GPD1" s="68"/>
      <c r="GPE1" s="68"/>
      <c r="GPF1" s="68"/>
      <c r="GPG1" s="68"/>
      <c r="GPH1" s="68"/>
      <c r="GPI1" s="68"/>
      <c r="GPJ1" s="68"/>
      <c r="GPK1" s="68"/>
      <c r="GPL1" s="68"/>
      <c r="GPM1" s="68"/>
      <c r="GPN1" s="68"/>
      <c r="GPO1" s="68"/>
      <c r="GPP1" s="68"/>
      <c r="GPQ1" s="68"/>
      <c r="GPR1" s="68"/>
      <c r="GPS1" s="68"/>
      <c r="GPT1" s="68"/>
      <c r="GPU1" s="68"/>
      <c r="GPV1" s="68"/>
      <c r="GPW1" s="68"/>
      <c r="GPX1" s="68"/>
      <c r="GPY1" s="68"/>
      <c r="GPZ1" s="68"/>
      <c r="GQA1" s="68"/>
      <c r="GQB1" s="68"/>
      <c r="GQC1" s="68"/>
      <c r="GQD1" s="68"/>
      <c r="GQE1" s="68"/>
      <c r="GQF1" s="68"/>
      <c r="GQG1" s="68"/>
      <c r="GQH1" s="68"/>
      <c r="GQI1" s="68"/>
      <c r="GQJ1" s="68"/>
      <c r="GQK1" s="68"/>
      <c r="GQL1" s="68"/>
      <c r="GQM1" s="68"/>
      <c r="GQN1" s="68"/>
      <c r="GQO1" s="68"/>
      <c r="GQP1" s="68"/>
      <c r="GQQ1" s="68"/>
      <c r="GQR1" s="68"/>
      <c r="GQS1" s="68"/>
      <c r="GQT1" s="68"/>
      <c r="GQU1" s="68"/>
      <c r="GQV1" s="68"/>
      <c r="GQW1" s="68"/>
      <c r="GQX1" s="68"/>
      <c r="GQY1" s="68"/>
      <c r="GQZ1" s="68"/>
      <c r="GRA1" s="68"/>
      <c r="GRB1" s="68"/>
      <c r="GRC1" s="68"/>
      <c r="GRD1" s="68"/>
      <c r="GRE1" s="68"/>
      <c r="GRF1" s="68"/>
      <c r="GRG1" s="68"/>
      <c r="GRH1" s="68"/>
      <c r="GRI1" s="68"/>
      <c r="GRJ1" s="68"/>
      <c r="GRK1" s="68"/>
      <c r="GRL1" s="68"/>
      <c r="GRM1" s="68"/>
      <c r="GRN1" s="68"/>
      <c r="GRO1" s="68"/>
      <c r="GRP1" s="68"/>
      <c r="GRQ1" s="68"/>
      <c r="GRR1" s="68"/>
      <c r="GRS1" s="68"/>
      <c r="GRT1" s="68"/>
      <c r="GRU1" s="68"/>
      <c r="GRV1" s="68"/>
      <c r="GRW1" s="68"/>
      <c r="GRX1" s="68"/>
      <c r="GRY1" s="68"/>
      <c r="GRZ1" s="68"/>
      <c r="GSA1" s="68"/>
      <c r="GSB1" s="68"/>
      <c r="GSC1" s="68"/>
      <c r="GSD1" s="68"/>
      <c r="GSE1" s="68"/>
      <c r="GSF1" s="68"/>
      <c r="GSG1" s="68"/>
      <c r="GSH1" s="68"/>
      <c r="GSI1" s="68"/>
      <c r="GSJ1" s="68"/>
      <c r="GSK1" s="68"/>
      <c r="GSL1" s="68"/>
      <c r="GSM1" s="68"/>
      <c r="GSN1" s="68"/>
      <c r="GSO1" s="68"/>
      <c r="GSP1" s="68"/>
      <c r="GSQ1" s="68"/>
      <c r="GSR1" s="68"/>
      <c r="GSS1" s="68"/>
      <c r="GST1" s="68"/>
      <c r="GSU1" s="68"/>
      <c r="GSV1" s="68"/>
      <c r="GSW1" s="68"/>
      <c r="GSX1" s="68"/>
      <c r="GSY1" s="68"/>
      <c r="GSZ1" s="68"/>
      <c r="GTA1" s="68"/>
      <c r="GTB1" s="68"/>
      <c r="GTC1" s="68"/>
      <c r="GTD1" s="68"/>
      <c r="GTE1" s="68"/>
      <c r="GTF1" s="68"/>
      <c r="GTG1" s="68"/>
      <c r="GTH1" s="68"/>
      <c r="GTI1" s="68"/>
      <c r="GTJ1" s="68"/>
      <c r="GTK1" s="68"/>
      <c r="GTL1" s="68"/>
      <c r="GTM1" s="68"/>
      <c r="GTN1" s="68"/>
      <c r="GTO1" s="68"/>
      <c r="GTP1" s="68"/>
      <c r="GTQ1" s="68"/>
      <c r="GTR1" s="68"/>
      <c r="GTS1" s="68"/>
      <c r="GTT1" s="68"/>
      <c r="GTU1" s="68"/>
      <c r="GTV1" s="68"/>
      <c r="GTW1" s="68"/>
      <c r="GTX1" s="68"/>
      <c r="GTY1" s="68"/>
      <c r="GTZ1" s="68"/>
      <c r="GUA1" s="68"/>
      <c r="GUB1" s="68"/>
      <c r="GUC1" s="68"/>
      <c r="GUD1" s="68"/>
      <c r="GUE1" s="68"/>
      <c r="GUF1" s="68"/>
      <c r="GUG1" s="68"/>
      <c r="GUH1" s="68"/>
      <c r="GUI1" s="68"/>
      <c r="GUJ1" s="68"/>
      <c r="GUK1" s="68"/>
      <c r="GUL1" s="68"/>
      <c r="GUM1" s="68"/>
      <c r="GUN1" s="68"/>
      <c r="GUO1" s="68"/>
      <c r="GUP1" s="68"/>
      <c r="GUQ1" s="68"/>
      <c r="GUR1" s="68"/>
      <c r="GUS1" s="68"/>
      <c r="GUT1" s="68"/>
      <c r="GUU1" s="68"/>
      <c r="GUV1" s="68"/>
      <c r="GUW1" s="68"/>
      <c r="GUX1" s="68"/>
      <c r="GUY1" s="68"/>
      <c r="GUZ1" s="68"/>
      <c r="GVA1" s="68"/>
      <c r="GVB1" s="68"/>
      <c r="GVC1" s="68"/>
      <c r="GVD1" s="68"/>
      <c r="GVE1" s="68"/>
      <c r="GVF1" s="68"/>
      <c r="GVG1" s="68"/>
      <c r="GVH1" s="68"/>
      <c r="GVI1" s="68"/>
      <c r="GVJ1" s="68"/>
      <c r="GVK1" s="68"/>
      <c r="GVL1" s="68"/>
      <c r="GVM1" s="68"/>
      <c r="GVN1" s="68"/>
      <c r="GVO1" s="68"/>
      <c r="GVP1" s="68"/>
      <c r="GVQ1" s="68"/>
      <c r="GVR1" s="68"/>
      <c r="GVS1" s="68"/>
      <c r="GVT1" s="68"/>
      <c r="GVU1" s="68"/>
      <c r="GVV1" s="68"/>
      <c r="GVW1" s="68"/>
      <c r="GVX1" s="68"/>
      <c r="GVY1" s="68"/>
      <c r="GVZ1" s="68"/>
      <c r="GWA1" s="68"/>
      <c r="GWB1" s="68"/>
      <c r="GWC1" s="68"/>
      <c r="GWD1" s="68"/>
      <c r="GWE1" s="68"/>
      <c r="GWF1" s="68"/>
      <c r="GWG1" s="68"/>
      <c r="GWH1" s="68"/>
      <c r="GWI1" s="68"/>
      <c r="GWJ1" s="68"/>
      <c r="GWK1" s="68"/>
      <c r="GWL1" s="68"/>
      <c r="GWM1" s="68"/>
      <c r="GWN1" s="68"/>
      <c r="GWO1" s="68"/>
      <c r="GWP1" s="68"/>
      <c r="GWQ1" s="68"/>
      <c r="GWR1" s="68"/>
      <c r="GWS1" s="68"/>
      <c r="GWT1" s="68"/>
      <c r="GWU1" s="68"/>
      <c r="GWV1" s="68"/>
      <c r="GWW1" s="68"/>
      <c r="GWX1" s="68"/>
      <c r="GWY1" s="68"/>
      <c r="GWZ1" s="68"/>
      <c r="GXA1" s="68"/>
      <c r="GXB1" s="68"/>
      <c r="GXC1" s="68"/>
      <c r="GXD1" s="68"/>
      <c r="GXE1" s="68"/>
      <c r="GXF1" s="68"/>
      <c r="GXG1" s="68"/>
      <c r="GXH1" s="68"/>
      <c r="GXI1" s="68"/>
      <c r="GXJ1" s="68"/>
      <c r="GXK1" s="68"/>
      <c r="GXL1" s="68"/>
      <c r="GXM1" s="68"/>
      <c r="GXN1" s="68"/>
      <c r="GXO1" s="68"/>
      <c r="GXP1" s="68"/>
      <c r="GXQ1" s="68"/>
      <c r="GXR1" s="68"/>
      <c r="GXS1" s="68"/>
      <c r="GXT1" s="68"/>
      <c r="GXU1" s="68"/>
      <c r="GXV1" s="68"/>
      <c r="GXW1" s="68"/>
      <c r="GXX1" s="68"/>
      <c r="GXY1" s="68"/>
      <c r="GXZ1" s="68"/>
      <c r="GYA1" s="68"/>
      <c r="GYB1" s="68"/>
      <c r="GYC1" s="68"/>
      <c r="GYD1" s="68"/>
      <c r="GYE1" s="68"/>
      <c r="GYF1" s="68"/>
      <c r="GYG1" s="68"/>
      <c r="GYH1" s="68"/>
      <c r="GYI1" s="68"/>
      <c r="GYJ1" s="68"/>
      <c r="GYK1" s="68"/>
      <c r="GYL1" s="68"/>
      <c r="GYM1" s="68"/>
      <c r="GYN1" s="68"/>
      <c r="GYO1" s="68"/>
      <c r="GYP1" s="68"/>
      <c r="GYQ1" s="68"/>
      <c r="GYR1" s="68"/>
      <c r="GYS1" s="68"/>
      <c r="GYT1" s="68"/>
      <c r="GYU1" s="68"/>
      <c r="GYV1" s="68"/>
      <c r="GYW1" s="68"/>
      <c r="GYX1" s="68"/>
      <c r="GYY1" s="68"/>
      <c r="GYZ1" s="68"/>
      <c r="GZA1" s="68"/>
      <c r="GZB1" s="68"/>
      <c r="GZC1" s="68"/>
      <c r="GZD1" s="68"/>
      <c r="GZE1" s="68"/>
      <c r="GZF1" s="68"/>
      <c r="GZG1" s="68"/>
      <c r="GZH1" s="68"/>
      <c r="GZI1" s="68"/>
      <c r="GZJ1" s="68"/>
      <c r="GZK1" s="68"/>
      <c r="GZL1" s="68"/>
      <c r="GZM1" s="68"/>
      <c r="GZN1" s="68"/>
      <c r="GZO1" s="68"/>
      <c r="GZP1" s="68"/>
      <c r="GZQ1" s="68"/>
      <c r="GZR1" s="68"/>
      <c r="GZS1" s="68"/>
      <c r="GZT1" s="68"/>
      <c r="GZU1" s="68"/>
      <c r="GZV1" s="68"/>
      <c r="GZW1" s="68"/>
      <c r="GZX1" s="68"/>
      <c r="GZY1" s="68"/>
      <c r="GZZ1" s="68"/>
      <c r="HAA1" s="68"/>
      <c r="HAB1" s="68"/>
      <c r="HAC1" s="68"/>
      <c r="HAD1" s="68"/>
      <c r="HAE1" s="68"/>
      <c r="HAF1" s="68"/>
      <c r="HAG1" s="68"/>
      <c r="HAH1" s="68"/>
      <c r="HAI1" s="68"/>
      <c r="HAJ1" s="68"/>
      <c r="HAK1" s="68"/>
      <c r="HAL1" s="68"/>
      <c r="HAM1" s="68"/>
      <c r="HAN1" s="68"/>
      <c r="HAO1" s="68"/>
      <c r="HAP1" s="68"/>
      <c r="HAQ1" s="68"/>
      <c r="HAR1" s="68"/>
      <c r="HAS1" s="68"/>
      <c r="HAT1" s="68"/>
      <c r="HAU1" s="68"/>
      <c r="HAV1" s="68"/>
      <c r="HAW1" s="68"/>
      <c r="HAX1" s="68"/>
      <c r="HAY1" s="68"/>
      <c r="HAZ1" s="68"/>
      <c r="HBA1" s="68"/>
      <c r="HBB1" s="68"/>
      <c r="HBC1" s="68"/>
      <c r="HBD1" s="68"/>
      <c r="HBE1" s="68"/>
      <c r="HBF1" s="68"/>
      <c r="HBG1" s="68"/>
      <c r="HBH1" s="68"/>
      <c r="HBI1" s="68"/>
      <c r="HBJ1" s="68"/>
      <c r="HBK1" s="68"/>
      <c r="HBL1" s="68"/>
      <c r="HBM1" s="68"/>
      <c r="HBN1" s="68"/>
      <c r="HBO1" s="68"/>
      <c r="HBP1" s="68"/>
      <c r="HBQ1" s="68"/>
      <c r="HBR1" s="68"/>
      <c r="HBS1" s="68"/>
      <c r="HBT1" s="68"/>
      <c r="HBU1" s="68"/>
      <c r="HBV1" s="68"/>
      <c r="HBW1" s="68"/>
      <c r="HBX1" s="68"/>
      <c r="HBY1" s="68"/>
      <c r="HBZ1" s="68"/>
      <c r="HCA1" s="68"/>
      <c r="HCB1" s="68"/>
      <c r="HCC1" s="68"/>
      <c r="HCD1" s="68"/>
      <c r="HCE1" s="68"/>
      <c r="HCF1" s="68"/>
      <c r="HCG1" s="68"/>
      <c r="HCH1" s="68"/>
      <c r="HCI1" s="68"/>
      <c r="HCJ1" s="68"/>
      <c r="HCK1" s="68"/>
      <c r="HCL1" s="68"/>
      <c r="HCM1" s="68"/>
      <c r="HCN1" s="68"/>
      <c r="HCO1" s="68"/>
      <c r="HCP1" s="68"/>
      <c r="HCQ1" s="68"/>
      <c r="HCR1" s="68"/>
      <c r="HCS1" s="68"/>
      <c r="HCT1" s="68"/>
      <c r="HCU1" s="68"/>
      <c r="HCV1" s="68"/>
      <c r="HCW1" s="68"/>
      <c r="HCX1" s="68"/>
      <c r="HCY1" s="68"/>
      <c r="HCZ1" s="68"/>
      <c r="HDA1" s="68"/>
      <c r="HDB1" s="68"/>
      <c r="HDC1" s="68"/>
      <c r="HDD1" s="68"/>
      <c r="HDE1" s="68"/>
      <c r="HDF1" s="68"/>
      <c r="HDG1" s="68"/>
      <c r="HDH1" s="68"/>
      <c r="HDI1" s="68"/>
      <c r="HDJ1" s="68"/>
      <c r="HDK1" s="68"/>
      <c r="HDL1" s="68"/>
      <c r="HDM1" s="68"/>
      <c r="HDN1" s="68"/>
      <c r="HDO1" s="68"/>
      <c r="HDP1" s="68"/>
      <c r="HDQ1" s="68"/>
      <c r="HDR1" s="68"/>
      <c r="HDS1" s="68"/>
      <c r="HDT1" s="68"/>
      <c r="HDU1" s="68"/>
      <c r="HDV1" s="68"/>
      <c r="HDW1" s="68"/>
      <c r="HDX1" s="68"/>
      <c r="HDY1" s="68"/>
      <c r="HDZ1" s="68"/>
      <c r="HEA1" s="68"/>
      <c r="HEB1" s="68"/>
      <c r="HEC1" s="68"/>
      <c r="HED1" s="68"/>
      <c r="HEE1" s="68"/>
      <c r="HEF1" s="68"/>
      <c r="HEG1" s="68"/>
      <c r="HEH1" s="68"/>
      <c r="HEI1" s="68"/>
      <c r="HEJ1" s="68"/>
      <c r="HEK1" s="68"/>
      <c r="HEL1" s="68"/>
      <c r="HEM1" s="68"/>
      <c r="HEN1" s="68"/>
      <c r="HEO1" s="68"/>
      <c r="HEP1" s="68"/>
      <c r="HEQ1" s="68"/>
      <c r="HER1" s="68"/>
      <c r="HES1" s="68"/>
      <c r="HET1" s="68"/>
      <c r="HEU1" s="68"/>
      <c r="HEV1" s="68"/>
      <c r="HEW1" s="68"/>
      <c r="HEX1" s="68"/>
      <c r="HEY1" s="68"/>
      <c r="HEZ1" s="68"/>
      <c r="HFA1" s="68"/>
      <c r="HFB1" s="68"/>
      <c r="HFC1" s="68"/>
      <c r="HFD1" s="68"/>
      <c r="HFE1" s="68"/>
      <c r="HFF1" s="68"/>
      <c r="HFG1" s="68"/>
      <c r="HFH1" s="68"/>
      <c r="HFI1" s="68"/>
      <c r="HFJ1" s="68"/>
      <c r="HFK1" s="68"/>
      <c r="HFL1" s="68"/>
      <c r="HFM1" s="68"/>
      <c r="HFN1" s="68"/>
      <c r="HFO1" s="68"/>
      <c r="HFP1" s="68"/>
      <c r="HFQ1" s="68"/>
      <c r="HFR1" s="68"/>
      <c r="HFS1" s="68"/>
      <c r="HFT1" s="68"/>
      <c r="HFU1" s="68"/>
      <c r="HFV1" s="68"/>
      <c r="HFW1" s="68"/>
      <c r="HFX1" s="68"/>
      <c r="HFY1" s="68"/>
      <c r="HFZ1" s="68"/>
      <c r="HGA1" s="68"/>
      <c r="HGB1" s="68"/>
      <c r="HGC1" s="68"/>
      <c r="HGD1" s="68"/>
      <c r="HGE1" s="68"/>
      <c r="HGF1" s="68"/>
      <c r="HGG1" s="68"/>
      <c r="HGH1" s="68"/>
      <c r="HGI1" s="68"/>
      <c r="HGJ1" s="68"/>
      <c r="HGK1" s="68"/>
      <c r="HGL1" s="68"/>
      <c r="HGM1" s="68"/>
      <c r="HGN1" s="68"/>
      <c r="HGO1" s="68"/>
      <c r="HGP1" s="68"/>
      <c r="HGQ1" s="68"/>
      <c r="HGR1" s="68"/>
      <c r="HGS1" s="68"/>
      <c r="HGT1" s="68"/>
      <c r="HGU1" s="68"/>
      <c r="HGV1" s="68"/>
      <c r="HGW1" s="68"/>
      <c r="HGX1" s="68"/>
      <c r="HGY1" s="68"/>
      <c r="HGZ1" s="68"/>
      <c r="HHA1" s="68"/>
      <c r="HHB1" s="68"/>
      <c r="HHC1" s="68"/>
      <c r="HHD1" s="68"/>
      <c r="HHE1" s="68"/>
      <c r="HHF1" s="68"/>
      <c r="HHG1" s="68"/>
      <c r="HHH1" s="68"/>
      <c r="HHI1" s="68"/>
      <c r="HHJ1" s="68"/>
      <c r="HHK1" s="68"/>
      <c r="HHL1" s="68"/>
      <c r="HHM1" s="68"/>
      <c r="HHN1" s="68"/>
      <c r="HHO1" s="68"/>
      <c r="HHP1" s="68"/>
      <c r="HHQ1" s="68"/>
      <c r="HHR1" s="68"/>
      <c r="HHS1" s="68"/>
      <c r="HHT1" s="68"/>
      <c r="HHU1" s="68"/>
      <c r="HHV1" s="68"/>
      <c r="HHW1" s="68"/>
      <c r="HHX1" s="68"/>
      <c r="HHY1" s="68"/>
      <c r="HHZ1" s="68"/>
      <c r="HIA1" s="68"/>
      <c r="HIB1" s="68"/>
      <c r="HIC1" s="68"/>
      <c r="HID1" s="68"/>
      <c r="HIE1" s="68"/>
      <c r="HIF1" s="68"/>
      <c r="HIG1" s="68"/>
      <c r="HIH1" s="68"/>
      <c r="HII1" s="68"/>
      <c r="HIJ1" s="68"/>
      <c r="HIK1" s="68"/>
      <c r="HIL1" s="68"/>
      <c r="HIM1" s="68"/>
      <c r="HIN1" s="68"/>
      <c r="HIO1" s="68"/>
      <c r="HIP1" s="68"/>
      <c r="HIQ1" s="68"/>
      <c r="HIR1" s="68"/>
      <c r="HIS1" s="68"/>
      <c r="HIT1" s="68"/>
      <c r="HIU1" s="68"/>
      <c r="HIV1" s="68"/>
      <c r="HIW1" s="68"/>
      <c r="HIX1" s="68"/>
      <c r="HIY1" s="68"/>
      <c r="HIZ1" s="68"/>
      <c r="HJA1" s="68"/>
      <c r="HJB1" s="68"/>
      <c r="HJC1" s="68"/>
      <c r="HJD1" s="68"/>
      <c r="HJE1" s="68"/>
      <c r="HJF1" s="68"/>
      <c r="HJG1" s="68"/>
      <c r="HJH1" s="68"/>
      <c r="HJI1" s="68"/>
      <c r="HJJ1" s="68"/>
      <c r="HJK1" s="68"/>
      <c r="HJL1" s="68"/>
      <c r="HJM1" s="68"/>
      <c r="HJN1" s="68"/>
      <c r="HJO1" s="68"/>
      <c r="HJP1" s="68"/>
      <c r="HJQ1" s="68"/>
      <c r="HJR1" s="68"/>
      <c r="HJS1" s="68"/>
      <c r="HJT1" s="68"/>
      <c r="HJU1" s="68"/>
      <c r="HJV1" s="68"/>
      <c r="HJW1" s="68"/>
      <c r="HJX1" s="68"/>
      <c r="HJY1" s="68"/>
      <c r="HJZ1" s="68"/>
      <c r="HKA1" s="68"/>
      <c r="HKB1" s="68"/>
      <c r="HKC1" s="68"/>
      <c r="HKD1" s="68"/>
      <c r="HKE1" s="68"/>
      <c r="HKF1" s="68"/>
      <c r="HKG1" s="68"/>
      <c r="HKH1" s="68"/>
      <c r="HKI1" s="68"/>
      <c r="HKJ1" s="68"/>
      <c r="HKK1" s="68"/>
      <c r="HKL1" s="68"/>
      <c r="HKM1" s="68"/>
      <c r="HKN1" s="68"/>
      <c r="HKO1" s="68"/>
      <c r="HKP1" s="68"/>
      <c r="HKQ1" s="68"/>
      <c r="HKR1" s="68"/>
      <c r="HKS1" s="68"/>
      <c r="HKT1" s="68"/>
      <c r="HKU1" s="68"/>
      <c r="HKV1" s="68"/>
      <c r="HKW1" s="68"/>
      <c r="HKX1" s="68"/>
      <c r="HKY1" s="68"/>
      <c r="HKZ1" s="68"/>
      <c r="HLA1" s="68"/>
      <c r="HLB1" s="68"/>
      <c r="HLC1" s="68"/>
      <c r="HLD1" s="68"/>
      <c r="HLE1" s="68"/>
      <c r="HLF1" s="68"/>
      <c r="HLG1" s="68"/>
      <c r="HLH1" s="68"/>
      <c r="HLI1" s="68"/>
      <c r="HLJ1" s="68"/>
      <c r="HLK1" s="68"/>
      <c r="HLL1" s="68"/>
      <c r="HLM1" s="68"/>
      <c r="HLN1" s="68"/>
      <c r="HLO1" s="68"/>
      <c r="HLP1" s="68"/>
      <c r="HLQ1" s="68"/>
      <c r="HLR1" s="68"/>
      <c r="HLS1" s="68"/>
      <c r="HLT1" s="68"/>
      <c r="HLU1" s="68"/>
      <c r="HLV1" s="68"/>
      <c r="HLW1" s="68"/>
      <c r="HLX1" s="68"/>
      <c r="HLY1" s="68"/>
      <c r="HLZ1" s="68"/>
      <c r="HMA1" s="68"/>
      <c r="HMB1" s="68"/>
      <c r="HMC1" s="68"/>
      <c r="HMD1" s="68"/>
      <c r="HME1" s="68"/>
      <c r="HMF1" s="68"/>
      <c r="HMG1" s="68"/>
      <c r="HMH1" s="68"/>
      <c r="HMI1" s="68"/>
      <c r="HMJ1" s="68"/>
      <c r="HMK1" s="68"/>
      <c r="HML1" s="68"/>
      <c r="HMM1" s="68"/>
      <c r="HMN1" s="68"/>
      <c r="HMO1" s="68"/>
      <c r="HMP1" s="68"/>
      <c r="HMQ1" s="68"/>
      <c r="HMR1" s="68"/>
      <c r="HMS1" s="68"/>
      <c r="HMT1" s="68"/>
      <c r="HMU1" s="68"/>
      <c r="HMV1" s="68"/>
      <c r="HMW1" s="68"/>
      <c r="HMX1" s="68"/>
      <c r="HMY1" s="68"/>
      <c r="HMZ1" s="68"/>
      <c r="HNA1" s="68"/>
      <c r="HNB1" s="68"/>
      <c r="HNC1" s="68"/>
      <c r="HND1" s="68"/>
      <c r="HNE1" s="68"/>
      <c r="HNF1" s="68"/>
      <c r="HNG1" s="68"/>
      <c r="HNH1" s="68"/>
      <c r="HNI1" s="68"/>
      <c r="HNJ1" s="68"/>
      <c r="HNK1" s="68"/>
      <c r="HNL1" s="68"/>
      <c r="HNM1" s="68"/>
      <c r="HNN1" s="68"/>
      <c r="HNO1" s="68"/>
      <c r="HNP1" s="68"/>
      <c r="HNQ1" s="68"/>
      <c r="HNR1" s="68"/>
      <c r="HNS1" s="68"/>
      <c r="HNT1" s="68"/>
      <c r="HNU1" s="68"/>
      <c r="HNV1" s="68"/>
      <c r="HNW1" s="68"/>
      <c r="HNX1" s="68"/>
      <c r="HNY1" s="68"/>
      <c r="HNZ1" s="68"/>
      <c r="HOA1" s="68"/>
      <c r="HOB1" s="68"/>
      <c r="HOC1" s="68"/>
      <c r="HOD1" s="68"/>
      <c r="HOE1" s="68"/>
      <c r="HOF1" s="68"/>
      <c r="HOG1" s="68"/>
      <c r="HOH1" s="68"/>
      <c r="HOI1" s="68"/>
      <c r="HOJ1" s="68"/>
      <c r="HOK1" s="68"/>
      <c r="HOL1" s="68"/>
      <c r="HOM1" s="68"/>
      <c r="HON1" s="68"/>
      <c r="HOO1" s="68"/>
      <c r="HOP1" s="68"/>
      <c r="HOQ1" s="68"/>
      <c r="HOR1" s="68"/>
      <c r="HOS1" s="68"/>
      <c r="HOT1" s="68"/>
      <c r="HOU1" s="68"/>
      <c r="HOV1" s="68"/>
      <c r="HOW1" s="68"/>
      <c r="HOX1" s="68"/>
      <c r="HOY1" s="68"/>
      <c r="HOZ1" s="68"/>
      <c r="HPA1" s="68"/>
      <c r="HPB1" s="68"/>
      <c r="HPC1" s="68"/>
      <c r="HPD1" s="68"/>
      <c r="HPE1" s="68"/>
      <c r="HPF1" s="68"/>
      <c r="HPG1" s="68"/>
      <c r="HPH1" s="68"/>
      <c r="HPI1" s="68"/>
      <c r="HPJ1" s="68"/>
      <c r="HPK1" s="68"/>
      <c r="HPL1" s="68"/>
      <c r="HPM1" s="68"/>
      <c r="HPN1" s="68"/>
      <c r="HPO1" s="68"/>
      <c r="HPP1" s="68"/>
      <c r="HPQ1" s="68"/>
      <c r="HPR1" s="68"/>
      <c r="HPS1" s="68"/>
      <c r="HPT1" s="68"/>
      <c r="HPU1" s="68"/>
      <c r="HPV1" s="68"/>
      <c r="HPW1" s="68"/>
      <c r="HPX1" s="68"/>
      <c r="HPY1" s="68"/>
      <c r="HPZ1" s="68"/>
      <c r="HQA1" s="68"/>
      <c r="HQB1" s="68"/>
      <c r="HQC1" s="68"/>
      <c r="HQD1" s="68"/>
      <c r="HQE1" s="68"/>
      <c r="HQF1" s="68"/>
      <c r="HQG1" s="68"/>
      <c r="HQH1" s="68"/>
      <c r="HQI1" s="68"/>
      <c r="HQJ1" s="68"/>
      <c r="HQK1" s="68"/>
      <c r="HQL1" s="68"/>
      <c r="HQM1" s="68"/>
      <c r="HQN1" s="68"/>
      <c r="HQO1" s="68"/>
      <c r="HQP1" s="68"/>
      <c r="HQQ1" s="68"/>
      <c r="HQR1" s="68"/>
      <c r="HQS1" s="68"/>
      <c r="HQT1" s="68"/>
      <c r="HQU1" s="68"/>
      <c r="HQV1" s="68"/>
      <c r="HQW1" s="68"/>
      <c r="HQX1" s="68"/>
      <c r="HQY1" s="68"/>
      <c r="HQZ1" s="68"/>
      <c r="HRA1" s="68"/>
      <c r="HRB1" s="68"/>
      <c r="HRC1" s="68"/>
      <c r="HRD1" s="68"/>
      <c r="HRE1" s="68"/>
      <c r="HRF1" s="68"/>
      <c r="HRG1" s="68"/>
      <c r="HRH1" s="68"/>
      <c r="HRI1" s="68"/>
      <c r="HRJ1" s="68"/>
      <c r="HRK1" s="68"/>
      <c r="HRL1" s="68"/>
      <c r="HRM1" s="68"/>
      <c r="HRN1" s="68"/>
      <c r="HRO1" s="68"/>
      <c r="HRP1" s="68"/>
      <c r="HRQ1" s="68"/>
      <c r="HRR1" s="68"/>
      <c r="HRS1" s="68"/>
      <c r="HRT1" s="68"/>
      <c r="HRU1" s="68"/>
      <c r="HRV1" s="68"/>
      <c r="HRW1" s="68"/>
      <c r="HRX1" s="68"/>
      <c r="HRY1" s="68"/>
      <c r="HRZ1" s="68"/>
      <c r="HSA1" s="68"/>
      <c r="HSB1" s="68"/>
      <c r="HSC1" s="68"/>
      <c r="HSD1" s="68"/>
      <c r="HSE1" s="68"/>
      <c r="HSF1" s="68"/>
      <c r="HSG1" s="68"/>
      <c r="HSH1" s="68"/>
      <c r="HSI1" s="68"/>
      <c r="HSJ1" s="68"/>
      <c r="HSK1" s="68"/>
      <c r="HSL1" s="68"/>
      <c r="HSM1" s="68"/>
      <c r="HSN1" s="68"/>
      <c r="HSO1" s="68"/>
      <c r="HSP1" s="68"/>
      <c r="HSQ1" s="68"/>
      <c r="HSR1" s="68"/>
      <c r="HSS1" s="68"/>
      <c r="HST1" s="68"/>
      <c r="HSU1" s="68"/>
      <c r="HSV1" s="68"/>
      <c r="HSW1" s="68"/>
      <c r="HSX1" s="68"/>
      <c r="HSY1" s="68"/>
      <c r="HSZ1" s="68"/>
      <c r="HTA1" s="68"/>
      <c r="HTB1" s="68"/>
      <c r="HTC1" s="68"/>
      <c r="HTD1" s="68"/>
      <c r="HTE1" s="68"/>
      <c r="HTF1" s="68"/>
      <c r="HTG1" s="68"/>
      <c r="HTH1" s="68"/>
      <c r="HTI1" s="68"/>
      <c r="HTJ1" s="68"/>
      <c r="HTK1" s="68"/>
      <c r="HTL1" s="68"/>
      <c r="HTM1" s="68"/>
      <c r="HTN1" s="68"/>
      <c r="HTO1" s="68"/>
      <c r="HTP1" s="68"/>
      <c r="HTQ1" s="68"/>
      <c r="HTR1" s="68"/>
      <c r="HTS1" s="68"/>
      <c r="HTT1" s="68"/>
      <c r="HTU1" s="68"/>
      <c r="HTV1" s="68"/>
      <c r="HTW1" s="68"/>
      <c r="HTX1" s="68"/>
      <c r="HTY1" s="68"/>
      <c r="HTZ1" s="68"/>
      <c r="HUA1" s="68"/>
      <c r="HUB1" s="68"/>
      <c r="HUC1" s="68"/>
      <c r="HUD1" s="68"/>
      <c r="HUE1" s="68"/>
      <c r="HUF1" s="68"/>
      <c r="HUG1" s="68"/>
      <c r="HUH1" s="68"/>
      <c r="HUI1" s="68"/>
      <c r="HUJ1" s="68"/>
      <c r="HUK1" s="68"/>
      <c r="HUL1" s="68"/>
      <c r="HUM1" s="68"/>
      <c r="HUN1" s="68"/>
      <c r="HUO1" s="68"/>
      <c r="HUP1" s="68"/>
      <c r="HUQ1" s="68"/>
      <c r="HUR1" s="68"/>
      <c r="HUS1" s="68"/>
      <c r="HUT1" s="68"/>
      <c r="HUU1" s="68"/>
      <c r="HUV1" s="68"/>
      <c r="HUW1" s="68"/>
      <c r="HUX1" s="68"/>
      <c r="HUY1" s="68"/>
      <c r="HUZ1" s="68"/>
      <c r="HVA1" s="68"/>
      <c r="HVB1" s="68"/>
      <c r="HVC1" s="68"/>
      <c r="HVD1" s="68"/>
      <c r="HVE1" s="68"/>
      <c r="HVF1" s="68"/>
      <c r="HVG1" s="68"/>
      <c r="HVH1" s="68"/>
      <c r="HVI1" s="68"/>
      <c r="HVJ1" s="68"/>
      <c r="HVK1" s="68"/>
      <c r="HVL1" s="68"/>
      <c r="HVM1" s="68"/>
      <c r="HVN1" s="68"/>
      <c r="HVO1" s="68"/>
      <c r="HVP1" s="68"/>
      <c r="HVQ1" s="68"/>
      <c r="HVR1" s="68"/>
      <c r="HVS1" s="68"/>
      <c r="HVT1" s="68"/>
      <c r="HVU1" s="68"/>
      <c r="HVV1" s="68"/>
      <c r="HVW1" s="68"/>
      <c r="HVX1" s="68"/>
      <c r="HVY1" s="68"/>
      <c r="HVZ1" s="68"/>
      <c r="HWA1" s="68"/>
      <c r="HWB1" s="68"/>
      <c r="HWC1" s="68"/>
      <c r="HWD1" s="68"/>
      <c r="HWE1" s="68"/>
      <c r="HWF1" s="68"/>
      <c r="HWG1" s="68"/>
      <c r="HWH1" s="68"/>
      <c r="HWI1" s="68"/>
      <c r="HWJ1" s="68"/>
      <c r="HWK1" s="68"/>
      <c r="HWL1" s="68"/>
      <c r="HWM1" s="68"/>
      <c r="HWN1" s="68"/>
      <c r="HWO1" s="68"/>
      <c r="HWP1" s="68"/>
      <c r="HWQ1" s="68"/>
      <c r="HWR1" s="68"/>
      <c r="HWS1" s="68"/>
      <c r="HWT1" s="68"/>
      <c r="HWU1" s="68"/>
      <c r="HWV1" s="68"/>
      <c r="HWW1" s="68"/>
      <c r="HWX1" s="68"/>
      <c r="HWY1" s="68"/>
      <c r="HWZ1" s="68"/>
      <c r="HXA1" s="68"/>
      <c r="HXB1" s="68"/>
      <c r="HXC1" s="68"/>
      <c r="HXD1" s="68"/>
      <c r="HXE1" s="68"/>
      <c r="HXF1" s="68"/>
      <c r="HXG1" s="68"/>
      <c r="HXH1" s="68"/>
      <c r="HXI1" s="68"/>
      <c r="HXJ1" s="68"/>
      <c r="HXK1" s="68"/>
      <c r="HXL1" s="68"/>
      <c r="HXM1" s="68"/>
      <c r="HXN1" s="68"/>
      <c r="HXO1" s="68"/>
      <c r="HXP1" s="68"/>
      <c r="HXQ1" s="68"/>
      <c r="HXR1" s="68"/>
      <c r="HXS1" s="68"/>
      <c r="HXT1" s="68"/>
      <c r="HXU1" s="68"/>
      <c r="HXV1" s="68"/>
      <c r="HXW1" s="68"/>
      <c r="HXX1" s="68"/>
      <c r="HXY1" s="68"/>
      <c r="HXZ1" s="68"/>
      <c r="HYA1" s="68"/>
      <c r="HYB1" s="68"/>
      <c r="HYC1" s="68"/>
      <c r="HYD1" s="68"/>
      <c r="HYE1" s="68"/>
      <c r="HYF1" s="68"/>
      <c r="HYG1" s="68"/>
      <c r="HYH1" s="68"/>
      <c r="HYI1" s="68"/>
      <c r="HYJ1" s="68"/>
      <c r="HYK1" s="68"/>
      <c r="HYL1" s="68"/>
      <c r="HYM1" s="68"/>
      <c r="HYN1" s="68"/>
      <c r="HYO1" s="68"/>
      <c r="HYP1" s="68"/>
      <c r="HYQ1" s="68"/>
      <c r="HYR1" s="68"/>
      <c r="HYS1" s="68"/>
      <c r="HYT1" s="68"/>
      <c r="HYU1" s="68"/>
      <c r="HYV1" s="68"/>
      <c r="HYW1" s="68"/>
      <c r="HYX1" s="68"/>
      <c r="HYY1" s="68"/>
      <c r="HYZ1" s="68"/>
      <c r="HZA1" s="68"/>
      <c r="HZB1" s="68"/>
      <c r="HZC1" s="68"/>
      <c r="HZD1" s="68"/>
      <c r="HZE1" s="68"/>
      <c r="HZF1" s="68"/>
      <c r="HZG1" s="68"/>
      <c r="HZH1" s="68"/>
      <c r="HZI1" s="68"/>
      <c r="HZJ1" s="68"/>
      <c r="HZK1" s="68"/>
      <c r="HZL1" s="68"/>
      <c r="HZM1" s="68"/>
      <c r="HZN1" s="68"/>
      <c r="HZO1" s="68"/>
      <c r="HZP1" s="68"/>
      <c r="HZQ1" s="68"/>
      <c r="HZR1" s="68"/>
      <c r="HZS1" s="68"/>
      <c r="HZT1" s="68"/>
      <c r="HZU1" s="68"/>
      <c r="HZV1" s="68"/>
      <c r="HZW1" s="68"/>
      <c r="HZX1" s="68"/>
      <c r="HZY1" s="68"/>
      <c r="HZZ1" s="68"/>
      <c r="IAA1" s="68"/>
      <c r="IAB1" s="68"/>
      <c r="IAC1" s="68"/>
      <c r="IAD1" s="68"/>
      <c r="IAE1" s="68"/>
      <c r="IAF1" s="68"/>
      <c r="IAG1" s="68"/>
      <c r="IAH1" s="68"/>
      <c r="IAI1" s="68"/>
      <c r="IAJ1" s="68"/>
      <c r="IAK1" s="68"/>
      <c r="IAL1" s="68"/>
      <c r="IAM1" s="68"/>
      <c r="IAN1" s="68"/>
      <c r="IAO1" s="68"/>
      <c r="IAP1" s="68"/>
      <c r="IAQ1" s="68"/>
      <c r="IAR1" s="68"/>
      <c r="IAS1" s="68"/>
      <c r="IAT1" s="68"/>
      <c r="IAU1" s="68"/>
      <c r="IAV1" s="68"/>
      <c r="IAW1" s="68"/>
      <c r="IAX1" s="68"/>
      <c r="IAY1" s="68"/>
      <c r="IAZ1" s="68"/>
      <c r="IBA1" s="68"/>
      <c r="IBB1" s="68"/>
      <c r="IBC1" s="68"/>
      <c r="IBD1" s="68"/>
      <c r="IBE1" s="68"/>
      <c r="IBF1" s="68"/>
      <c r="IBG1" s="68"/>
      <c r="IBH1" s="68"/>
      <c r="IBI1" s="68"/>
      <c r="IBJ1" s="68"/>
      <c r="IBK1" s="68"/>
      <c r="IBL1" s="68"/>
      <c r="IBM1" s="68"/>
      <c r="IBN1" s="68"/>
      <c r="IBO1" s="68"/>
      <c r="IBP1" s="68"/>
      <c r="IBQ1" s="68"/>
      <c r="IBR1" s="68"/>
      <c r="IBS1" s="68"/>
      <c r="IBT1" s="68"/>
      <c r="IBU1" s="68"/>
      <c r="IBV1" s="68"/>
      <c r="IBW1" s="68"/>
      <c r="IBX1" s="68"/>
      <c r="IBY1" s="68"/>
      <c r="IBZ1" s="68"/>
      <c r="ICA1" s="68"/>
      <c r="ICB1" s="68"/>
      <c r="ICC1" s="68"/>
      <c r="ICD1" s="68"/>
      <c r="ICE1" s="68"/>
      <c r="ICF1" s="68"/>
      <c r="ICG1" s="68"/>
      <c r="ICH1" s="68"/>
      <c r="ICI1" s="68"/>
      <c r="ICJ1" s="68"/>
      <c r="ICK1" s="68"/>
      <c r="ICL1" s="68"/>
      <c r="ICM1" s="68"/>
      <c r="ICN1" s="68"/>
      <c r="ICO1" s="68"/>
      <c r="ICP1" s="68"/>
      <c r="ICQ1" s="68"/>
      <c r="ICR1" s="68"/>
      <c r="ICS1" s="68"/>
      <c r="ICT1" s="68"/>
      <c r="ICU1" s="68"/>
      <c r="ICV1" s="68"/>
      <c r="ICW1" s="68"/>
      <c r="ICX1" s="68"/>
      <c r="ICY1" s="68"/>
      <c r="ICZ1" s="68"/>
      <c r="IDA1" s="68"/>
      <c r="IDB1" s="68"/>
      <c r="IDC1" s="68"/>
      <c r="IDD1" s="68"/>
      <c r="IDE1" s="68"/>
      <c r="IDF1" s="68"/>
      <c r="IDG1" s="68"/>
      <c r="IDH1" s="68"/>
      <c r="IDI1" s="68"/>
      <c r="IDJ1" s="68"/>
      <c r="IDK1" s="68"/>
      <c r="IDL1" s="68"/>
      <c r="IDM1" s="68"/>
      <c r="IDN1" s="68"/>
      <c r="IDO1" s="68"/>
      <c r="IDP1" s="68"/>
      <c r="IDQ1" s="68"/>
      <c r="IDR1" s="68"/>
      <c r="IDS1" s="68"/>
      <c r="IDT1" s="68"/>
      <c r="IDU1" s="68"/>
      <c r="IDV1" s="68"/>
      <c r="IDW1" s="68"/>
      <c r="IDX1" s="68"/>
      <c r="IDY1" s="68"/>
      <c r="IDZ1" s="68"/>
      <c r="IEA1" s="68"/>
      <c r="IEB1" s="68"/>
      <c r="IEC1" s="68"/>
      <c r="IED1" s="68"/>
      <c r="IEE1" s="68"/>
      <c r="IEF1" s="68"/>
      <c r="IEG1" s="68"/>
      <c r="IEH1" s="68"/>
      <c r="IEI1" s="68"/>
      <c r="IEJ1" s="68"/>
      <c r="IEK1" s="68"/>
      <c r="IEL1" s="68"/>
      <c r="IEM1" s="68"/>
      <c r="IEN1" s="68"/>
      <c r="IEO1" s="68"/>
      <c r="IEP1" s="68"/>
      <c r="IEQ1" s="68"/>
      <c r="IER1" s="68"/>
      <c r="IES1" s="68"/>
      <c r="IET1" s="68"/>
      <c r="IEU1" s="68"/>
      <c r="IEV1" s="68"/>
      <c r="IEW1" s="68"/>
      <c r="IEX1" s="68"/>
      <c r="IEY1" s="68"/>
      <c r="IEZ1" s="68"/>
      <c r="IFA1" s="68"/>
      <c r="IFB1" s="68"/>
      <c r="IFC1" s="68"/>
      <c r="IFD1" s="68"/>
      <c r="IFE1" s="68"/>
      <c r="IFF1" s="68"/>
      <c r="IFG1" s="68"/>
      <c r="IFH1" s="68"/>
      <c r="IFI1" s="68"/>
      <c r="IFJ1" s="68"/>
      <c r="IFK1" s="68"/>
      <c r="IFL1" s="68"/>
      <c r="IFM1" s="68"/>
      <c r="IFN1" s="68"/>
      <c r="IFO1" s="68"/>
      <c r="IFP1" s="68"/>
      <c r="IFQ1" s="68"/>
      <c r="IFR1" s="68"/>
      <c r="IFS1" s="68"/>
      <c r="IFT1" s="68"/>
      <c r="IFU1" s="68"/>
      <c r="IFV1" s="68"/>
      <c r="IFW1" s="68"/>
      <c r="IFX1" s="68"/>
      <c r="IFY1" s="68"/>
      <c r="IFZ1" s="68"/>
      <c r="IGA1" s="68"/>
      <c r="IGB1" s="68"/>
      <c r="IGC1" s="68"/>
      <c r="IGD1" s="68"/>
      <c r="IGE1" s="68"/>
      <c r="IGF1" s="68"/>
      <c r="IGG1" s="68"/>
      <c r="IGH1" s="68"/>
      <c r="IGI1" s="68"/>
      <c r="IGJ1" s="68"/>
      <c r="IGK1" s="68"/>
      <c r="IGL1" s="68"/>
      <c r="IGM1" s="68"/>
      <c r="IGN1" s="68"/>
      <c r="IGO1" s="68"/>
      <c r="IGP1" s="68"/>
      <c r="IGQ1" s="68"/>
      <c r="IGR1" s="68"/>
      <c r="IGS1" s="68"/>
      <c r="IGT1" s="68"/>
      <c r="IGU1" s="68"/>
      <c r="IGV1" s="68"/>
      <c r="IGW1" s="68"/>
      <c r="IGX1" s="68"/>
      <c r="IGY1" s="68"/>
      <c r="IGZ1" s="68"/>
      <c r="IHA1" s="68"/>
      <c r="IHB1" s="68"/>
      <c r="IHC1" s="68"/>
      <c r="IHD1" s="68"/>
      <c r="IHE1" s="68"/>
      <c r="IHF1" s="68"/>
      <c r="IHG1" s="68"/>
      <c r="IHH1" s="68"/>
      <c r="IHI1" s="68"/>
      <c r="IHJ1" s="68"/>
      <c r="IHK1" s="68"/>
      <c r="IHL1" s="68"/>
      <c r="IHM1" s="68"/>
      <c r="IHN1" s="68"/>
      <c r="IHO1" s="68"/>
      <c r="IHP1" s="68"/>
      <c r="IHQ1" s="68"/>
      <c r="IHR1" s="68"/>
      <c r="IHS1" s="68"/>
      <c r="IHT1" s="68"/>
      <c r="IHU1" s="68"/>
      <c r="IHV1" s="68"/>
      <c r="IHW1" s="68"/>
      <c r="IHX1" s="68"/>
      <c r="IHY1" s="68"/>
      <c r="IHZ1" s="68"/>
      <c r="IIA1" s="68"/>
      <c r="IIB1" s="68"/>
      <c r="IIC1" s="68"/>
      <c r="IID1" s="68"/>
      <c r="IIE1" s="68"/>
      <c r="IIF1" s="68"/>
      <c r="IIG1" s="68"/>
      <c r="IIH1" s="68"/>
      <c r="III1" s="68"/>
      <c r="IIJ1" s="68"/>
      <c r="IIK1" s="68"/>
      <c r="IIL1" s="68"/>
      <c r="IIM1" s="68"/>
      <c r="IIN1" s="68"/>
      <c r="IIO1" s="68"/>
      <c r="IIP1" s="68"/>
      <c r="IIQ1" s="68"/>
      <c r="IIR1" s="68"/>
      <c r="IIS1" s="68"/>
      <c r="IIT1" s="68"/>
      <c r="IIU1" s="68"/>
      <c r="IIV1" s="68"/>
      <c r="IIW1" s="68"/>
      <c r="IIX1" s="68"/>
      <c r="IIY1" s="68"/>
      <c r="IIZ1" s="68"/>
      <c r="IJA1" s="68"/>
      <c r="IJB1" s="68"/>
      <c r="IJC1" s="68"/>
      <c r="IJD1" s="68"/>
      <c r="IJE1" s="68"/>
      <c r="IJF1" s="68"/>
      <c r="IJG1" s="68"/>
      <c r="IJH1" s="68"/>
      <c r="IJI1" s="68"/>
      <c r="IJJ1" s="68"/>
      <c r="IJK1" s="68"/>
      <c r="IJL1" s="68"/>
      <c r="IJM1" s="68"/>
      <c r="IJN1" s="68"/>
      <c r="IJO1" s="68"/>
      <c r="IJP1" s="68"/>
      <c r="IJQ1" s="68"/>
      <c r="IJR1" s="68"/>
      <c r="IJS1" s="68"/>
      <c r="IJT1" s="68"/>
      <c r="IJU1" s="68"/>
      <c r="IJV1" s="68"/>
      <c r="IJW1" s="68"/>
      <c r="IJX1" s="68"/>
      <c r="IJY1" s="68"/>
      <c r="IJZ1" s="68"/>
      <c r="IKA1" s="68"/>
      <c r="IKB1" s="68"/>
      <c r="IKC1" s="68"/>
      <c r="IKD1" s="68"/>
      <c r="IKE1" s="68"/>
      <c r="IKF1" s="68"/>
      <c r="IKG1" s="68"/>
      <c r="IKH1" s="68"/>
      <c r="IKI1" s="68"/>
      <c r="IKJ1" s="68"/>
      <c r="IKK1" s="68"/>
      <c r="IKL1" s="68"/>
      <c r="IKM1" s="68"/>
      <c r="IKN1" s="68"/>
      <c r="IKO1" s="68"/>
      <c r="IKP1" s="68"/>
      <c r="IKQ1" s="68"/>
      <c r="IKR1" s="68"/>
      <c r="IKS1" s="68"/>
      <c r="IKT1" s="68"/>
      <c r="IKU1" s="68"/>
      <c r="IKV1" s="68"/>
      <c r="IKW1" s="68"/>
      <c r="IKX1" s="68"/>
      <c r="IKY1" s="68"/>
      <c r="IKZ1" s="68"/>
      <c r="ILA1" s="68"/>
      <c r="ILB1" s="68"/>
      <c r="ILC1" s="68"/>
      <c r="ILD1" s="68"/>
      <c r="ILE1" s="68"/>
      <c r="ILF1" s="68"/>
      <c r="ILG1" s="68"/>
      <c r="ILH1" s="68"/>
      <c r="ILI1" s="68"/>
      <c r="ILJ1" s="68"/>
      <c r="ILK1" s="68"/>
      <c r="ILL1" s="68"/>
      <c r="ILM1" s="68"/>
      <c r="ILN1" s="68"/>
      <c r="ILO1" s="68"/>
      <c r="ILP1" s="68"/>
      <c r="ILQ1" s="68"/>
      <c r="ILR1" s="68"/>
      <c r="ILS1" s="68"/>
      <c r="ILT1" s="68"/>
      <c r="ILU1" s="68"/>
      <c r="ILV1" s="68"/>
      <c r="ILW1" s="68"/>
      <c r="ILX1" s="68"/>
      <c r="ILY1" s="68"/>
      <c r="ILZ1" s="68"/>
      <c r="IMA1" s="68"/>
      <c r="IMB1" s="68"/>
      <c r="IMC1" s="68"/>
      <c r="IMD1" s="68"/>
      <c r="IME1" s="68"/>
      <c r="IMF1" s="68"/>
      <c r="IMG1" s="68"/>
      <c r="IMH1" s="68"/>
      <c r="IMI1" s="68"/>
      <c r="IMJ1" s="68"/>
      <c r="IMK1" s="68"/>
      <c r="IML1" s="68"/>
      <c r="IMM1" s="68"/>
      <c r="IMN1" s="68"/>
      <c r="IMO1" s="68"/>
      <c r="IMP1" s="68"/>
      <c r="IMQ1" s="68"/>
      <c r="IMR1" s="68"/>
      <c r="IMS1" s="68"/>
      <c r="IMT1" s="68"/>
      <c r="IMU1" s="68"/>
      <c r="IMV1" s="68"/>
      <c r="IMW1" s="68"/>
      <c r="IMX1" s="68"/>
      <c r="IMY1" s="68"/>
      <c r="IMZ1" s="68"/>
      <c r="INA1" s="68"/>
      <c r="INB1" s="68"/>
      <c r="INC1" s="68"/>
      <c r="IND1" s="68"/>
      <c r="INE1" s="68"/>
      <c r="INF1" s="68"/>
      <c r="ING1" s="68"/>
      <c r="INH1" s="68"/>
      <c r="INI1" s="68"/>
      <c r="INJ1" s="68"/>
      <c r="INK1" s="68"/>
      <c r="INL1" s="68"/>
      <c r="INM1" s="68"/>
      <c r="INN1" s="68"/>
      <c r="INO1" s="68"/>
      <c r="INP1" s="68"/>
      <c r="INQ1" s="68"/>
      <c r="INR1" s="68"/>
      <c r="INS1" s="68"/>
      <c r="INT1" s="68"/>
      <c r="INU1" s="68"/>
      <c r="INV1" s="68"/>
      <c r="INW1" s="68"/>
      <c r="INX1" s="68"/>
      <c r="INY1" s="68"/>
      <c r="INZ1" s="68"/>
      <c r="IOA1" s="68"/>
      <c r="IOB1" s="68"/>
      <c r="IOC1" s="68"/>
      <c r="IOD1" s="68"/>
      <c r="IOE1" s="68"/>
      <c r="IOF1" s="68"/>
      <c r="IOG1" s="68"/>
      <c r="IOH1" s="68"/>
      <c r="IOI1" s="68"/>
      <c r="IOJ1" s="68"/>
      <c r="IOK1" s="68"/>
      <c r="IOL1" s="68"/>
      <c r="IOM1" s="68"/>
      <c r="ION1" s="68"/>
      <c r="IOO1" s="68"/>
      <c r="IOP1" s="68"/>
      <c r="IOQ1" s="68"/>
      <c r="IOR1" s="68"/>
      <c r="IOS1" s="68"/>
      <c r="IOT1" s="68"/>
      <c r="IOU1" s="68"/>
      <c r="IOV1" s="68"/>
      <c r="IOW1" s="68"/>
      <c r="IOX1" s="68"/>
      <c r="IOY1" s="68"/>
      <c r="IOZ1" s="68"/>
      <c r="IPA1" s="68"/>
      <c r="IPB1" s="68"/>
      <c r="IPC1" s="68"/>
      <c r="IPD1" s="68"/>
      <c r="IPE1" s="68"/>
      <c r="IPF1" s="68"/>
      <c r="IPG1" s="68"/>
      <c r="IPH1" s="68"/>
      <c r="IPI1" s="68"/>
      <c r="IPJ1" s="68"/>
      <c r="IPK1" s="68"/>
      <c r="IPL1" s="68"/>
      <c r="IPM1" s="68"/>
      <c r="IPN1" s="68"/>
      <c r="IPO1" s="68"/>
      <c r="IPP1" s="68"/>
      <c r="IPQ1" s="68"/>
      <c r="IPR1" s="68"/>
      <c r="IPS1" s="68"/>
      <c r="IPT1" s="68"/>
      <c r="IPU1" s="68"/>
      <c r="IPV1" s="68"/>
      <c r="IPW1" s="68"/>
      <c r="IPX1" s="68"/>
      <c r="IPY1" s="68"/>
      <c r="IPZ1" s="68"/>
      <c r="IQA1" s="68"/>
      <c r="IQB1" s="68"/>
      <c r="IQC1" s="68"/>
      <c r="IQD1" s="68"/>
      <c r="IQE1" s="68"/>
      <c r="IQF1" s="68"/>
      <c r="IQG1" s="68"/>
      <c r="IQH1" s="68"/>
      <c r="IQI1" s="68"/>
      <c r="IQJ1" s="68"/>
      <c r="IQK1" s="68"/>
      <c r="IQL1" s="68"/>
      <c r="IQM1" s="68"/>
      <c r="IQN1" s="68"/>
      <c r="IQO1" s="68"/>
      <c r="IQP1" s="68"/>
      <c r="IQQ1" s="68"/>
      <c r="IQR1" s="68"/>
      <c r="IQS1" s="68"/>
      <c r="IQT1" s="68"/>
      <c r="IQU1" s="68"/>
      <c r="IQV1" s="68"/>
      <c r="IQW1" s="68"/>
      <c r="IQX1" s="68"/>
      <c r="IQY1" s="68"/>
      <c r="IQZ1" s="68"/>
      <c r="IRA1" s="68"/>
      <c r="IRB1" s="68"/>
      <c r="IRC1" s="68"/>
      <c r="IRD1" s="68"/>
      <c r="IRE1" s="68"/>
      <c r="IRF1" s="68"/>
      <c r="IRG1" s="68"/>
      <c r="IRH1" s="68"/>
      <c r="IRI1" s="68"/>
      <c r="IRJ1" s="68"/>
      <c r="IRK1" s="68"/>
      <c r="IRL1" s="68"/>
      <c r="IRM1" s="68"/>
      <c r="IRN1" s="68"/>
      <c r="IRO1" s="68"/>
      <c r="IRP1" s="68"/>
      <c r="IRQ1" s="68"/>
      <c r="IRR1" s="68"/>
      <c r="IRS1" s="68"/>
      <c r="IRT1" s="68"/>
      <c r="IRU1" s="68"/>
      <c r="IRV1" s="68"/>
      <c r="IRW1" s="68"/>
      <c r="IRX1" s="68"/>
      <c r="IRY1" s="68"/>
      <c r="IRZ1" s="68"/>
      <c r="ISA1" s="68"/>
      <c r="ISB1" s="68"/>
      <c r="ISC1" s="68"/>
      <c r="ISD1" s="68"/>
      <c r="ISE1" s="68"/>
      <c r="ISF1" s="68"/>
      <c r="ISG1" s="68"/>
      <c r="ISH1" s="68"/>
      <c r="ISI1" s="68"/>
      <c r="ISJ1" s="68"/>
      <c r="ISK1" s="68"/>
      <c r="ISL1" s="68"/>
      <c r="ISM1" s="68"/>
      <c r="ISN1" s="68"/>
      <c r="ISO1" s="68"/>
      <c r="ISP1" s="68"/>
      <c r="ISQ1" s="68"/>
      <c r="ISR1" s="68"/>
      <c r="ISS1" s="68"/>
      <c r="IST1" s="68"/>
      <c r="ISU1" s="68"/>
      <c r="ISV1" s="68"/>
      <c r="ISW1" s="68"/>
      <c r="ISX1" s="68"/>
      <c r="ISY1" s="68"/>
      <c r="ISZ1" s="68"/>
      <c r="ITA1" s="68"/>
      <c r="ITB1" s="68"/>
      <c r="ITC1" s="68"/>
      <c r="ITD1" s="68"/>
      <c r="ITE1" s="68"/>
      <c r="ITF1" s="68"/>
      <c r="ITG1" s="68"/>
      <c r="ITH1" s="68"/>
      <c r="ITI1" s="68"/>
      <c r="ITJ1" s="68"/>
      <c r="ITK1" s="68"/>
      <c r="ITL1" s="68"/>
      <c r="ITM1" s="68"/>
      <c r="ITN1" s="68"/>
      <c r="ITO1" s="68"/>
      <c r="ITP1" s="68"/>
      <c r="ITQ1" s="68"/>
      <c r="ITR1" s="68"/>
      <c r="ITS1" s="68"/>
      <c r="ITT1" s="68"/>
      <c r="ITU1" s="68"/>
      <c r="ITV1" s="68"/>
      <c r="ITW1" s="68"/>
      <c r="ITX1" s="68"/>
      <c r="ITY1" s="68"/>
      <c r="ITZ1" s="68"/>
      <c r="IUA1" s="68"/>
      <c r="IUB1" s="68"/>
      <c r="IUC1" s="68"/>
      <c r="IUD1" s="68"/>
      <c r="IUE1" s="68"/>
      <c r="IUF1" s="68"/>
      <c r="IUG1" s="68"/>
      <c r="IUH1" s="68"/>
      <c r="IUI1" s="68"/>
      <c r="IUJ1" s="68"/>
      <c r="IUK1" s="68"/>
      <c r="IUL1" s="68"/>
      <c r="IUM1" s="68"/>
      <c r="IUN1" s="68"/>
      <c r="IUO1" s="68"/>
      <c r="IUP1" s="68"/>
      <c r="IUQ1" s="68"/>
      <c r="IUR1" s="68"/>
      <c r="IUS1" s="68"/>
      <c r="IUT1" s="68"/>
      <c r="IUU1" s="68"/>
      <c r="IUV1" s="68"/>
      <c r="IUW1" s="68"/>
      <c r="IUX1" s="68"/>
      <c r="IUY1" s="68"/>
      <c r="IUZ1" s="68"/>
      <c r="IVA1" s="68"/>
      <c r="IVB1" s="68"/>
      <c r="IVC1" s="68"/>
      <c r="IVD1" s="68"/>
      <c r="IVE1" s="68"/>
      <c r="IVF1" s="68"/>
      <c r="IVG1" s="68"/>
      <c r="IVH1" s="68"/>
      <c r="IVI1" s="68"/>
      <c r="IVJ1" s="68"/>
      <c r="IVK1" s="68"/>
      <c r="IVL1" s="68"/>
      <c r="IVM1" s="68"/>
      <c r="IVN1" s="68"/>
      <c r="IVO1" s="68"/>
      <c r="IVP1" s="68"/>
      <c r="IVQ1" s="68"/>
      <c r="IVR1" s="68"/>
      <c r="IVS1" s="68"/>
      <c r="IVT1" s="68"/>
      <c r="IVU1" s="68"/>
      <c r="IVV1" s="68"/>
      <c r="IVW1" s="68"/>
      <c r="IVX1" s="68"/>
      <c r="IVY1" s="68"/>
      <c r="IVZ1" s="68"/>
      <c r="IWA1" s="68"/>
      <c r="IWB1" s="68"/>
      <c r="IWC1" s="68"/>
      <c r="IWD1" s="68"/>
      <c r="IWE1" s="68"/>
      <c r="IWF1" s="68"/>
      <c r="IWG1" s="68"/>
      <c r="IWH1" s="68"/>
      <c r="IWI1" s="68"/>
      <c r="IWJ1" s="68"/>
      <c r="IWK1" s="68"/>
      <c r="IWL1" s="68"/>
      <c r="IWM1" s="68"/>
      <c r="IWN1" s="68"/>
      <c r="IWO1" s="68"/>
      <c r="IWP1" s="68"/>
      <c r="IWQ1" s="68"/>
      <c r="IWR1" s="68"/>
      <c r="IWS1" s="68"/>
      <c r="IWT1" s="68"/>
      <c r="IWU1" s="68"/>
      <c r="IWV1" s="68"/>
      <c r="IWW1" s="68"/>
      <c r="IWX1" s="68"/>
      <c r="IWY1" s="68"/>
      <c r="IWZ1" s="68"/>
      <c r="IXA1" s="68"/>
      <c r="IXB1" s="68"/>
      <c r="IXC1" s="68"/>
      <c r="IXD1" s="68"/>
      <c r="IXE1" s="68"/>
      <c r="IXF1" s="68"/>
      <c r="IXG1" s="68"/>
      <c r="IXH1" s="68"/>
      <c r="IXI1" s="68"/>
      <c r="IXJ1" s="68"/>
      <c r="IXK1" s="68"/>
      <c r="IXL1" s="68"/>
      <c r="IXM1" s="68"/>
      <c r="IXN1" s="68"/>
      <c r="IXO1" s="68"/>
      <c r="IXP1" s="68"/>
      <c r="IXQ1" s="68"/>
      <c r="IXR1" s="68"/>
      <c r="IXS1" s="68"/>
      <c r="IXT1" s="68"/>
      <c r="IXU1" s="68"/>
      <c r="IXV1" s="68"/>
      <c r="IXW1" s="68"/>
      <c r="IXX1" s="68"/>
      <c r="IXY1" s="68"/>
      <c r="IXZ1" s="68"/>
      <c r="IYA1" s="68"/>
      <c r="IYB1" s="68"/>
      <c r="IYC1" s="68"/>
      <c r="IYD1" s="68"/>
      <c r="IYE1" s="68"/>
      <c r="IYF1" s="68"/>
      <c r="IYG1" s="68"/>
      <c r="IYH1" s="68"/>
      <c r="IYI1" s="68"/>
      <c r="IYJ1" s="68"/>
      <c r="IYK1" s="68"/>
      <c r="IYL1" s="68"/>
      <c r="IYM1" s="68"/>
      <c r="IYN1" s="68"/>
      <c r="IYO1" s="68"/>
      <c r="IYP1" s="68"/>
      <c r="IYQ1" s="68"/>
      <c r="IYR1" s="68"/>
      <c r="IYS1" s="68"/>
      <c r="IYT1" s="68"/>
      <c r="IYU1" s="68"/>
      <c r="IYV1" s="68"/>
      <c r="IYW1" s="68"/>
      <c r="IYX1" s="68"/>
      <c r="IYY1" s="68"/>
      <c r="IYZ1" s="68"/>
      <c r="IZA1" s="68"/>
      <c r="IZB1" s="68"/>
      <c r="IZC1" s="68"/>
      <c r="IZD1" s="68"/>
      <c r="IZE1" s="68"/>
      <c r="IZF1" s="68"/>
      <c r="IZG1" s="68"/>
      <c r="IZH1" s="68"/>
      <c r="IZI1" s="68"/>
      <c r="IZJ1" s="68"/>
      <c r="IZK1" s="68"/>
      <c r="IZL1" s="68"/>
      <c r="IZM1" s="68"/>
      <c r="IZN1" s="68"/>
      <c r="IZO1" s="68"/>
      <c r="IZP1" s="68"/>
      <c r="IZQ1" s="68"/>
      <c r="IZR1" s="68"/>
      <c r="IZS1" s="68"/>
      <c r="IZT1" s="68"/>
      <c r="IZU1" s="68"/>
      <c r="IZV1" s="68"/>
      <c r="IZW1" s="68"/>
      <c r="IZX1" s="68"/>
      <c r="IZY1" s="68"/>
      <c r="IZZ1" s="68"/>
      <c r="JAA1" s="68"/>
      <c r="JAB1" s="68"/>
      <c r="JAC1" s="68"/>
      <c r="JAD1" s="68"/>
      <c r="JAE1" s="68"/>
      <c r="JAF1" s="68"/>
      <c r="JAG1" s="68"/>
      <c r="JAH1" s="68"/>
      <c r="JAI1" s="68"/>
      <c r="JAJ1" s="68"/>
      <c r="JAK1" s="68"/>
      <c r="JAL1" s="68"/>
      <c r="JAM1" s="68"/>
      <c r="JAN1" s="68"/>
      <c r="JAO1" s="68"/>
      <c r="JAP1" s="68"/>
      <c r="JAQ1" s="68"/>
      <c r="JAR1" s="68"/>
      <c r="JAS1" s="68"/>
      <c r="JAT1" s="68"/>
      <c r="JAU1" s="68"/>
      <c r="JAV1" s="68"/>
      <c r="JAW1" s="68"/>
      <c r="JAX1" s="68"/>
      <c r="JAY1" s="68"/>
      <c r="JAZ1" s="68"/>
      <c r="JBA1" s="68"/>
      <c r="JBB1" s="68"/>
      <c r="JBC1" s="68"/>
      <c r="JBD1" s="68"/>
      <c r="JBE1" s="68"/>
      <c r="JBF1" s="68"/>
      <c r="JBG1" s="68"/>
      <c r="JBH1" s="68"/>
      <c r="JBI1" s="68"/>
      <c r="JBJ1" s="68"/>
      <c r="JBK1" s="68"/>
      <c r="JBL1" s="68"/>
      <c r="JBM1" s="68"/>
      <c r="JBN1" s="68"/>
      <c r="JBO1" s="68"/>
      <c r="JBP1" s="68"/>
      <c r="JBQ1" s="68"/>
      <c r="JBR1" s="68"/>
      <c r="JBS1" s="68"/>
      <c r="JBT1" s="68"/>
      <c r="JBU1" s="68"/>
      <c r="JBV1" s="68"/>
      <c r="JBW1" s="68"/>
      <c r="JBX1" s="68"/>
      <c r="JBY1" s="68"/>
      <c r="JBZ1" s="68"/>
      <c r="JCA1" s="68"/>
      <c r="JCB1" s="68"/>
      <c r="JCC1" s="68"/>
      <c r="JCD1" s="68"/>
      <c r="JCE1" s="68"/>
      <c r="JCF1" s="68"/>
      <c r="JCG1" s="68"/>
      <c r="JCH1" s="68"/>
      <c r="JCI1" s="68"/>
      <c r="JCJ1" s="68"/>
      <c r="JCK1" s="68"/>
      <c r="JCL1" s="68"/>
      <c r="JCM1" s="68"/>
      <c r="JCN1" s="68"/>
      <c r="JCO1" s="68"/>
      <c r="JCP1" s="68"/>
      <c r="JCQ1" s="68"/>
      <c r="JCR1" s="68"/>
      <c r="JCS1" s="68"/>
      <c r="JCT1" s="68"/>
      <c r="JCU1" s="68"/>
      <c r="JCV1" s="68"/>
      <c r="JCW1" s="68"/>
      <c r="JCX1" s="68"/>
      <c r="JCY1" s="68"/>
      <c r="JCZ1" s="68"/>
      <c r="JDA1" s="68"/>
      <c r="JDB1" s="68"/>
      <c r="JDC1" s="68"/>
      <c r="JDD1" s="68"/>
      <c r="JDE1" s="68"/>
      <c r="JDF1" s="68"/>
      <c r="JDG1" s="68"/>
      <c r="JDH1" s="68"/>
      <c r="JDI1" s="68"/>
      <c r="JDJ1" s="68"/>
      <c r="JDK1" s="68"/>
      <c r="JDL1" s="68"/>
      <c r="JDM1" s="68"/>
      <c r="JDN1" s="68"/>
      <c r="JDO1" s="68"/>
      <c r="JDP1" s="68"/>
      <c r="JDQ1" s="68"/>
      <c r="JDR1" s="68"/>
      <c r="JDS1" s="68"/>
      <c r="JDT1" s="68"/>
      <c r="JDU1" s="68"/>
      <c r="JDV1" s="68"/>
      <c r="JDW1" s="68"/>
      <c r="JDX1" s="68"/>
      <c r="JDY1" s="68"/>
      <c r="JDZ1" s="68"/>
      <c r="JEA1" s="68"/>
      <c r="JEB1" s="68"/>
      <c r="JEC1" s="68"/>
      <c r="JED1" s="68"/>
      <c r="JEE1" s="68"/>
      <c r="JEF1" s="68"/>
      <c r="JEG1" s="68"/>
      <c r="JEH1" s="68"/>
      <c r="JEI1" s="68"/>
      <c r="JEJ1" s="68"/>
      <c r="JEK1" s="68"/>
      <c r="JEL1" s="68"/>
      <c r="JEM1" s="68"/>
      <c r="JEN1" s="68"/>
      <c r="JEO1" s="68"/>
      <c r="JEP1" s="68"/>
      <c r="JEQ1" s="68"/>
      <c r="JER1" s="68"/>
      <c r="JES1" s="68"/>
      <c r="JET1" s="68"/>
      <c r="JEU1" s="68"/>
      <c r="JEV1" s="68"/>
      <c r="JEW1" s="68"/>
      <c r="JEX1" s="68"/>
      <c r="JEY1" s="68"/>
      <c r="JEZ1" s="68"/>
      <c r="JFA1" s="68"/>
      <c r="JFB1" s="68"/>
      <c r="JFC1" s="68"/>
      <c r="JFD1" s="68"/>
      <c r="JFE1" s="68"/>
      <c r="JFF1" s="68"/>
      <c r="JFG1" s="68"/>
      <c r="JFH1" s="68"/>
      <c r="JFI1" s="68"/>
      <c r="JFJ1" s="68"/>
      <c r="JFK1" s="68"/>
      <c r="JFL1" s="68"/>
      <c r="JFM1" s="68"/>
      <c r="JFN1" s="68"/>
      <c r="JFO1" s="68"/>
      <c r="JFP1" s="68"/>
      <c r="JFQ1" s="68"/>
      <c r="JFR1" s="68"/>
      <c r="JFS1" s="68"/>
      <c r="JFT1" s="68"/>
      <c r="JFU1" s="68"/>
      <c r="JFV1" s="68"/>
      <c r="JFW1" s="68"/>
      <c r="JFX1" s="68"/>
      <c r="JFY1" s="68"/>
      <c r="JFZ1" s="68"/>
      <c r="JGA1" s="68"/>
      <c r="JGB1" s="68"/>
      <c r="JGC1" s="68"/>
      <c r="JGD1" s="68"/>
      <c r="JGE1" s="68"/>
      <c r="JGF1" s="68"/>
      <c r="JGG1" s="68"/>
      <c r="JGH1" s="68"/>
      <c r="JGI1" s="68"/>
      <c r="JGJ1" s="68"/>
      <c r="JGK1" s="68"/>
      <c r="JGL1" s="68"/>
      <c r="JGM1" s="68"/>
      <c r="JGN1" s="68"/>
      <c r="JGO1" s="68"/>
      <c r="JGP1" s="68"/>
      <c r="JGQ1" s="68"/>
      <c r="JGR1" s="68"/>
      <c r="JGS1" s="68"/>
      <c r="JGT1" s="68"/>
      <c r="JGU1" s="68"/>
      <c r="JGV1" s="68"/>
      <c r="JGW1" s="68"/>
      <c r="JGX1" s="68"/>
      <c r="JGY1" s="68"/>
      <c r="JGZ1" s="68"/>
      <c r="JHA1" s="68"/>
      <c r="JHB1" s="68"/>
      <c r="JHC1" s="68"/>
      <c r="JHD1" s="68"/>
      <c r="JHE1" s="68"/>
      <c r="JHF1" s="68"/>
      <c r="JHG1" s="68"/>
      <c r="JHH1" s="68"/>
      <c r="JHI1" s="68"/>
      <c r="JHJ1" s="68"/>
      <c r="JHK1" s="68"/>
      <c r="JHL1" s="68"/>
      <c r="JHM1" s="68"/>
      <c r="JHN1" s="68"/>
      <c r="JHO1" s="68"/>
      <c r="JHP1" s="68"/>
      <c r="JHQ1" s="68"/>
      <c r="JHR1" s="68"/>
      <c r="JHS1" s="68"/>
      <c r="JHT1" s="68"/>
      <c r="JHU1" s="68"/>
      <c r="JHV1" s="68"/>
      <c r="JHW1" s="68"/>
      <c r="JHX1" s="68"/>
      <c r="JHY1" s="68"/>
      <c r="JHZ1" s="68"/>
      <c r="JIA1" s="68"/>
      <c r="JIB1" s="68"/>
      <c r="JIC1" s="68"/>
      <c r="JID1" s="68"/>
      <c r="JIE1" s="68"/>
      <c r="JIF1" s="68"/>
      <c r="JIG1" s="68"/>
      <c r="JIH1" s="68"/>
      <c r="JII1" s="68"/>
      <c r="JIJ1" s="68"/>
      <c r="JIK1" s="68"/>
      <c r="JIL1" s="68"/>
      <c r="JIM1" s="68"/>
      <c r="JIN1" s="68"/>
      <c r="JIO1" s="68"/>
      <c r="JIP1" s="68"/>
      <c r="JIQ1" s="68"/>
      <c r="JIR1" s="68"/>
      <c r="JIS1" s="68"/>
      <c r="JIT1" s="68"/>
      <c r="JIU1" s="68"/>
      <c r="JIV1" s="68"/>
      <c r="JIW1" s="68"/>
      <c r="JIX1" s="68"/>
      <c r="JIY1" s="68"/>
      <c r="JIZ1" s="68"/>
      <c r="JJA1" s="68"/>
      <c r="JJB1" s="68"/>
      <c r="JJC1" s="68"/>
      <c r="JJD1" s="68"/>
      <c r="JJE1" s="68"/>
      <c r="JJF1" s="68"/>
      <c r="JJG1" s="68"/>
      <c r="JJH1" s="68"/>
      <c r="JJI1" s="68"/>
      <c r="JJJ1" s="68"/>
      <c r="JJK1" s="68"/>
      <c r="JJL1" s="68"/>
      <c r="JJM1" s="68"/>
      <c r="JJN1" s="68"/>
      <c r="JJO1" s="68"/>
      <c r="JJP1" s="68"/>
      <c r="JJQ1" s="68"/>
      <c r="JJR1" s="68"/>
      <c r="JJS1" s="68"/>
      <c r="JJT1" s="68"/>
      <c r="JJU1" s="68"/>
      <c r="JJV1" s="68"/>
      <c r="JJW1" s="68"/>
      <c r="JJX1" s="68"/>
      <c r="JJY1" s="68"/>
      <c r="JJZ1" s="68"/>
      <c r="JKA1" s="68"/>
      <c r="JKB1" s="68"/>
      <c r="JKC1" s="68"/>
      <c r="JKD1" s="68"/>
      <c r="JKE1" s="68"/>
      <c r="JKF1" s="68"/>
      <c r="JKG1" s="68"/>
      <c r="JKH1" s="68"/>
      <c r="JKI1" s="68"/>
      <c r="JKJ1" s="68"/>
      <c r="JKK1" s="68"/>
      <c r="JKL1" s="68"/>
      <c r="JKM1" s="68"/>
      <c r="JKN1" s="68"/>
      <c r="JKO1" s="68"/>
      <c r="JKP1" s="68"/>
      <c r="JKQ1" s="68"/>
      <c r="JKR1" s="68"/>
      <c r="JKS1" s="68"/>
      <c r="JKT1" s="68"/>
      <c r="JKU1" s="68"/>
      <c r="JKV1" s="68"/>
      <c r="JKW1" s="68"/>
      <c r="JKX1" s="68"/>
      <c r="JKY1" s="68"/>
      <c r="JKZ1" s="68"/>
      <c r="JLA1" s="68"/>
      <c r="JLB1" s="68"/>
      <c r="JLC1" s="68"/>
      <c r="JLD1" s="68"/>
      <c r="JLE1" s="68"/>
      <c r="JLF1" s="68"/>
      <c r="JLG1" s="68"/>
      <c r="JLH1" s="68"/>
      <c r="JLI1" s="68"/>
      <c r="JLJ1" s="68"/>
      <c r="JLK1" s="68"/>
      <c r="JLL1" s="68"/>
      <c r="JLM1" s="68"/>
      <c r="JLN1" s="68"/>
      <c r="JLO1" s="68"/>
      <c r="JLP1" s="68"/>
      <c r="JLQ1" s="68"/>
      <c r="JLR1" s="68"/>
      <c r="JLS1" s="68"/>
      <c r="JLT1" s="68"/>
      <c r="JLU1" s="68"/>
      <c r="JLV1" s="68"/>
      <c r="JLW1" s="68"/>
      <c r="JLX1" s="68"/>
      <c r="JLY1" s="68"/>
      <c r="JLZ1" s="68"/>
      <c r="JMA1" s="68"/>
      <c r="JMB1" s="68"/>
      <c r="JMC1" s="68"/>
      <c r="JMD1" s="68"/>
      <c r="JME1" s="68"/>
      <c r="JMF1" s="68"/>
      <c r="JMG1" s="68"/>
      <c r="JMH1" s="68"/>
      <c r="JMI1" s="68"/>
      <c r="JMJ1" s="68"/>
      <c r="JMK1" s="68"/>
      <c r="JML1" s="68"/>
      <c r="JMM1" s="68"/>
      <c r="JMN1" s="68"/>
      <c r="JMO1" s="68"/>
      <c r="JMP1" s="68"/>
      <c r="JMQ1" s="68"/>
      <c r="JMR1" s="68"/>
      <c r="JMS1" s="68"/>
      <c r="JMT1" s="68"/>
      <c r="JMU1" s="68"/>
      <c r="JMV1" s="68"/>
      <c r="JMW1" s="68"/>
      <c r="JMX1" s="68"/>
      <c r="JMY1" s="68"/>
      <c r="JMZ1" s="68"/>
      <c r="JNA1" s="68"/>
      <c r="JNB1" s="68"/>
      <c r="JNC1" s="68"/>
      <c r="JND1" s="68"/>
      <c r="JNE1" s="68"/>
      <c r="JNF1" s="68"/>
      <c r="JNG1" s="68"/>
      <c r="JNH1" s="68"/>
      <c r="JNI1" s="68"/>
      <c r="JNJ1" s="68"/>
      <c r="JNK1" s="68"/>
      <c r="JNL1" s="68"/>
      <c r="JNM1" s="68"/>
      <c r="JNN1" s="68"/>
      <c r="JNO1" s="68"/>
      <c r="JNP1" s="68"/>
      <c r="JNQ1" s="68"/>
      <c r="JNR1" s="68"/>
      <c r="JNS1" s="68"/>
      <c r="JNT1" s="68"/>
      <c r="JNU1" s="68"/>
      <c r="JNV1" s="68"/>
      <c r="JNW1" s="68"/>
      <c r="JNX1" s="68"/>
      <c r="JNY1" s="68"/>
      <c r="JNZ1" s="68"/>
      <c r="JOA1" s="68"/>
      <c r="JOB1" s="68"/>
      <c r="JOC1" s="68"/>
      <c r="JOD1" s="68"/>
      <c r="JOE1" s="68"/>
      <c r="JOF1" s="68"/>
      <c r="JOG1" s="68"/>
      <c r="JOH1" s="68"/>
      <c r="JOI1" s="68"/>
      <c r="JOJ1" s="68"/>
      <c r="JOK1" s="68"/>
      <c r="JOL1" s="68"/>
      <c r="JOM1" s="68"/>
      <c r="JON1" s="68"/>
      <c r="JOO1" s="68"/>
      <c r="JOP1" s="68"/>
      <c r="JOQ1" s="68"/>
      <c r="JOR1" s="68"/>
      <c r="JOS1" s="68"/>
      <c r="JOT1" s="68"/>
      <c r="JOU1" s="68"/>
      <c r="JOV1" s="68"/>
      <c r="JOW1" s="68"/>
      <c r="JOX1" s="68"/>
      <c r="JOY1" s="68"/>
      <c r="JOZ1" s="68"/>
      <c r="JPA1" s="68"/>
      <c r="JPB1" s="68"/>
      <c r="JPC1" s="68"/>
      <c r="JPD1" s="68"/>
      <c r="JPE1" s="68"/>
      <c r="JPF1" s="68"/>
      <c r="JPG1" s="68"/>
      <c r="JPH1" s="68"/>
      <c r="JPI1" s="68"/>
      <c r="JPJ1" s="68"/>
      <c r="JPK1" s="68"/>
      <c r="JPL1" s="68"/>
      <c r="JPM1" s="68"/>
      <c r="JPN1" s="68"/>
      <c r="JPO1" s="68"/>
      <c r="JPP1" s="68"/>
      <c r="JPQ1" s="68"/>
      <c r="JPR1" s="68"/>
      <c r="JPS1" s="68"/>
      <c r="JPT1" s="68"/>
      <c r="JPU1" s="68"/>
      <c r="JPV1" s="68"/>
      <c r="JPW1" s="68"/>
      <c r="JPX1" s="68"/>
      <c r="JPY1" s="68"/>
      <c r="JPZ1" s="68"/>
      <c r="JQA1" s="68"/>
      <c r="JQB1" s="68"/>
      <c r="JQC1" s="68"/>
      <c r="JQD1" s="68"/>
      <c r="JQE1" s="68"/>
      <c r="JQF1" s="68"/>
      <c r="JQG1" s="68"/>
      <c r="JQH1" s="68"/>
      <c r="JQI1" s="68"/>
      <c r="JQJ1" s="68"/>
      <c r="JQK1" s="68"/>
      <c r="JQL1" s="68"/>
      <c r="JQM1" s="68"/>
      <c r="JQN1" s="68"/>
      <c r="JQO1" s="68"/>
      <c r="JQP1" s="68"/>
      <c r="JQQ1" s="68"/>
      <c r="JQR1" s="68"/>
      <c r="JQS1" s="68"/>
      <c r="JQT1" s="68"/>
      <c r="JQU1" s="68"/>
      <c r="JQV1" s="68"/>
      <c r="JQW1" s="68"/>
      <c r="JQX1" s="68"/>
      <c r="JQY1" s="68"/>
      <c r="JQZ1" s="68"/>
      <c r="JRA1" s="68"/>
      <c r="JRB1" s="68"/>
      <c r="JRC1" s="68"/>
      <c r="JRD1" s="68"/>
      <c r="JRE1" s="68"/>
      <c r="JRF1" s="68"/>
      <c r="JRG1" s="68"/>
      <c r="JRH1" s="68"/>
      <c r="JRI1" s="68"/>
      <c r="JRJ1" s="68"/>
      <c r="JRK1" s="68"/>
      <c r="JRL1" s="68"/>
      <c r="JRM1" s="68"/>
      <c r="JRN1" s="68"/>
      <c r="JRO1" s="68"/>
      <c r="JRP1" s="68"/>
      <c r="JRQ1" s="68"/>
      <c r="JRR1" s="68"/>
      <c r="JRS1" s="68"/>
      <c r="JRT1" s="68"/>
      <c r="JRU1" s="68"/>
      <c r="JRV1" s="68"/>
      <c r="JRW1" s="68"/>
      <c r="JRX1" s="68"/>
      <c r="JRY1" s="68"/>
      <c r="JRZ1" s="68"/>
      <c r="JSA1" s="68"/>
      <c r="JSB1" s="68"/>
      <c r="JSC1" s="68"/>
      <c r="JSD1" s="68"/>
      <c r="JSE1" s="68"/>
      <c r="JSF1" s="68"/>
      <c r="JSG1" s="68"/>
      <c r="JSH1" s="68"/>
      <c r="JSI1" s="68"/>
      <c r="JSJ1" s="68"/>
      <c r="JSK1" s="68"/>
      <c r="JSL1" s="68"/>
      <c r="JSM1" s="68"/>
      <c r="JSN1" s="68"/>
      <c r="JSO1" s="68"/>
      <c r="JSP1" s="68"/>
      <c r="JSQ1" s="68"/>
      <c r="JSR1" s="68"/>
      <c r="JSS1" s="68"/>
      <c r="JST1" s="68"/>
      <c r="JSU1" s="68"/>
      <c r="JSV1" s="68"/>
      <c r="JSW1" s="68"/>
      <c r="JSX1" s="68"/>
      <c r="JSY1" s="68"/>
      <c r="JSZ1" s="68"/>
      <c r="JTA1" s="68"/>
      <c r="JTB1" s="68"/>
      <c r="JTC1" s="68"/>
      <c r="JTD1" s="68"/>
      <c r="JTE1" s="68"/>
      <c r="JTF1" s="68"/>
      <c r="JTG1" s="68"/>
      <c r="JTH1" s="68"/>
      <c r="JTI1" s="68"/>
      <c r="JTJ1" s="68"/>
      <c r="JTK1" s="68"/>
      <c r="JTL1" s="68"/>
      <c r="JTM1" s="68"/>
      <c r="JTN1" s="68"/>
      <c r="JTO1" s="68"/>
      <c r="JTP1" s="68"/>
      <c r="JTQ1" s="68"/>
      <c r="JTR1" s="68"/>
      <c r="JTS1" s="68"/>
      <c r="JTT1" s="68"/>
      <c r="JTU1" s="68"/>
      <c r="JTV1" s="68"/>
      <c r="JTW1" s="68"/>
      <c r="JTX1" s="68"/>
      <c r="JTY1" s="68"/>
      <c r="JTZ1" s="68"/>
      <c r="JUA1" s="68"/>
      <c r="JUB1" s="68"/>
      <c r="JUC1" s="68"/>
      <c r="JUD1" s="68"/>
      <c r="JUE1" s="68"/>
      <c r="JUF1" s="68"/>
      <c r="JUG1" s="68"/>
      <c r="JUH1" s="68"/>
      <c r="JUI1" s="68"/>
      <c r="JUJ1" s="68"/>
      <c r="JUK1" s="68"/>
      <c r="JUL1" s="68"/>
      <c r="JUM1" s="68"/>
      <c r="JUN1" s="68"/>
      <c r="JUO1" s="68"/>
      <c r="JUP1" s="68"/>
      <c r="JUQ1" s="68"/>
      <c r="JUR1" s="68"/>
      <c r="JUS1" s="68"/>
      <c r="JUT1" s="68"/>
      <c r="JUU1" s="68"/>
      <c r="JUV1" s="68"/>
      <c r="JUW1" s="68"/>
      <c r="JUX1" s="68"/>
      <c r="JUY1" s="68"/>
      <c r="JUZ1" s="68"/>
      <c r="JVA1" s="68"/>
      <c r="JVB1" s="68"/>
      <c r="JVC1" s="68"/>
      <c r="JVD1" s="68"/>
      <c r="JVE1" s="68"/>
      <c r="JVF1" s="68"/>
      <c r="JVG1" s="68"/>
      <c r="JVH1" s="68"/>
      <c r="JVI1" s="68"/>
      <c r="JVJ1" s="68"/>
      <c r="JVK1" s="68"/>
      <c r="JVL1" s="68"/>
      <c r="JVM1" s="68"/>
      <c r="JVN1" s="68"/>
      <c r="JVO1" s="68"/>
      <c r="JVP1" s="68"/>
      <c r="JVQ1" s="68"/>
      <c r="JVR1" s="68"/>
      <c r="JVS1" s="68"/>
      <c r="JVT1" s="68"/>
      <c r="JVU1" s="68"/>
      <c r="JVV1" s="68"/>
      <c r="JVW1" s="68"/>
      <c r="JVX1" s="68"/>
      <c r="JVY1" s="68"/>
      <c r="JVZ1" s="68"/>
      <c r="JWA1" s="68"/>
      <c r="JWB1" s="68"/>
      <c r="JWC1" s="68"/>
      <c r="JWD1" s="68"/>
      <c r="JWE1" s="68"/>
      <c r="JWF1" s="68"/>
      <c r="JWG1" s="68"/>
      <c r="JWH1" s="68"/>
      <c r="JWI1" s="68"/>
      <c r="JWJ1" s="68"/>
      <c r="JWK1" s="68"/>
      <c r="JWL1" s="68"/>
      <c r="JWM1" s="68"/>
      <c r="JWN1" s="68"/>
      <c r="JWO1" s="68"/>
      <c r="JWP1" s="68"/>
      <c r="JWQ1" s="68"/>
      <c r="JWR1" s="68"/>
      <c r="JWS1" s="68"/>
      <c r="JWT1" s="68"/>
      <c r="JWU1" s="68"/>
      <c r="JWV1" s="68"/>
      <c r="JWW1" s="68"/>
      <c r="JWX1" s="68"/>
      <c r="JWY1" s="68"/>
      <c r="JWZ1" s="68"/>
      <c r="JXA1" s="68"/>
      <c r="JXB1" s="68"/>
      <c r="JXC1" s="68"/>
      <c r="JXD1" s="68"/>
      <c r="JXE1" s="68"/>
      <c r="JXF1" s="68"/>
      <c r="JXG1" s="68"/>
      <c r="JXH1" s="68"/>
      <c r="JXI1" s="68"/>
      <c r="JXJ1" s="68"/>
      <c r="JXK1" s="68"/>
      <c r="JXL1" s="68"/>
      <c r="JXM1" s="68"/>
      <c r="JXN1" s="68"/>
      <c r="JXO1" s="68"/>
      <c r="JXP1" s="68"/>
      <c r="JXQ1" s="68"/>
      <c r="JXR1" s="68"/>
      <c r="JXS1" s="68"/>
      <c r="JXT1" s="68"/>
      <c r="JXU1" s="68"/>
      <c r="JXV1" s="68"/>
      <c r="JXW1" s="68"/>
      <c r="JXX1" s="68"/>
      <c r="JXY1" s="68"/>
      <c r="JXZ1" s="68"/>
      <c r="JYA1" s="68"/>
      <c r="JYB1" s="68"/>
      <c r="JYC1" s="68"/>
      <c r="JYD1" s="68"/>
      <c r="JYE1" s="68"/>
      <c r="JYF1" s="68"/>
      <c r="JYG1" s="68"/>
      <c r="JYH1" s="68"/>
      <c r="JYI1" s="68"/>
      <c r="JYJ1" s="68"/>
      <c r="JYK1" s="68"/>
      <c r="JYL1" s="68"/>
      <c r="JYM1" s="68"/>
      <c r="JYN1" s="68"/>
      <c r="JYO1" s="68"/>
      <c r="JYP1" s="68"/>
      <c r="JYQ1" s="68"/>
      <c r="JYR1" s="68"/>
      <c r="JYS1" s="68"/>
      <c r="JYT1" s="68"/>
      <c r="JYU1" s="68"/>
      <c r="JYV1" s="68"/>
      <c r="JYW1" s="68"/>
      <c r="JYX1" s="68"/>
      <c r="JYY1" s="68"/>
      <c r="JYZ1" s="68"/>
      <c r="JZA1" s="68"/>
      <c r="JZB1" s="68"/>
      <c r="JZC1" s="68"/>
      <c r="JZD1" s="68"/>
      <c r="JZE1" s="68"/>
      <c r="JZF1" s="68"/>
      <c r="JZG1" s="68"/>
      <c r="JZH1" s="68"/>
      <c r="JZI1" s="68"/>
      <c r="JZJ1" s="68"/>
      <c r="JZK1" s="68"/>
      <c r="JZL1" s="68"/>
      <c r="JZM1" s="68"/>
      <c r="JZN1" s="68"/>
      <c r="JZO1" s="68"/>
      <c r="JZP1" s="68"/>
      <c r="JZQ1" s="68"/>
      <c r="JZR1" s="68"/>
      <c r="JZS1" s="68"/>
      <c r="JZT1" s="68"/>
      <c r="JZU1" s="68"/>
      <c r="JZV1" s="68"/>
      <c r="JZW1" s="68"/>
      <c r="JZX1" s="68"/>
      <c r="JZY1" s="68"/>
      <c r="JZZ1" s="68"/>
      <c r="KAA1" s="68"/>
      <c r="KAB1" s="68"/>
      <c r="KAC1" s="68"/>
      <c r="KAD1" s="68"/>
      <c r="KAE1" s="68"/>
      <c r="KAF1" s="68"/>
      <c r="KAG1" s="68"/>
      <c r="KAH1" s="68"/>
      <c r="KAI1" s="68"/>
      <c r="KAJ1" s="68"/>
      <c r="KAK1" s="68"/>
      <c r="KAL1" s="68"/>
      <c r="KAM1" s="68"/>
      <c r="KAN1" s="68"/>
      <c r="KAO1" s="68"/>
      <c r="KAP1" s="68"/>
      <c r="KAQ1" s="68"/>
      <c r="KAR1" s="68"/>
      <c r="KAS1" s="68"/>
      <c r="KAT1" s="68"/>
      <c r="KAU1" s="68"/>
      <c r="KAV1" s="68"/>
      <c r="KAW1" s="68"/>
      <c r="KAX1" s="68"/>
      <c r="KAY1" s="68"/>
      <c r="KAZ1" s="68"/>
      <c r="KBA1" s="68"/>
      <c r="KBB1" s="68"/>
      <c r="KBC1" s="68"/>
      <c r="KBD1" s="68"/>
      <c r="KBE1" s="68"/>
      <c r="KBF1" s="68"/>
      <c r="KBG1" s="68"/>
      <c r="KBH1" s="68"/>
      <c r="KBI1" s="68"/>
      <c r="KBJ1" s="68"/>
      <c r="KBK1" s="68"/>
      <c r="KBL1" s="68"/>
      <c r="KBM1" s="68"/>
      <c r="KBN1" s="68"/>
      <c r="KBO1" s="68"/>
      <c r="KBP1" s="68"/>
      <c r="KBQ1" s="68"/>
      <c r="KBR1" s="68"/>
      <c r="KBS1" s="68"/>
      <c r="KBT1" s="68"/>
      <c r="KBU1" s="68"/>
      <c r="KBV1" s="68"/>
      <c r="KBW1" s="68"/>
      <c r="KBX1" s="68"/>
      <c r="KBY1" s="68"/>
      <c r="KBZ1" s="68"/>
      <c r="KCA1" s="68"/>
      <c r="KCB1" s="68"/>
      <c r="KCC1" s="68"/>
      <c r="KCD1" s="68"/>
      <c r="KCE1" s="68"/>
      <c r="KCF1" s="68"/>
      <c r="KCG1" s="68"/>
      <c r="KCH1" s="68"/>
      <c r="KCI1" s="68"/>
      <c r="KCJ1" s="68"/>
      <c r="KCK1" s="68"/>
      <c r="KCL1" s="68"/>
      <c r="KCM1" s="68"/>
      <c r="KCN1" s="68"/>
      <c r="KCO1" s="68"/>
      <c r="KCP1" s="68"/>
      <c r="KCQ1" s="68"/>
      <c r="KCR1" s="68"/>
      <c r="KCS1" s="68"/>
      <c r="KCT1" s="68"/>
      <c r="KCU1" s="68"/>
      <c r="KCV1" s="68"/>
      <c r="KCW1" s="68"/>
      <c r="KCX1" s="68"/>
      <c r="KCY1" s="68"/>
      <c r="KCZ1" s="68"/>
      <c r="KDA1" s="68"/>
      <c r="KDB1" s="68"/>
      <c r="KDC1" s="68"/>
      <c r="KDD1" s="68"/>
      <c r="KDE1" s="68"/>
      <c r="KDF1" s="68"/>
      <c r="KDG1" s="68"/>
      <c r="KDH1" s="68"/>
      <c r="KDI1" s="68"/>
      <c r="KDJ1" s="68"/>
      <c r="KDK1" s="68"/>
      <c r="KDL1" s="68"/>
      <c r="KDM1" s="68"/>
      <c r="KDN1" s="68"/>
      <c r="KDO1" s="68"/>
      <c r="KDP1" s="68"/>
      <c r="KDQ1" s="68"/>
      <c r="KDR1" s="68"/>
      <c r="KDS1" s="68"/>
      <c r="KDT1" s="68"/>
      <c r="KDU1" s="68"/>
      <c r="KDV1" s="68"/>
      <c r="KDW1" s="68"/>
      <c r="KDX1" s="68"/>
      <c r="KDY1" s="68"/>
      <c r="KDZ1" s="68"/>
      <c r="KEA1" s="68"/>
      <c r="KEB1" s="68"/>
      <c r="KEC1" s="68"/>
      <c r="KED1" s="68"/>
      <c r="KEE1" s="68"/>
      <c r="KEF1" s="68"/>
      <c r="KEG1" s="68"/>
      <c r="KEH1" s="68"/>
      <c r="KEI1" s="68"/>
      <c r="KEJ1" s="68"/>
      <c r="KEK1" s="68"/>
      <c r="KEL1" s="68"/>
      <c r="KEM1" s="68"/>
      <c r="KEN1" s="68"/>
      <c r="KEO1" s="68"/>
      <c r="KEP1" s="68"/>
      <c r="KEQ1" s="68"/>
      <c r="KER1" s="68"/>
      <c r="KES1" s="68"/>
      <c r="KET1" s="68"/>
      <c r="KEU1" s="68"/>
      <c r="KEV1" s="68"/>
      <c r="KEW1" s="68"/>
      <c r="KEX1" s="68"/>
      <c r="KEY1" s="68"/>
      <c r="KEZ1" s="68"/>
      <c r="KFA1" s="68"/>
      <c r="KFB1" s="68"/>
      <c r="KFC1" s="68"/>
      <c r="KFD1" s="68"/>
      <c r="KFE1" s="68"/>
      <c r="KFF1" s="68"/>
      <c r="KFG1" s="68"/>
      <c r="KFH1" s="68"/>
      <c r="KFI1" s="68"/>
      <c r="KFJ1" s="68"/>
      <c r="KFK1" s="68"/>
      <c r="KFL1" s="68"/>
      <c r="KFM1" s="68"/>
      <c r="KFN1" s="68"/>
      <c r="KFO1" s="68"/>
      <c r="KFP1" s="68"/>
      <c r="KFQ1" s="68"/>
      <c r="KFR1" s="68"/>
      <c r="KFS1" s="68"/>
      <c r="KFT1" s="68"/>
      <c r="KFU1" s="68"/>
      <c r="KFV1" s="68"/>
      <c r="KFW1" s="68"/>
      <c r="KFX1" s="68"/>
      <c r="KFY1" s="68"/>
      <c r="KFZ1" s="68"/>
      <c r="KGA1" s="68"/>
      <c r="KGB1" s="68"/>
      <c r="KGC1" s="68"/>
      <c r="KGD1" s="68"/>
      <c r="KGE1" s="68"/>
      <c r="KGF1" s="68"/>
      <c r="KGG1" s="68"/>
      <c r="KGH1" s="68"/>
      <c r="KGI1" s="68"/>
      <c r="KGJ1" s="68"/>
      <c r="KGK1" s="68"/>
      <c r="KGL1" s="68"/>
      <c r="KGM1" s="68"/>
      <c r="KGN1" s="68"/>
      <c r="KGO1" s="68"/>
      <c r="KGP1" s="68"/>
      <c r="KGQ1" s="68"/>
      <c r="KGR1" s="68"/>
      <c r="KGS1" s="68"/>
      <c r="KGT1" s="68"/>
      <c r="KGU1" s="68"/>
      <c r="KGV1" s="68"/>
      <c r="KGW1" s="68"/>
      <c r="KGX1" s="68"/>
      <c r="KGY1" s="68"/>
      <c r="KGZ1" s="68"/>
      <c r="KHA1" s="68"/>
      <c r="KHB1" s="68"/>
      <c r="KHC1" s="68"/>
      <c r="KHD1" s="68"/>
      <c r="KHE1" s="68"/>
      <c r="KHF1" s="68"/>
      <c r="KHG1" s="68"/>
      <c r="KHH1" s="68"/>
      <c r="KHI1" s="68"/>
      <c r="KHJ1" s="68"/>
      <c r="KHK1" s="68"/>
      <c r="KHL1" s="68"/>
      <c r="KHM1" s="68"/>
      <c r="KHN1" s="68"/>
      <c r="KHO1" s="68"/>
      <c r="KHP1" s="68"/>
      <c r="KHQ1" s="68"/>
      <c r="KHR1" s="68"/>
      <c r="KHS1" s="68"/>
      <c r="KHT1" s="68"/>
      <c r="KHU1" s="68"/>
      <c r="KHV1" s="68"/>
      <c r="KHW1" s="68"/>
      <c r="KHX1" s="68"/>
      <c r="KHY1" s="68"/>
      <c r="KHZ1" s="68"/>
      <c r="KIA1" s="68"/>
      <c r="KIB1" s="68"/>
      <c r="KIC1" s="68"/>
      <c r="KID1" s="68"/>
      <c r="KIE1" s="68"/>
      <c r="KIF1" s="68"/>
      <c r="KIG1" s="68"/>
      <c r="KIH1" s="68"/>
      <c r="KII1" s="68"/>
      <c r="KIJ1" s="68"/>
      <c r="KIK1" s="68"/>
      <c r="KIL1" s="68"/>
      <c r="KIM1" s="68"/>
      <c r="KIN1" s="68"/>
      <c r="KIO1" s="68"/>
      <c r="KIP1" s="68"/>
      <c r="KIQ1" s="68"/>
      <c r="KIR1" s="68"/>
      <c r="KIS1" s="68"/>
      <c r="KIT1" s="68"/>
      <c r="KIU1" s="68"/>
      <c r="KIV1" s="68"/>
      <c r="KIW1" s="68"/>
      <c r="KIX1" s="68"/>
      <c r="KIY1" s="68"/>
      <c r="KIZ1" s="68"/>
      <c r="KJA1" s="68"/>
      <c r="KJB1" s="68"/>
      <c r="KJC1" s="68"/>
      <c r="KJD1" s="68"/>
      <c r="KJE1" s="68"/>
      <c r="KJF1" s="68"/>
      <c r="KJG1" s="68"/>
      <c r="KJH1" s="68"/>
      <c r="KJI1" s="68"/>
      <c r="KJJ1" s="68"/>
      <c r="KJK1" s="68"/>
      <c r="KJL1" s="68"/>
      <c r="KJM1" s="68"/>
      <c r="KJN1" s="68"/>
      <c r="KJO1" s="68"/>
      <c r="KJP1" s="68"/>
      <c r="KJQ1" s="68"/>
      <c r="KJR1" s="68"/>
      <c r="KJS1" s="68"/>
      <c r="KJT1" s="68"/>
      <c r="KJU1" s="68"/>
      <c r="KJV1" s="68"/>
      <c r="KJW1" s="68"/>
      <c r="KJX1" s="68"/>
      <c r="KJY1" s="68"/>
      <c r="KJZ1" s="68"/>
      <c r="KKA1" s="68"/>
      <c r="KKB1" s="68"/>
      <c r="KKC1" s="68"/>
      <c r="KKD1" s="68"/>
      <c r="KKE1" s="68"/>
      <c r="KKF1" s="68"/>
      <c r="KKG1" s="68"/>
      <c r="KKH1" s="68"/>
      <c r="KKI1" s="68"/>
      <c r="KKJ1" s="68"/>
      <c r="KKK1" s="68"/>
      <c r="KKL1" s="68"/>
      <c r="KKM1" s="68"/>
      <c r="KKN1" s="68"/>
      <c r="KKO1" s="68"/>
      <c r="KKP1" s="68"/>
      <c r="KKQ1" s="68"/>
      <c r="KKR1" s="68"/>
      <c r="KKS1" s="68"/>
      <c r="KKT1" s="68"/>
      <c r="KKU1" s="68"/>
      <c r="KKV1" s="68"/>
      <c r="KKW1" s="68"/>
      <c r="KKX1" s="68"/>
      <c r="KKY1" s="68"/>
      <c r="KKZ1" s="68"/>
      <c r="KLA1" s="68"/>
      <c r="KLB1" s="68"/>
      <c r="KLC1" s="68"/>
      <c r="KLD1" s="68"/>
      <c r="KLE1" s="68"/>
      <c r="KLF1" s="68"/>
      <c r="KLG1" s="68"/>
      <c r="KLH1" s="68"/>
      <c r="KLI1" s="68"/>
      <c r="KLJ1" s="68"/>
      <c r="KLK1" s="68"/>
      <c r="KLL1" s="68"/>
      <c r="KLM1" s="68"/>
      <c r="KLN1" s="68"/>
      <c r="KLO1" s="68"/>
      <c r="KLP1" s="68"/>
      <c r="KLQ1" s="68"/>
      <c r="KLR1" s="68"/>
      <c r="KLS1" s="68"/>
      <c r="KLT1" s="68"/>
      <c r="KLU1" s="68"/>
      <c r="KLV1" s="68"/>
      <c r="KLW1" s="68"/>
      <c r="KLX1" s="68"/>
      <c r="KLY1" s="68"/>
      <c r="KLZ1" s="68"/>
      <c r="KMA1" s="68"/>
      <c r="KMB1" s="68"/>
      <c r="KMC1" s="68"/>
      <c r="KMD1" s="68"/>
      <c r="KME1" s="68"/>
      <c r="KMF1" s="68"/>
      <c r="KMG1" s="68"/>
      <c r="KMH1" s="68"/>
      <c r="KMI1" s="68"/>
      <c r="KMJ1" s="68"/>
      <c r="KMK1" s="68"/>
      <c r="KML1" s="68"/>
      <c r="KMM1" s="68"/>
      <c r="KMN1" s="68"/>
      <c r="KMO1" s="68"/>
      <c r="KMP1" s="68"/>
      <c r="KMQ1" s="68"/>
      <c r="KMR1" s="68"/>
      <c r="KMS1" s="68"/>
      <c r="KMT1" s="68"/>
      <c r="KMU1" s="68"/>
      <c r="KMV1" s="68"/>
      <c r="KMW1" s="68"/>
      <c r="KMX1" s="68"/>
      <c r="KMY1" s="68"/>
      <c r="KMZ1" s="68"/>
      <c r="KNA1" s="68"/>
      <c r="KNB1" s="68"/>
      <c r="KNC1" s="68"/>
      <c r="KND1" s="68"/>
      <c r="KNE1" s="68"/>
      <c r="KNF1" s="68"/>
      <c r="KNG1" s="68"/>
      <c r="KNH1" s="68"/>
      <c r="KNI1" s="68"/>
      <c r="KNJ1" s="68"/>
      <c r="KNK1" s="68"/>
      <c r="KNL1" s="68"/>
      <c r="KNM1" s="68"/>
      <c r="KNN1" s="68"/>
      <c r="KNO1" s="68"/>
      <c r="KNP1" s="68"/>
      <c r="KNQ1" s="68"/>
      <c r="KNR1" s="68"/>
      <c r="KNS1" s="68"/>
      <c r="KNT1" s="68"/>
      <c r="KNU1" s="68"/>
      <c r="KNV1" s="68"/>
      <c r="KNW1" s="68"/>
      <c r="KNX1" s="68"/>
      <c r="KNY1" s="68"/>
      <c r="KNZ1" s="68"/>
      <c r="KOA1" s="68"/>
      <c r="KOB1" s="68"/>
      <c r="KOC1" s="68"/>
      <c r="KOD1" s="68"/>
      <c r="KOE1" s="68"/>
      <c r="KOF1" s="68"/>
      <c r="KOG1" s="68"/>
      <c r="KOH1" s="68"/>
      <c r="KOI1" s="68"/>
      <c r="KOJ1" s="68"/>
      <c r="KOK1" s="68"/>
      <c r="KOL1" s="68"/>
      <c r="KOM1" s="68"/>
      <c r="KON1" s="68"/>
      <c r="KOO1" s="68"/>
      <c r="KOP1" s="68"/>
      <c r="KOQ1" s="68"/>
      <c r="KOR1" s="68"/>
      <c r="KOS1" s="68"/>
      <c r="KOT1" s="68"/>
      <c r="KOU1" s="68"/>
      <c r="KOV1" s="68"/>
      <c r="KOW1" s="68"/>
      <c r="KOX1" s="68"/>
      <c r="KOY1" s="68"/>
      <c r="KOZ1" s="68"/>
      <c r="KPA1" s="68"/>
      <c r="KPB1" s="68"/>
      <c r="KPC1" s="68"/>
      <c r="KPD1" s="68"/>
      <c r="KPE1" s="68"/>
      <c r="KPF1" s="68"/>
      <c r="KPG1" s="68"/>
      <c r="KPH1" s="68"/>
      <c r="KPI1" s="68"/>
      <c r="KPJ1" s="68"/>
      <c r="KPK1" s="68"/>
      <c r="KPL1" s="68"/>
      <c r="KPM1" s="68"/>
      <c r="KPN1" s="68"/>
      <c r="KPO1" s="68"/>
      <c r="KPP1" s="68"/>
      <c r="KPQ1" s="68"/>
      <c r="KPR1" s="68"/>
      <c r="KPS1" s="68"/>
      <c r="KPT1" s="68"/>
      <c r="KPU1" s="68"/>
      <c r="KPV1" s="68"/>
      <c r="KPW1" s="68"/>
      <c r="KPX1" s="68"/>
      <c r="KPY1" s="68"/>
      <c r="KPZ1" s="68"/>
      <c r="KQA1" s="68"/>
      <c r="KQB1" s="68"/>
      <c r="KQC1" s="68"/>
      <c r="KQD1" s="68"/>
      <c r="KQE1" s="68"/>
      <c r="KQF1" s="68"/>
      <c r="KQG1" s="68"/>
      <c r="KQH1" s="68"/>
      <c r="KQI1" s="68"/>
      <c r="KQJ1" s="68"/>
      <c r="KQK1" s="68"/>
      <c r="KQL1" s="68"/>
      <c r="KQM1" s="68"/>
      <c r="KQN1" s="68"/>
      <c r="KQO1" s="68"/>
      <c r="KQP1" s="68"/>
      <c r="KQQ1" s="68"/>
      <c r="KQR1" s="68"/>
      <c r="KQS1" s="68"/>
      <c r="KQT1" s="68"/>
      <c r="KQU1" s="68"/>
      <c r="KQV1" s="68"/>
      <c r="KQW1" s="68"/>
      <c r="KQX1" s="68"/>
      <c r="KQY1" s="68"/>
      <c r="KQZ1" s="68"/>
      <c r="KRA1" s="68"/>
      <c r="KRB1" s="68"/>
      <c r="KRC1" s="68"/>
      <c r="KRD1" s="68"/>
      <c r="KRE1" s="68"/>
      <c r="KRF1" s="68"/>
      <c r="KRG1" s="68"/>
      <c r="KRH1" s="68"/>
      <c r="KRI1" s="68"/>
      <c r="KRJ1" s="68"/>
      <c r="KRK1" s="68"/>
      <c r="KRL1" s="68"/>
      <c r="KRM1" s="68"/>
      <c r="KRN1" s="68"/>
      <c r="KRO1" s="68"/>
      <c r="KRP1" s="68"/>
      <c r="KRQ1" s="68"/>
      <c r="KRR1" s="68"/>
      <c r="KRS1" s="68"/>
      <c r="KRT1" s="68"/>
      <c r="KRU1" s="68"/>
      <c r="KRV1" s="68"/>
      <c r="KRW1" s="68"/>
      <c r="KRX1" s="68"/>
      <c r="KRY1" s="68"/>
      <c r="KRZ1" s="68"/>
      <c r="KSA1" s="68"/>
      <c r="KSB1" s="68"/>
      <c r="KSC1" s="68"/>
      <c r="KSD1" s="68"/>
      <c r="KSE1" s="68"/>
      <c r="KSF1" s="68"/>
      <c r="KSG1" s="68"/>
      <c r="KSH1" s="68"/>
      <c r="KSI1" s="68"/>
      <c r="KSJ1" s="68"/>
      <c r="KSK1" s="68"/>
      <c r="KSL1" s="68"/>
      <c r="KSM1" s="68"/>
      <c r="KSN1" s="68"/>
      <c r="KSO1" s="68"/>
      <c r="KSP1" s="68"/>
      <c r="KSQ1" s="68"/>
      <c r="KSR1" s="68"/>
      <c r="KSS1" s="68"/>
      <c r="KST1" s="68"/>
      <c r="KSU1" s="68"/>
      <c r="KSV1" s="68"/>
      <c r="KSW1" s="68"/>
      <c r="KSX1" s="68"/>
      <c r="KSY1" s="68"/>
      <c r="KSZ1" s="68"/>
      <c r="KTA1" s="68"/>
      <c r="KTB1" s="68"/>
      <c r="KTC1" s="68"/>
      <c r="KTD1" s="68"/>
      <c r="KTE1" s="68"/>
      <c r="KTF1" s="68"/>
      <c r="KTG1" s="68"/>
      <c r="KTH1" s="68"/>
      <c r="KTI1" s="68"/>
      <c r="KTJ1" s="68"/>
      <c r="KTK1" s="68"/>
      <c r="KTL1" s="68"/>
      <c r="KTM1" s="68"/>
      <c r="KTN1" s="68"/>
      <c r="KTO1" s="68"/>
      <c r="KTP1" s="68"/>
      <c r="KTQ1" s="68"/>
      <c r="KTR1" s="68"/>
      <c r="KTS1" s="68"/>
      <c r="KTT1" s="68"/>
      <c r="KTU1" s="68"/>
      <c r="KTV1" s="68"/>
      <c r="KTW1" s="68"/>
      <c r="KTX1" s="68"/>
      <c r="KTY1" s="68"/>
      <c r="KTZ1" s="68"/>
      <c r="KUA1" s="68"/>
      <c r="KUB1" s="68"/>
      <c r="KUC1" s="68"/>
      <c r="KUD1" s="68"/>
      <c r="KUE1" s="68"/>
      <c r="KUF1" s="68"/>
      <c r="KUG1" s="68"/>
      <c r="KUH1" s="68"/>
      <c r="KUI1" s="68"/>
      <c r="KUJ1" s="68"/>
      <c r="KUK1" s="68"/>
      <c r="KUL1" s="68"/>
      <c r="KUM1" s="68"/>
      <c r="KUN1" s="68"/>
      <c r="KUO1" s="68"/>
      <c r="KUP1" s="68"/>
      <c r="KUQ1" s="68"/>
      <c r="KUR1" s="68"/>
      <c r="KUS1" s="68"/>
      <c r="KUT1" s="68"/>
      <c r="KUU1" s="68"/>
      <c r="KUV1" s="68"/>
      <c r="KUW1" s="68"/>
      <c r="KUX1" s="68"/>
      <c r="KUY1" s="68"/>
      <c r="KUZ1" s="68"/>
      <c r="KVA1" s="68"/>
      <c r="KVB1" s="68"/>
      <c r="KVC1" s="68"/>
      <c r="KVD1" s="68"/>
      <c r="KVE1" s="68"/>
      <c r="KVF1" s="68"/>
      <c r="KVG1" s="68"/>
      <c r="KVH1" s="68"/>
      <c r="KVI1" s="68"/>
      <c r="KVJ1" s="68"/>
      <c r="KVK1" s="68"/>
      <c r="KVL1" s="68"/>
      <c r="KVM1" s="68"/>
      <c r="KVN1" s="68"/>
      <c r="KVO1" s="68"/>
      <c r="KVP1" s="68"/>
      <c r="KVQ1" s="68"/>
      <c r="KVR1" s="68"/>
      <c r="KVS1" s="68"/>
      <c r="KVT1" s="68"/>
      <c r="KVU1" s="68"/>
      <c r="KVV1" s="68"/>
      <c r="KVW1" s="68"/>
      <c r="KVX1" s="68"/>
      <c r="KVY1" s="68"/>
      <c r="KVZ1" s="68"/>
      <c r="KWA1" s="68"/>
      <c r="KWB1" s="68"/>
      <c r="KWC1" s="68"/>
      <c r="KWD1" s="68"/>
      <c r="KWE1" s="68"/>
      <c r="KWF1" s="68"/>
      <c r="KWG1" s="68"/>
      <c r="KWH1" s="68"/>
      <c r="KWI1" s="68"/>
      <c r="KWJ1" s="68"/>
      <c r="KWK1" s="68"/>
      <c r="KWL1" s="68"/>
      <c r="KWM1" s="68"/>
      <c r="KWN1" s="68"/>
      <c r="KWO1" s="68"/>
      <c r="KWP1" s="68"/>
      <c r="KWQ1" s="68"/>
      <c r="KWR1" s="68"/>
      <c r="KWS1" s="68"/>
      <c r="KWT1" s="68"/>
      <c r="KWU1" s="68"/>
      <c r="KWV1" s="68"/>
      <c r="KWW1" s="68"/>
      <c r="KWX1" s="68"/>
      <c r="KWY1" s="68"/>
      <c r="KWZ1" s="68"/>
      <c r="KXA1" s="68"/>
      <c r="KXB1" s="68"/>
      <c r="KXC1" s="68"/>
      <c r="KXD1" s="68"/>
      <c r="KXE1" s="68"/>
      <c r="KXF1" s="68"/>
      <c r="KXG1" s="68"/>
      <c r="KXH1" s="68"/>
      <c r="KXI1" s="68"/>
      <c r="KXJ1" s="68"/>
      <c r="KXK1" s="68"/>
      <c r="KXL1" s="68"/>
      <c r="KXM1" s="68"/>
      <c r="KXN1" s="68"/>
      <c r="KXO1" s="68"/>
      <c r="KXP1" s="68"/>
      <c r="KXQ1" s="68"/>
      <c r="KXR1" s="68"/>
      <c r="KXS1" s="68"/>
      <c r="KXT1" s="68"/>
      <c r="KXU1" s="68"/>
      <c r="KXV1" s="68"/>
      <c r="KXW1" s="68"/>
      <c r="KXX1" s="68"/>
      <c r="KXY1" s="68"/>
      <c r="KXZ1" s="68"/>
      <c r="KYA1" s="68"/>
      <c r="KYB1" s="68"/>
      <c r="KYC1" s="68"/>
      <c r="KYD1" s="68"/>
      <c r="KYE1" s="68"/>
      <c r="KYF1" s="68"/>
      <c r="KYG1" s="68"/>
      <c r="KYH1" s="68"/>
      <c r="KYI1" s="68"/>
      <c r="KYJ1" s="68"/>
      <c r="KYK1" s="68"/>
      <c r="KYL1" s="68"/>
      <c r="KYM1" s="68"/>
      <c r="KYN1" s="68"/>
      <c r="KYO1" s="68"/>
      <c r="KYP1" s="68"/>
      <c r="KYQ1" s="68"/>
      <c r="KYR1" s="68"/>
      <c r="KYS1" s="68"/>
      <c r="KYT1" s="68"/>
      <c r="KYU1" s="68"/>
      <c r="KYV1" s="68"/>
      <c r="KYW1" s="68"/>
      <c r="KYX1" s="68"/>
      <c r="KYY1" s="68"/>
      <c r="KYZ1" s="68"/>
      <c r="KZA1" s="68"/>
      <c r="KZB1" s="68"/>
      <c r="KZC1" s="68"/>
      <c r="KZD1" s="68"/>
      <c r="KZE1" s="68"/>
      <c r="KZF1" s="68"/>
      <c r="KZG1" s="68"/>
      <c r="KZH1" s="68"/>
      <c r="KZI1" s="68"/>
      <c r="KZJ1" s="68"/>
      <c r="KZK1" s="68"/>
      <c r="KZL1" s="68"/>
      <c r="KZM1" s="68"/>
      <c r="KZN1" s="68"/>
      <c r="KZO1" s="68"/>
      <c r="KZP1" s="68"/>
      <c r="KZQ1" s="68"/>
      <c r="KZR1" s="68"/>
      <c r="KZS1" s="68"/>
      <c r="KZT1" s="68"/>
      <c r="KZU1" s="68"/>
      <c r="KZV1" s="68"/>
      <c r="KZW1" s="68"/>
      <c r="KZX1" s="68"/>
      <c r="KZY1" s="68"/>
      <c r="KZZ1" s="68"/>
      <c r="LAA1" s="68"/>
      <c r="LAB1" s="68"/>
      <c r="LAC1" s="68"/>
      <c r="LAD1" s="68"/>
      <c r="LAE1" s="68"/>
      <c r="LAF1" s="68"/>
      <c r="LAG1" s="68"/>
      <c r="LAH1" s="68"/>
      <c r="LAI1" s="68"/>
      <c r="LAJ1" s="68"/>
      <c r="LAK1" s="68"/>
      <c r="LAL1" s="68"/>
      <c r="LAM1" s="68"/>
      <c r="LAN1" s="68"/>
      <c r="LAO1" s="68"/>
      <c r="LAP1" s="68"/>
      <c r="LAQ1" s="68"/>
      <c r="LAR1" s="68"/>
      <c r="LAS1" s="68"/>
      <c r="LAT1" s="68"/>
      <c r="LAU1" s="68"/>
      <c r="LAV1" s="68"/>
      <c r="LAW1" s="68"/>
      <c r="LAX1" s="68"/>
      <c r="LAY1" s="68"/>
      <c r="LAZ1" s="68"/>
      <c r="LBA1" s="68"/>
      <c r="LBB1" s="68"/>
      <c r="LBC1" s="68"/>
      <c r="LBD1" s="68"/>
      <c r="LBE1" s="68"/>
      <c r="LBF1" s="68"/>
      <c r="LBG1" s="68"/>
      <c r="LBH1" s="68"/>
      <c r="LBI1" s="68"/>
      <c r="LBJ1" s="68"/>
      <c r="LBK1" s="68"/>
      <c r="LBL1" s="68"/>
      <c r="LBM1" s="68"/>
      <c r="LBN1" s="68"/>
      <c r="LBO1" s="68"/>
      <c r="LBP1" s="68"/>
      <c r="LBQ1" s="68"/>
      <c r="LBR1" s="68"/>
      <c r="LBS1" s="68"/>
      <c r="LBT1" s="68"/>
      <c r="LBU1" s="68"/>
      <c r="LBV1" s="68"/>
      <c r="LBW1" s="68"/>
      <c r="LBX1" s="68"/>
      <c r="LBY1" s="68"/>
      <c r="LBZ1" s="68"/>
      <c r="LCA1" s="68"/>
      <c r="LCB1" s="68"/>
      <c r="LCC1" s="68"/>
      <c r="LCD1" s="68"/>
      <c r="LCE1" s="68"/>
      <c r="LCF1" s="68"/>
      <c r="LCG1" s="68"/>
      <c r="LCH1" s="68"/>
      <c r="LCI1" s="68"/>
      <c r="LCJ1" s="68"/>
      <c r="LCK1" s="68"/>
      <c r="LCL1" s="68"/>
      <c r="LCM1" s="68"/>
      <c r="LCN1" s="68"/>
      <c r="LCO1" s="68"/>
      <c r="LCP1" s="68"/>
      <c r="LCQ1" s="68"/>
      <c r="LCR1" s="68"/>
      <c r="LCS1" s="68"/>
      <c r="LCT1" s="68"/>
      <c r="LCU1" s="68"/>
      <c r="LCV1" s="68"/>
      <c r="LCW1" s="68"/>
      <c r="LCX1" s="68"/>
      <c r="LCY1" s="68"/>
      <c r="LCZ1" s="68"/>
      <c r="LDA1" s="68"/>
      <c r="LDB1" s="68"/>
      <c r="LDC1" s="68"/>
      <c r="LDD1" s="68"/>
      <c r="LDE1" s="68"/>
      <c r="LDF1" s="68"/>
      <c r="LDG1" s="68"/>
      <c r="LDH1" s="68"/>
      <c r="LDI1" s="68"/>
      <c r="LDJ1" s="68"/>
      <c r="LDK1" s="68"/>
      <c r="LDL1" s="68"/>
      <c r="LDM1" s="68"/>
      <c r="LDN1" s="68"/>
      <c r="LDO1" s="68"/>
      <c r="LDP1" s="68"/>
      <c r="LDQ1" s="68"/>
      <c r="LDR1" s="68"/>
      <c r="LDS1" s="68"/>
      <c r="LDT1" s="68"/>
      <c r="LDU1" s="68"/>
      <c r="LDV1" s="68"/>
      <c r="LDW1" s="68"/>
      <c r="LDX1" s="68"/>
      <c r="LDY1" s="68"/>
      <c r="LDZ1" s="68"/>
      <c r="LEA1" s="68"/>
      <c r="LEB1" s="68"/>
      <c r="LEC1" s="68"/>
      <c r="LED1" s="68"/>
      <c r="LEE1" s="68"/>
      <c r="LEF1" s="68"/>
      <c r="LEG1" s="68"/>
      <c r="LEH1" s="68"/>
      <c r="LEI1" s="68"/>
      <c r="LEJ1" s="68"/>
      <c r="LEK1" s="68"/>
      <c r="LEL1" s="68"/>
      <c r="LEM1" s="68"/>
      <c r="LEN1" s="68"/>
      <c r="LEO1" s="68"/>
      <c r="LEP1" s="68"/>
      <c r="LEQ1" s="68"/>
      <c r="LER1" s="68"/>
      <c r="LES1" s="68"/>
      <c r="LET1" s="68"/>
      <c r="LEU1" s="68"/>
      <c r="LEV1" s="68"/>
      <c r="LEW1" s="68"/>
      <c r="LEX1" s="68"/>
      <c r="LEY1" s="68"/>
      <c r="LEZ1" s="68"/>
      <c r="LFA1" s="68"/>
      <c r="LFB1" s="68"/>
      <c r="LFC1" s="68"/>
      <c r="LFD1" s="68"/>
      <c r="LFE1" s="68"/>
      <c r="LFF1" s="68"/>
      <c r="LFG1" s="68"/>
      <c r="LFH1" s="68"/>
      <c r="LFI1" s="68"/>
      <c r="LFJ1" s="68"/>
      <c r="LFK1" s="68"/>
      <c r="LFL1" s="68"/>
      <c r="LFM1" s="68"/>
      <c r="LFN1" s="68"/>
      <c r="LFO1" s="68"/>
      <c r="LFP1" s="68"/>
      <c r="LFQ1" s="68"/>
      <c r="LFR1" s="68"/>
      <c r="LFS1" s="68"/>
      <c r="LFT1" s="68"/>
      <c r="LFU1" s="68"/>
      <c r="LFV1" s="68"/>
      <c r="LFW1" s="68"/>
      <c r="LFX1" s="68"/>
      <c r="LFY1" s="68"/>
      <c r="LFZ1" s="68"/>
      <c r="LGA1" s="68"/>
      <c r="LGB1" s="68"/>
      <c r="LGC1" s="68"/>
      <c r="LGD1" s="68"/>
      <c r="LGE1" s="68"/>
      <c r="LGF1" s="68"/>
      <c r="LGG1" s="68"/>
      <c r="LGH1" s="68"/>
      <c r="LGI1" s="68"/>
      <c r="LGJ1" s="68"/>
      <c r="LGK1" s="68"/>
      <c r="LGL1" s="68"/>
      <c r="LGM1" s="68"/>
      <c r="LGN1" s="68"/>
      <c r="LGO1" s="68"/>
      <c r="LGP1" s="68"/>
      <c r="LGQ1" s="68"/>
      <c r="LGR1" s="68"/>
      <c r="LGS1" s="68"/>
      <c r="LGT1" s="68"/>
      <c r="LGU1" s="68"/>
      <c r="LGV1" s="68"/>
      <c r="LGW1" s="68"/>
      <c r="LGX1" s="68"/>
      <c r="LGY1" s="68"/>
      <c r="LGZ1" s="68"/>
      <c r="LHA1" s="68"/>
      <c r="LHB1" s="68"/>
      <c r="LHC1" s="68"/>
      <c r="LHD1" s="68"/>
      <c r="LHE1" s="68"/>
      <c r="LHF1" s="68"/>
      <c r="LHG1" s="68"/>
      <c r="LHH1" s="68"/>
      <c r="LHI1" s="68"/>
      <c r="LHJ1" s="68"/>
      <c r="LHK1" s="68"/>
      <c r="LHL1" s="68"/>
      <c r="LHM1" s="68"/>
      <c r="LHN1" s="68"/>
      <c r="LHO1" s="68"/>
      <c r="LHP1" s="68"/>
      <c r="LHQ1" s="68"/>
      <c r="LHR1" s="68"/>
      <c r="LHS1" s="68"/>
      <c r="LHT1" s="68"/>
      <c r="LHU1" s="68"/>
      <c r="LHV1" s="68"/>
      <c r="LHW1" s="68"/>
      <c r="LHX1" s="68"/>
      <c r="LHY1" s="68"/>
      <c r="LHZ1" s="68"/>
      <c r="LIA1" s="68"/>
      <c r="LIB1" s="68"/>
      <c r="LIC1" s="68"/>
      <c r="LID1" s="68"/>
      <c r="LIE1" s="68"/>
      <c r="LIF1" s="68"/>
      <c r="LIG1" s="68"/>
      <c r="LIH1" s="68"/>
      <c r="LII1" s="68"/>
      <c r="LIJ1" s="68"/>
      <c r="LIK1" s="68"/>
      <c r="LIL1" s="68"/>
      <c r="LIM1" s="68"/>
      <c r="LIN1" s="68"/>
      <c r="LIO1" s="68"/>
      <c r="LIP1" s="68"/>
      <c r="LIQ1" s="68"/>
      <c r="LIR1" s="68"/>
      <c r="LIS1" s="68"/>
      <c r="LIT1" s="68"/>
      <c r="LIU1" s="68"/>
      <c r="LIV1" s="68"/>
      <c r="LIW1" s="68"/>
      <c r="LIX1" s="68"/>
      <c r="LIY1" s="68"/>
      <c r="LIZ1" s="68"/>
      <c r="LJA1" s="68"/>
      <c r="LJB1" s="68"/>
      <c r="LJC1" s="68"/>
      <c r="LJD1" s="68"/>
      <c r="LJE1" s="68"/>
      <c r="LJF1" s="68"/>
      <c r="LJG1" s="68"/>
      <c r="LJH1" s="68"/>
      <c r="LJI1" s="68"/>
      <c r="LJJ1" s="68"/>
      <c r="LJK1" s="68"/>
      <c r="LJL1" s="68"/>
      <c r="LJM1" s="68"/>
      <c r="LJN1" s="68"/>
      <c r="LJO1" s="68"/>
      <c r="LJP1" s="68"/>
      <c r="LJQ1" s="68"/>
      <c r="LJR1" s="68"/>
      <c r="LJS1" s="68"/>
      <c r="LJT1" s="68"/>
      <c r="LJU1" s="68"/>
      <c r="LJV1" s="68"/>
      <c r="LJW1" s="68"/>
      <c r="LJX1" s="68"/>
      <c r="LJY1" s="68"/>
      <c r="LJZ1" s="68"/>
      <c r="LKA1" s="68"/>
      <c r="LKB1" s="68"/>
      <c r="LKC1" s="68"/>
      <c r="LKD1" s="68"/>
      <c r="LKE1" s="68"/>
      <c r="LKF1" s="68"/>
      <c r="LKG1" s="68"/>
      <c r="LKH1" s="68"/>
      <c r="LKI1" s="68"/>
      <c r="LKJ1" s="68"/>
      <c r="LKK1" s="68"/>
      <c r="LKL1" s="68"/>
      <c r="LKM1" s="68"/>
      <c r="LKN1" s="68"/>
      <c r="LKO1" s="68"/>
      <c r="LKP1" s="68"/>
      <c r="LKQ1" s="68"/>
      <c r="LKR1" s="68"/>
      <c r="LKS1" s="68"/>
      <c r="LKT1" s="68"/>
      <c r="LKU1" s="68"/>
      <c r="LKV1" s="68"/>
      <c r="LKW1" s="68"/>
      <c r="LKX1" s="68"/>
      <c r="LKY1" s="68"/>
      <c r="LKZ1" s="68"/>
      <c r="LLA1" s="68"/>
      <c r="LLB1" s="68"/>
      <c r="LLC1" s="68"/>
      <c r="LLD1" s="68"/>
      <c r="LLE1" s="68"/>
      <c r="LLF1" s="68"/>
      <c r="LLG1" s="68"/>
      <c r="LLH1" s="68"/>
      <c r="LLI1" s="68"/>
      <c r="LLJ1" s="68"/>
      <c r="LLK1" s="68"/>
      <c r="LLL1" s="68"/>
      <c r="LLM1" s="68"/>
      <c r="LLN1" s="68"/>
      <c r="LLO1" s="68"/>
      <c r="LLP1" s="68"/>
      <c r="LLQ1" s="68"/>
      <c r="LLR1" s="68"/>
      <c r="LLS1" s="68"/>
      <c r="LLT1" s="68"/>
      <c r="LLU1" s="68"/>
      <c r="LLV1" s="68"/>
      <c r="LLW1" s="68"/>
      <c r="LLX1" s="68"/>
      <c r="LLY1" s="68"/>
      <c r="LLZ1" s="68"/>
      <c r="LMA1" s="68"/>
      <c r="LMB1" s="68"/>
      <c r="LMC1" s="68"/>
      <c r="LMD1" s="68"/>
      <c r="LME1" s="68"/>
      <c r="LMF1" s="68"/>
      <c r="LMG1" s="68"/>
      <c r="LMH1" s="68"/>
      <c r="LMI1" s="68"/>
      <c r="LMJ1" s="68"/>
      <c r="LMK1" s="68"/>
      <c r="LML1" s="68"/>
      <c r="LMM1" s="68"/>
      <c r="LMN1" s="68"/>
      <c r="LMO1" s="68"/>
      <c r="LMP1" s="68"/>
      <c r="LMQ1" s="68"/>
      <c r="LMR1" s="68"/>
      <c r="LMS1" s="68"/>
      <c r="LMT1" s="68"/>
      <c r="LMU1" s="68"/>
      <c r="LMV1" s="68"/>
      <c r="LMW1" s="68"/>
      <c r="LMX1" s="68"/>
      <c r="LMY1" s="68"/>
      <c r="LMZ1" s="68"/>
      <c r="LNA1" s="68"/>
      <c r="LNB1" s="68"/>
      <c r="LNC1" s="68"/>
      <c r="LND1" s="68"/>
      <c r="LNE1" s="68"/>
      <c r="LNF1" s="68"/>
      <c r="LNG1" s="68"/>
      <c r="LNH1" s="68"/>
      <c r="LNI1" s="68"/>
      <c r="LNJ1" s="68"/>
      <c r="LNK1" s="68"/>
      <c r="LNL1" s="68"/>
      <c r="LNM1" s="68"/>
      <c r="LNN1" s="68"/>
      <c r="LNO1" s="68"/>
      <c r="LNP1" s="68"/>
      <c r="LNQ1" s="68"/>
      <c r="LNR1" s="68"/>
      <c r="LNS1" s="68"/>
      <c r="LNT1" s="68"/>
      <c r="LNU1" s="68"/>
      <c r="LNV1" s="68"/>
      <c r="LNW1" s="68"/>
      <c r="LNX1" s="68"/>
      <c r="LNY1" s="68"/>
      <c r="LNZ1" s="68"/>
      <c r="LOA1" s="68"/>
      <c r="LOB1" s="68"/>
      <c r="LOC1" s="68"/>
      <c r="LOD1" s="68"/>
      <c r="LOE1" s="68"/>
      <c r="LOF1" s="68"/>
      <c r="LOG1" s="68"/>
      <c r="LOH1" s="68"/>
      <c r="LOI1" s="68"/>
      <c r="LOJ1" s="68"/>
      <c r="LOK1" s="68"/>
      <c r="LOL1" s="68"/>
      <c r="LOM1" s="68"/>
      <c r="LON1" s="68"/>
      <c r="LOO1" s="68"/>
      <c r="LOP1" s="68"/>
      <c r="LOQ1" s="68"/>
      <c r="LOR1" s="68"/>
      <c r="LOS1" s="68"/>
      <c r="LOT1" s="68"/>
      <c r="LOU1" s="68"/>
      <c r="LOV1" s="68"/>
      <c r="LOW1" s="68"/>
      <c r="LOX1" s="68"/>
      <c r="LOY1" s="68"/>
      <c r="LOZ1" s="68"/>
      <c r="LPA1" s="68"/>
      <c r="LPB1" s="68"/>
      <c r="LPC1" s="68"/>
      <c r="LPD1" s="68"/>
      <c r="LPE1" s="68"/>
      <c r="LPF1" s="68"/>
      <c r="LPG1" s="68"/>
      <c r="LPH1" s="68"/>
      <c r="LPI1" s="68"/>
      <c r="LPJ1" s="68"/>
      <c r="LPK1" s="68"/>
      <c r="LPL1" s="68"/>
      <c r="LPM1" s="68"/>
      <c r="LPN1" s="68"/>
      <c r="LPO1" s="68"/>
      <c r="LPP1" s="68"/>
      <c r="LPQ1" s="68"/>
      <c r="LPR1" s="68"/>
      <c r="LPS1" s="68"/>
      <c r="LPT1" s="68"/>
      <c r="LPU1" s="68"/>
      <c r="LPV1" s="68"/>
      <c r="LPW1" s="68"/>
      <c r="LPX1" s="68"/>
      <c r="LPY1" s="68"/>
      <c r="LPZ1" s="68"/>
      <c r="LQA1" s="68"/>
      <c r="LQB1" s="68"/>
      <c r="LQC1" s="68"/>
      <c r="LQD1" s="68"/>
      <c r="LQE1" s="68"/>
      <c r="LQF1" s="68"/>
      <c r="LQG1" s="68"/>
      <c r="LQH1" s="68"/>
      <c r="LQI1" s="68"/>
      <c r="LQJ1" s="68"/>
      <c r="LQK1" s="68"/>
      <c r="LQL1" s="68"/>
      <c r="LQM1" s="68"/>
      <c r="LQN1" s="68"/>
      <c r="LQO1" s="68"/>
      <c r="LQP1" s="68"/>
      <c r="LQQ1" s="68"/>
      <c r="LQR1" s="68"/>
      <c r="LQS1" s="68"/>
      <c r="LQT1" s="68"/>
      <c r="LQU1" s="68"/>
      <c r="LQV1" s="68"/>
      <c r="LQW1" s="68"/>
      <c r="LQX1" s="68"/>
      <c r="LQY1" s="68"/>
      <c r="LQZ1" s="68"/>
      <c r="LRA1" s="68"/>
      <c r="LRB1" s="68"/>
      <c r="LRC1" s="68"/>
      <c r="LRD1" s="68"/>
      <c r="LRE1" s="68"/>
      <c r="LRF1" s="68"/>
      <c r="LRG1" s="68"/>
      <c r="LRH1" s="68"/>
      <c r="LRI1" s="68"/>
      <c r="LRJ1" s="68"/>
      <c r="LRK1" s="68"/>
      <c r="LRL1" s="68"/>
      <c r="LRM1" s="68"/>
      <c r="LRN1" s="68"/>
      <c r="LRO1" s="68"/>
      <c r="LRP1" s="68"/>
      <c r="LRQ1" s="68"/>
      <c r="LRR1" s="68"/>
      <c r="LRS1" s="68"/>
      <c r="LRT1" s="68"/>
      <c r="LRU1" s="68"/>
      <c r="LRV1" s="68"/>
      <c r="LRW1" s="68"/>
      <c r="LRX1" s="68"/>
      <c r="LRY1" s="68"/>
      <c r="LRZ1" s="68"/>
      <c r="LSA1" s="68"/>
      <c r="LSB1" s="68"/>
      <c r="LSC1" s="68"/>
      <c r="LSD1" s="68"/>
      <c r="LSE1" s="68"/>
      <c r="LSF1" s="68"/>
      <c r="LSG1" s="68"/>
      <c r="LSH1" s="68"/>
      <c r="LSI1" s="68"/>
      <c r="LSJ1" s="68"/>
      <c r="LSK1" s="68"/>
      <c r="LSL1" s="68"/>
      <c r="LSM1" s="68"/>
      <c r="LSN1" s="68"/>
      <c r="LSO1" s="68"/>
      <c r="LSP1" s="68"/>
      <c r="LSQ1" s="68"/>
      <c r="LSR1" s="68"/>
      <c r="LSS1" s="68"/>
      <c r="LST1" s="68"/>
      <c r="LSU1" s="68"/>
      <c r="LSV1" s="68"/>
      <c r="LSW1" s="68"/>
      <c r="LSX1" s="68"/>
      <c r="LSY1" s="68"/>
      <c r="LSZ1" s="68"/>
      <c r="LTA1" s="68"/>
      <c r="LTB1" s="68"/>
      <c r="LTC1" s="68"/>
      <c r="LTD1" s="68"/>
      <c r="LTE1" s="68"/>
      <c r="LTF1" s="68"/>
      <c r="LTG1" s="68"/>
      <c r="LTH1" s="68"/>
      <c r="LTI1" s="68"/>
      <c r="LTJ1" s="68"/>
      <c r="LTK1" s="68"/>
      <c r="LTL1" s="68"/>
      <c r="LTM1" s="68"/>
      <c r="LTN1" s="68"/>
      <c r="LTO1" s="68"/>
      <c r="LTP1" s="68"/>
      <c r="LTQ1" s="68"/>
      <c r="LTR1" s="68"/>
      <c r="LTS1" s="68"/>
      <c r="LTT1" s="68"/>
      <c r="LTU1" s="68"/>
      <c r="LTV1" s="68"/>
      <c r="LTW1" s="68"/>
      <c r="LTX1" s="68"/>
      <c r="LTY1" s="68"/>
      <c r="LTZ1" s="68"/>
      <c r="LUA1" s="68"/>
      <c r="LUB1" s="68"/>
      <c r="LUC1" s="68"/>
      <c r="LUD1" s="68"/>
      <c r="LUE1" s="68"/>
      <c r="LUF1" s="68"/>
      <c r="LUG1" s="68"/>
      <c r="LUH1" s="68"/>
      <c r="LUI1" s="68"/>
      <c r="LUJ1" s="68"/>
      <c r="LUK1" s="68"/>
      <c r="LUL1" s="68"/>
      <c r="LUM1" s="68"/>
      <c r="LUN1" s="68"/>
      <c r="LUO1" s="68"/>
      <c r="LUP1" s="68"/>
      <c r="LUQ1" s="68"/>
      <c r="LUR1" s="68"/>
      <c r="LUS1" s="68"/>
      <c r="LUT1" s="68"/>
      <c r="LUU1" s="68"/>
      <c r="LUV1" s="68"/>
      <c r="LUW1" s="68"/>
      <c r="LUX1" s="68"/>
      <c r="LUY1" s="68"/>
      <c r="LUZ1" s="68"/>
      <c r="LVA1" s="68"/>
      <c r="LVB1" s="68"/>
      <c r="LVC1" s="68"/>
      <c r="LVD1" s="68"/>
      <c r="LVE1" s="68"/>
      <c r="LVF1" s="68"/>
      <c r="LVG1" s="68"/>
      <c r="LVH1" s="68"/>
      <c r="LVI1" s="68"/>
      <c r="LVJ1" s="68"/>
      <c r="LVK1" s="68"/>
      <c r="LVL1" s="68"/>
      <c r="LVM1" s="68"/>
      <c r="LVN1" s="68"/>
      <c r="LVO1" s="68"/>
      <c r="LVP1" s="68"/>
      <c r="LVQ1" s="68"/>
      <c r="LVR1" s="68"/>
      <c r="LVS1" s="68"/>
      <c r="LVT1" s="68"/>
      <c r="LVU1" s="68"/>
      <c r="LVV1" s="68"/>
      <c r="LVW1" s="68"/>
      <c r="LVX1" s="68"/>
      <c r="LVY1" s="68"/>
      <c r="LVZ1" s="68"/>
      <c r="LWA1" s="68"/>
      <c r="LWB1" s="68"/>
      <c r="LWC1" s="68"/>
      <c r="LWD1" s="68"/>
      <c r="LWE1" s="68"/>
      <c r="LWF1" s="68"/>
      <c r="LWG1" s="68"/>
      <c r="LWH1" s="68"/>
      <c r="LWI1" s="68"/>
      <c r="LWJ1" s="68"/>
      <c r="LWK1" s="68"/>
      <c r="LWL1" s="68"/>
      <c r="LWM1" s="68"/>
      <c r="LWN1" s="68"/>
      <c r="LWO1" s="68"/>
      <c r="LWP1" s="68"/>
      <c r="LWQ1" s="68"/>
      <c r="LWR1" s="68"/>
      <c r="LWS1" s="68"/>
      <c r="LWT1" s="68"/>
      <c r="LWU1" s="68"/>
      <c r="LWV1" s="68"/>
      <c r="LWW1" s="68"/>
      <c r="LWX1" s="68"/>
      <c r="LWY1" s="68"/>
      <c r="LWZ1" s="68"/>
      <c r="LXA1" s="68"/>
      <c r="LXB1" s="68"/>
      <c r="LXC1" s="68"/>
      <c r="LXD1" s="68"/>
      <c r="LXE1" s="68"/>
      <c r="LXF1" s="68"/>
      <c r="LXG1" s="68"/>
      <c r="LXH1" s="68"/>
      <c r="LXI1" s="68"/>
      <c r="LXJ1" s="68"/>
      <c r="LXK1" s="68"/>
      <c r="LXL1" s="68"/>
      <c r="LXM1" s="68"/>
      <c r="LXN1" s="68"/>
      <c r="LXO1" s="68"/>
      <c r="LXP1" s="68"/>
      <c r="LXQ1" s="68"/>
      <c r="LXR1" s="68"/>
      <c r="LXS1" s="68"/>
      <c r="LXT1" s="68"/>
      <c r="LXU1" s="68"/>
      <c r="LXV1" s="68"/>
      <c r="LXW1" s="68"/>
      <c r="LXX1" s="68"/>
      <c r="LXY1" s="68"/>
      <c r="LXZ1" s="68"/>
      <c r="LYA1" s="68"/>
      <c r="LYB1" s="68"/>
      <c r="LYC1" s="68"/>
      <c r="LYD1" s="68"/>
      <c r="LYE1" s="68"/>
      <c r="LYF1" s="68"/>
      <c r="LYG1" s="68"/>
      <c r="LYH1" s="68"/>
      <c r="LYI1" s="68"/>
      <c r="LYJ1" s="68"/>
      <c r="LYK1" s="68"/>
      <c r="LYL1" s="68"/>
      <c r="LYM1" s="68"/>
      <c r="LYN1" s="68"/>
      <c r="LYO1" s="68"/>
      <c r="LYP1" s="68"/>
      <c r="LYQ1" s="68"/>
      <c r="LYR1" s="68"/>
      <c r="LYS1" s="68"/>
      <c r="LYT1" s="68"/>
      <c r="LYU1" s="68"/>
      <c r="LYV1" s="68"/>
      <c r="LYW1" s="68"/>
      <c r="LYX1" s="68"/>
      <c r="LYY1" s="68"/>
      <c r="LYZ1" s="68"/>
      <c r="LZA1" s="68"/>
      <c r="LZB1" s="68"/>
      <c r="LZC1" s="68"/>
      <c r="LZD1" s="68"/>
      <c r="LZE1" s="68"/>
      <c r="LZF1" s="68"/>
      <c r="LZG1" s="68"/>
      <c r="LZH1" s="68"/>
      <c r="LZI1" s="68"/>
      <c r="LZJ1" s="68"/>
      <c r="LZK1" s="68"/>
      <c r="LZL1" s="68"/>
      <c r="LZM1" s="68"/>
      <c r="LZN1" s="68"/>
      <c r="LZO1" s="68"/>
      <c r="LZP1" s="68"/>
      <c r="LZQ1" s="68"/>
      <c r="LZR1" s="68"/>
      <c r="LZS1" s="68"/>
      <c r="LZT1" s="68"/>
      <c r="LZU1" s="68"/>
      <c r="LZV1" s="68"/>
      <c r="LZW1" s="68"/>
      <c r="LZX1" s="68"/>
      <c r="LZY1" s="68"/>
      <c r="LZZ1" s="68"/>
      <c r="MAA1" s="68"/>
      <c r="MAB1" s="68"/>
      <c r="MAC1" s="68"/>
      <c r="MAD1" s="68"/>
      <c r="MAE1" s="68"/>
      <c r="MAF1" s="68"/>
      <c r="MAG1" s="68"/>
      <c r="MAH1" s="68"/>
      <c r="MAI1" s="68"/>
      <c r="MAJ1" s="68"/>
      <c r="MAK1" s="68"/>
      <c r="MAL1" s="68"/>
      <c r="MAM1" s="68"/>
      <c r="MAN1" s="68"/>
      <c r="MAO1" s="68"/>
      <c r="MAP1" s="68"/>
      <c r="MAQ1" s="68"/>
      <c r="MAR1" s="68"/>
      <c r="MAS1" s="68"/>
      <c r="MAT1" s="68"/>
      <c r="MAU1" s="68"/>
      <c r="MAV1" s="68"/>
      <c r="MAW1" s="68"/>
      <c r="MAX1" s="68"/>
      <c r="MAY1" s="68"/>
      <c r="MAZ1" s="68"/>
      <c r="MBA1" s="68"/>
      <c r="MBB1" s="68"/>
      <c r="MBC1" s="68"/>
      <c r="MBD1" s="68"/>
      <c r="MBE1" s="68"/>
      <c r="MBF1" s="68"/>
      <c r="MBG1" s="68"/>
      <c r="MBH1" s="68"/>
      <c r="MBI1" s="68"/>
      <c r="MBJ1" s="68"/>
      <c r="MBK1" s="68"/>
      <c r="MBL1" s="68"/>
      <c r="MBM1" s="68"/>
      <c r="MBN1" s="68"/>
      <c r="MBO1" s="68"/>
      <c r="MBP1" s="68"/>
      <c r="MBQ1" s="68"/>
      <c r="MBR1" s="68"/>
      <c r="MBS1" s="68"/>
      <c r="MBT1" s="68"/>
      <c r="MBU1" s="68"/>
      <c r="MBV1" s="68"/>
      <c r="MBW1" s="68"/>
      <c r="MBX1" s="68"/>
      <c r="MBY1" s="68"/>
      <c r="MBZ1" s="68"/>
      <c r="MCA1" s="68"/>
      <c r="MCB1" s="68"/>
      <c r="MCC1" s="68"/>
      <c r="MCD1" s="68"/>
      <c r="MCE1" s="68"/>
      <c r="MCF1" s="68"/>
      <c r="MCG1" s="68"/>
      <c r="MCH1" s="68"/>
      <c r="MCI1" s="68"/>
      <c r="MCJ1" s="68"/>
      <c r="MCK1" s="68"/>
      <c r="MCL1" s="68"/>
      <c r="MCM1" s="68"/>
      <c r="MCN1" s="68"/>
      <c r="MCO1" s="68"/>
      <c r="MCP1" s="68"/>
      <c r="MCQ1" s="68"/>
      <c r="MCR1" s="68"/>
      <c r="MCS1" s="68"/>
      <c r="MCT1" s="68"/>
      <c r="MCU1" s="68"/>
      <c r="MCV1" s="68"/>
      <c r="MCW1" s="68"/>
      <c r="MCX1" s="68"/>
      <c r="MCY1" s="68"/>
      <c r="MCZ1" s="68"/>
      <c r="MDA1" s="68"/>
      <c r="MDB1" s="68"/>
      <c r="MDC1" s="68"/>
      <c r="MDD1" s="68"/>
      <c r="MDE1" s="68"/>
      <c r="MDF1" s="68"/>
      <c r="MDG1" s="68"/>
      <c r="MDH1" s="68"/>
      <c r="MDI1" s="68"/>
      <c r="MDJ1" s="68"/>
      <c r="MDK1" s="68"/>
      <c r="MDL1" s="68"/>
      <c r="MDM1" s="68"/>
      <c r="MDN1" s="68"/>
      <c r="MDO1" s="68"/>
      <c r="MDP1" s="68"/>
      <c r="MDQ1" s="68"/>
      <c r="MDR1" s="68"/>
      <c r="MDS1" s="68"/>
      <c r="MDT1" s="68"/>
      <c r="MDU1" s="68"/>
      <c r="MDV1" s="68"/>
      <c r="MDW1" s="68"/>
      <c r="MDX1" s="68"/>
      <c r="MDY1" s="68"/>
      <c r="MDZ1" s="68"/>
      <c r="MEA1" s="68"/>
      <c r="MEB1" s="68"/>
      <c r="MEC1" s="68"/>
      <c r="MED1" s="68"/>
      <c r="MEE1" s="68"/>
      <c r="MEF1" s="68"/>
      <c r="MEG1" s="68"/>
      <c r="MEH1" s="68"/>
      <c r="MEI1" s="68"/>
      <c r="MEJ1" s="68"/>
      <c r="MEK1" s="68"/>
      <c r="MEL1" s="68"/>
      <c r="MEM1" s="68"/>
      <c r="MEN1" s="68"/>
      <c r="MEO1" s="68"/>
      <c r="MEP1" s="68"/>
      <c r="MEQ1" s="68"/>
      <c r="MER1" s="68"/>
      <c r="MES1" s="68"/>
      <c r="MET1" s="68"/>
      <c r="MEU1" s="68"/>
      <c r="MEV1" s="68"/>
      <c r="MEW1" s="68"/>
      <c r="MEX1" s="68"/>
      <c r="MEY1" s="68"/>
      <c r="MEZ1" s="68"/>
      <c r="MFA1" s="68"/>
      <c r="MFB1" s="68"/>
      <c r="MFC1" s="68"/>
      <c r="MFD1" s="68"/>
      <c r="MFE1" s="68"/>
      <c r="MFF1" s="68"/>
      <c r="MFG1" s="68"/>
      <c r="MFH1" s="68"/>
      <c r="MFI1" s="68"/>
      <c r="MFJ1" s="68"/>
      <c r="MFK1" s="68"/>
      <c r="MFL1" s="68"/>
      <c r="MFM1" s="68"/>
      <c r="MFN1" s="68"/>
      <c r="MFO1" s="68"/>
      <c r="MFP1" s="68"/>
      <c r="MFQ1" s="68"/>
      <c r="MFR1" s="68"/>
      <c r="MFS1" s="68"/>
      <c r="MFT1" s="68"/>
      <c r="MFU1" s="68"/>
      <c r="MFV1" s="68"/>
      <c r="MFW1" s="68"/>
      <c r="MFX1" s="68"/>
      <c r="MFY1" s="68"/>
      <c r="MFZ1" s="68"/>
      <c r="MGA1" s="68"/>
      <c r="MGB1" s="68"/>
      <c r="MGC1" s="68"/>
      <c r="MGD1" s="68"/>
      <c r="MGE1" s="68"/>
      <c r="MGF1" s="68"/>
      <c r="MGG1" s="68"/>
      <c r="MGH1" s="68"/>
      <c r="MGI1" s="68"/>
      <c r="MGJ1" s="68"/>
      <c r="MGK1" s="68"/>
      <c r="MGL1" s="68"/>
      <c r="MGM1" s="68"/>
      <c r="MGN1" s="68"/>
      <c r="MGO1" s="68"/>
      <c r="MGP1" s="68"/>
      <c r="MGQ1" s="68"/>
      <c r="MGR1" s="68"/>
      <c r="MGS1" s="68"/>
      <c r="MGT1" s="68"/>
      <c r="MGU1" s="68"/>
      <c r="MGV1" s="68"/>
      <c r="MGW1" s="68"/>
      <c r="MGX1" s="68"/>
      <c r="MGY1" s="68"/>
      <c r="MGZ1" s="68"/>
      <c r="MHA1" s="68"/>
      <c r="MHB1" s="68"/>
      <c r="MHC1" s="68"/>
      <c r="MHD1" s="68"/>
      <c r="MHE1" s="68"/>
      <c r="MHF1" s="68"/>
      <c r="MHG1" s="68"/>
      <c r="MHH1" s="68"/>
      <c r="MHI1" s="68"/>
      <c r="MHJ1" s="68"/>
      <c r="MHK1" s="68"/>
      <c r="MHL1" s="68"/>
      <c r="MHM1" s="68"/>
      <c r="MHN1" s="68"/>
      <c r="MHO1" s="68"/>
      <c r="MHP1" s="68"/>
      <c r="MHQ1" s="68"/>
      <c r="MHR1" s="68"/>
      <c r="MHS1" s="68"/>
      <c r="MHT1" s="68"/>
      <c r="MHU1" s="68"/>
      <c r="MHV1" s="68"/>
      <c r="MHW1" s="68"/>
      <c r="MHX1" s="68"/>
      <c r="MHY1" s="68"/>
      <c r="MHZ1" s="68"/>
      <c r="MIA1" s="68"/>
      <c r="MIB1" s="68"/>
      <c r="MIC1" s="68"/>
      <c r="MID1" s="68"/>
      <c r="MIE1" s="68"/>
      <c r="MIF1" s="68"/>
      <c r="MIG1" s="68"/>
      <c r="MIH1" s="68"/>
      <c r="MII1" s="68"/>
      <c r="MIJ1" s="68"/>
      <c r="MIK1" s="68"/>
      <c r="MIL1" s="68"/>
      <c r="MIM1" s="68"/>
      <c r="MIN1" s="68"/>
      <c r="MIO1" s="68"/>
      <c r="MIP1" s="68"/>
      <c r="MIQ1" s="68"/>
      <c r="MIR1" s="68"/>
      <c r="MIS1" s="68"/>
      <c r="MIT1" s="68"/>
      <c r="MIU1" s="68"/>
      <c r="MIV1" s="68"/>
      <c r="MIW1" s="68"/>
      <c r="MIX1" s="68"/>
      <c r="MIY1" s="68"/>
      <c r="MIZ1" s="68"/>
      <c r="MJA1" s="68"/>
      <c r="MJB1" s="68"/>
      <c r="MJC1" s="68"/>
      <c r="MJD1" s="68"/>
      <c r="MJE1" s="68"/>
      <c r="MJF1" s="68"/>
      <c r="MJG1" s="68"/>
      <c r="MJH1" s="68"/>
      <c r="MJI1" s="68"/>
      <c r="MJJ1" s="68"/>
      <c r="MJK1" s="68"/>
      <c r="MJL1" s="68"/>
      <c r="MJM1" s="68"/>
      <c r="MJN1" s="68"/>
      <c r="MJO1" s="68"/>
      <c r="MJP1" s="68"/>
      <c r="MJQ1" s="68"/>
      <c r="MJR1" s="68"/>
      <c r="MJS1" s="68"/>
      <c r="MJT1" s="68"/>
      <c r="MJU1" s="68"/>
      <c r="MJV1" s="68"/>
      <c r="MJW1" s="68"/>
      <c r="MJX1" s="68"/>
      <c r="MJY1" s="68"/>
      <c r="MJZ1" s="68"/>
      <c r="MKA1" s="68"/>
      <c r="MKB1" s="68"/>
      <c r="MKC1" s="68"/>
      <c r="MKD1" s="68"/>
      <c r="MKE1" s="68"/>
      <c r="MKF1" s="68"/>
      <c r="MKG1" s="68"/>
      <c r="MKH1" s="68"/>
      <c r="MKI1" s="68"/>
      <c r="MKJ1" s="68"/>
      <c r="MKK1" s="68"/>
      <c r="MKL1" s="68"/>
      <c r="MKM1" s="68"/>
      <c r="MKN1" s="68"/>
      <c r="MKO1" s="68"/>
      <c r="MKP1" s="68"/>
      <c r="MKQ1" s="68"/>
      <c r="MKR1" s="68"/>
      <c r="MKS1" s="68"/>
      <c r="MKT1" s="68"/>
      <c r="MKU1" s="68"/>
      <c r="MKV1" s="68"/>
      <c r="MKW1" s="68"/>
      <c r="MKX1" s="68"/>
      <c r="MKY1" s="68"/>
      <c r="MKZ1" s="68"/>
      <c r="MLA1" s="68"/>
      <c r="MLB1" s="68"/>
      <c r="MLC1" s="68"/>
      <c r="MLD1" s="68"/>
      <c r="MLE1" s="68"/>
      <c r="MLF1" s="68"/>
      <c r="MLG1" s="68"/>
      <c r="MLH1" s="68"/>
      <c r="MLI1" s="68"/>
      <c r="MLJ1" s="68"/>
      <c r="MLK1" s="68"/>
      <c r="MLL1" s="68"/>
      <c r="MLM1" s="68"/>
      <c r="MLN1" s="68"/>
      <c r="MLO1" s="68"/>
      <c r="MLP1" s="68"/>
      <c r="MLQ1" s="68"/>
      <c r="MLR1" s="68"/>
      <c r="MLS1" s="68"/>
      <c r="MLT1" s="68"/>
      <c r="MLU1" s="68"/>
      <c r="MLV1" s="68"/>
      <c r="MLW1" s="68"/>
      <c r="MLX1" s="68"/>
      <c r="MLY1" s="68"/>
      <c r="MLZ1" s="68"/>
      <c r="MMA1" s="68"/>
      <c r="MMB1" s="68"/>
      <c r="MMC1" s="68"/>
      <c r="MMD1" s="68"/>
      <c r="MME1" s="68"/>
      <c r="MMF1" s="68"/>
      <c r="MMG1" s="68"/>
      <c r="MMH1" s="68"/>
      <c r="MMI1" s="68"/>
      <c r="MMJ1" s="68"/>
      <c r="MMK1" s="68"/>
      <c r="MML1" s="68"/>
      <c r="MMM1" s="68"/>
      <c r="MMN1" s="68"/>
      <c r="MMO1" s="68"/>
      <c r="MMP1" s="68"/>
      <c r="MMQ1" s="68"/>
      <c r="MMR1" s="68"/>
      <c r="MMS1" s="68"/>
      <c r="MMT1" s="68"/>
      <c r="MMU1" s="68"/>
      <c r="MMV1" s="68"/>
      <c r="MMW1" s="68"/>
      <c r="MMX1" s="68"/>
      <c r="MMY1" s="68"/>
      <c r="MMZ1" s="68"/>
      <c r="MNA1" s="68"/>
      <c r="MNB1" s="68"/>
      <c r="MNC1" s="68"/>
      <c r="MND1" s="68"/>
      <c r="MNE1" s="68"/>
      <c r="MNF1" s="68"/>
      <c r="MNG1" s="68"/>
      <c r="MNH1" s="68"/>
      <c r="MNI1" s="68"/>
      <c r="MNJ1" s="68"/>
      <c r="MNK1" s="68"/>
      <c r="MNL1" s="68"/>
      <c r="MNM1" s="68"/>
      <c r="MNN1" s="68"/>
      <c r="MNO1" s="68"/>
      <c r="MNP1" s="68"/>
      <c r="MNQ1" s="68"/>
      <c r="MNR1" s="68"/>
      <c r="MNS1" s="68"/>
      <c r="MNT1" s="68"/>
      <c r="MNU1" s="68"/>
      <c r="MNV1" s="68"/>
      <c r="MNW1" s="68"/>
      <c r="MNX1" s="68"/>
      <c r="MNY1" s="68"/>
      <c r="MNZ1" s="68"/>
      <c r="MOA1" s="68"/>
      <c r="MOB1" s="68"/>
      <c r="MOC1" s="68"/>
      <c r="MOD1" s="68"/>
      <c r="MOE1" s="68"/>
      <c r="MOF1" s="68"/>
      <c r="MOG1" s="68"/>
      <c r="MOH1" s="68"/>
      <c r="MOI1" s="68"/>
      <c r="MOJ1" s="68"/>
      <c r="MOK1" s="68"/>
      <c r="MOL1" s="68"/>
      <c r="MOM1" s="68"/>
      <c r="MON1" s="68"/>
      <c r="MOO1" s="68"/>
      <c r="MOP1" s="68"/>
      <c r="MOQ1" s="68"/>
      <c r="MOR1" s="68"/>
      <c r="MOS1" s="68"/>
      <c r="MOT1" s="68"/>
      <c r="MOU1" s="68"/>
      <c r="MOV1" s="68"/>
      <c r="MOW1" s="68"/>
      <c r="MOX1" s="68"/>
      <c r="MOY1" s="68"/>
      <c r="MOZ1" s="68"/>
      <c r="MPA1" s="68"/>
      <c r="MPB1" s="68"/>
      <c r="MPC1" s="68"/>
      <c r="MPD1" s="68"/>
      <c r="MPE1" s="68"/>
      <c r="MPF1" s="68"/>
      <c r="MPG1" s="68"/>
      <c r="MPH1" s="68"/>
      <c r="MPI1" s="68"/>
      <c r="MPJ1" s="68"/>
      <c r="MPK1" s="68"/>
      <c r="MPL1" s="68"/>
      <c r="MPM1" s="68"/>
      <c r="MPN1" s="68"/>
      <c r="MPO1" s="68"/>
      <c r="MPP1" s="68"/>
      <c r="MPQ1" s="68"/>
      <c r="MPR1" s="68"/>
      <c r="MPS1" s="68"/>
      <c r="MPT1" s="68"/>
      <c r="MPU1" s="68"/>
      <c r="MPV1" s="68"/>
      <c r="MPW1" s="68"/>
      <c r="MPX1" s="68"/>
      <c r="MPY1" s="68"/>
      <c r="MPZ1" s="68"/>
      <c r="MQA1" s="68"/>
      <c r="MQB1" s="68"/>
      <c r="MQC1" s="68"/>
      <c r="MQD1" s="68"/>
      <c r="MQE1" s="68"/>
      <c r="MQF1" s="68"/>
      <c r="MQG1" s="68"/>
      <c r="MQH1" s="68"/>
      <c r="MQI1" s="68"/>
      <c r="MQJ1" s="68"/>
      <c r="MQK1" s="68"/>
      <c r="MQL1" s="68"/>
      <c r="MQM1" s="68"/>
      <c r="MQN1" s="68"/>
      <c r="MQO1" s="68"/>
      <c r="MQP1" s="68"/>
      <c r="MQQ1" s="68"/>
      <c r="MQR1" s="68"/>
      <c r="MQS1" s="68"/>
      <c r="MQT1" s="68"/>
      <c r="MQU1" s="68"/>
      <c r="MQV1" s="68"/>
      <c r="MQW1" s="68"/>
      <c r="MQX1" s="68"/>
      <c r="MQY1" s="68"/>
      <c r="MQZ1" s="68"/>
      <c r="MRA1" s="68"/>
      <c r="MRB1" s="68"/>
      <c r="MRC1" s="68"/>
      <c r="MRD1" s="68"/>
      <c r="MRE1" s="68"/>
      <c r="MRF1" s="68"/>
      <c r="MRG1" s="68"/>
      <c r="MRH1" s="68"/>
      <c r="MRI1" s="68"/>
      <c r="MRJ1" s="68"/>
      <c r="MRK1" s="68"/>
      <c r="MRL1" s="68"/>
      <c r="MRM1" s="68"/>
      <c r="MRN1" s="68"/>
      <c r="MRO1" s="68"/>
      <c r="MRP1" s="68"/>
      <c r="MRQ1" s="68"/>
      <c r="MRR1" s="68"/>
      <c r="MRS1" s="68"/>
      <c r="MRT1" s="68"/>
      <c r="MRU1" s="68"/>
      <c r="MRV1" s="68"/>
      <c r="MRW1" s="68"/>
      <c r="MRX1" s="68"/>
      <c r="MRY1" s="68"/>
      <c r="MRZ1" s="68"/>
      <c r="MSA1" s="68"/>
      <c r="MSB1" s="68"/>
      <c r="MSC1" s="68"/>
      <c r="MSD1" s="68"/>
      <c r="MSE1" s="68"/>
      <c r="MSF1" s="68"/>
      <c r="MSG1" s="68"/>
      <c r="MSH1" s="68"/>
      <c r="MSI1" s="68"/>
      <c r="MSJ1" s="68"/>
      <c r="MSK1" s="68"/>
      <c r="MSL1" s="68"/>
      <c r="MSM1" s="68"/>
      <c r="MSN1" s="68"/>
      <c r="MSO1" s="68"/>
      <c r="MSP1" s="68"/>
      <c r="MSQ1" s="68"/>
      <c r="MSR1" s="68"/>
      <c r="MSS1" s="68"/>
      <c r="MST1" s="68"/>
      <c r="MSU1" s="68"/>
      <c r="MSV1" s="68"/>
      <c r="MSW1" s="68"/>
      <c r="MSX1" s="68"/>
      <c r="MSY1" s="68"/>
      <c r="MSZ1" s="68"/>
      <c r="MTA1" s="68"/>
      <c r="MTB1" s="68"/>
      <c r="MTC1" s="68"/>
      <c r="MTD1" s="68"/>
      <c r="MTE1" s="68"/>
      <c r="MTF1" s="68"/>
      <c r="MTG1" s="68"/>
      <c r="MTH1" s="68"/>
      <c r="MTI1" s="68"/>
      <c r="MTJ1" s="68"/>
      <c r="MTK1" s="68"/>
      <c r="MTL1" s="68"/>
      <c r="MTM1" s="68"/>
      <c r="MTN1" s="68"/>
      <c r="MTO1" s="68"/>
      <c r="MTP1" s="68"/>
      <c r="MTQ1" s="68"/>
      <c r="MTR1" s="68"/>
      <c r="MTS1" s="68"/>
      <c r="MTT1" s="68"/>
      <c r="MTU1" s="68"/>
      <c r="MTV1" s="68"/>
      <c r="MTW1" s="68"/>
      <c r="MTX1" s="68"/>
      <c r="MTY1" s="68"/>
      <c r="MTZ1" s="68"/>
      <c r="MUA1" s="68"/>
      <c r="MUB1" s="68"/>
      <c r="MUC1" s="68"/>
      <c r="MUD1" s="68"/>
      <c r="MUE1" s="68"/>
      <c r="MUF1" s="68"/>
      <c r="MUG1" s="68"/>
      <c r="MUH1" s="68"/>
      <c r="MUI1" s="68"/>
      <c r="MUJ1" s="68"/>
      <c r="MUK1" s="68"/>
      <c r="MUL1" s="68"/>
      <c r="MUM1" s="68"/>
      <c r="MUN1" s="68"/>
      <c r="MUO1" s="68"/>
      <c r="MUP1" s="68"/>
      <c r="MUQ1" s="68"/>
      <c r="MUR1" s="68"/>
      <c r="MUS1" s="68"/>
      <c r="MUT1" s="68"/>
      <c r="MUU1" s="68"/>
      <c r="MUV1" s="68"/>
      <c r="MUW1" s="68"/>
      <c r="MUX1" s="68"/>
      <c r="MUY1" s="68"/>
      <c r="MUZ1" s="68"/>
      <c r="MVA1" s="68"/>
      <c r="MVB1" s="68"/>
      <c r="MVC1" s="68"/>
      <c r="MVD1" s="68"/>
      <c r="MVE1" s="68"/>
      <c r="MVF1" s="68"/>
      <c r="MVG1" s="68"/>
      <c r="MVH1" s="68"/>
      <c r="MVI1" s="68"/>
      <c r="MVJ1" s="68"/>
      <c r="MVK1" s="68"/>
      <c r="MVL1" s="68"/>
      <c r="MVM1" s="68"/>
      <c r="MVN1" s="68"/>
      <c r="MVO1" s="68"/>
      <c r="MVP1" s="68"/>
      <c r="MVQ1" s="68"/>
      <c r="MVR1" s="68"/>
      <c r="MVS1" s="68"/>
      <c r="MVT1" s="68"/>
      <c r="MVU1" s="68"/>
      <c r="MVV1" s="68"/>
      <c r="MVW1" s="68"/>
      <c r="MVX1" s="68"/>
      <c r="MVY1" s="68"/>
      <c r="MVZ1" s="68"/>
      <c r="MWA1" s="68"/>
      <c r="MWB1" s="68"/>
      <c r="MWC1" s="68"/>
      <c r="MWD1" s="68"/>
      <c r="MWE1" s="68"/>
      <c r="MWF1" s="68"/>
      <c r="MWG1" s="68"/>
      <c r="MWH1" s="68"/>
      <c r="MWI1" s="68"/>
      <c r="MWJ1" s="68"/>
      <c r="MWK1" s="68"/>
      <c r="MWL1" s="68"/>
      <c r="MWM1" s="68"/>
      <c r="MWN1" s="68"/>
      <c r="MWO1" s="68"/>
      <c r="MWP1" s="68"/>
      <c r="MWQ1" s="68"/>
      <c r="MWR1" s="68"/>
      <c r="MWS1" s="68"/>
      <c r="MWT1" s="68"/>
      <c r="MWU1" s="68"/>
      <c r="MWV1" s="68"/>
      <c r="MWW1" s="68"/>
      <c r="MWX1" s="68"/>
      <c r="MWY1" s="68"/>
      <c r="MWZ1" s="68"/>
      <c r="MXA1" s="68"/>
      <c r="MXB1" s="68"/>
      <c r="MXC1" s="68"/>
      <c r="MXD1" s="68"/>
      <c r="MXE1" s="68"/>
      <c r="MXF1" s="68"/>
      <c r="MXG1" s="68"/>
      <c r="MXH1" s="68"/>
      <c r="MXI1" s="68"/>
      <c r="MXJ1" s="68"/>
      <c r="MXK1" s="68"/>
      <c r="MXL1" s="68"/>
      <c r="MXM1" s="68"/>
      <c r="MXN1" s="68"/>
      <c r="MXO1" s="68"/>
      <c r="MXP1" s="68"/>
      <c r="MXQ1" s="68"/>
      <c r="MXR1" s="68"/>
      <c r="MXS1" s="68"/>
      <c r="MXT1" s="68"/>
      <c r="MXU1" s="68"/>
      <c r="MXV1" s="68"/>
      <c r="MXW1" s="68"/>
      <c r="MXX1" s="68"/>
      <c r="MXY1" s="68"/>
      <c r="MXZ1" s="68"/>
      <c r="MYA1" s="68"/>
      <c r="MYB1" s="68"/>
      <c r="MYC1" s="68"/>
      <c r="MYD1" s="68"/>
      <c r="MYE1" s="68"/>
      <c r="MYF1" s="68"/>
      <c r="MYG1" s="68"/>
      <c r="MYH1" s="68"/>
      <c r="MYI1" s="68"/>
      <c r="MYJ1" s="68"/>
      <c r="MYK1" s="68"/>
      <c r="MYL1" s="68"/>
      <c r="MYM1" s="68"/>
      <c r="MYN1" s="68"/>
      <c r="MYO1" s="68"/>
      <c r="MYP1" s="68"/>
      <c r="MYQ1" s="68"/>
      <c r="MYR1" s="68"/>
      <c r="MYS1" s="68"/>
      <c r="MYT1" s="68"/>
      <c r="MYU1" s="68"/>
      <c r="MYV1" s="68"/>
      <c r="MYW1" s="68"/>
      <c r="MYX1" s="68"/>
      <c r="MYY1" s="68"/>
      <c r="MYZ1" s="68"/>
      <c r="MZA1" s="68"/>
      <c r="MZB1" s="68"/>
      <c r="MZC1" s="68"/>
      <c r="MZD1" s="68"/>
      <c r="MZE1" s="68"/>
      <c r="MZF1" s="68"/>
      <c r="MZG1" s="68"/>
      <c r="MZH1" s="68"/>
      <c r="MZI1" s="68"/>
      <c r="MZJ1" s="68"/>
      <c r="MZK1" s="68"/>
      <c r="MZL1" s="68"/>
      <c r="MZM1" s="68"/>
      <c r="MZN1" s="68"/>
      <c r="MZO1" s="68"/>
      <c r="MZP1" s="68"/>
      <c r="MZQ1" s="68"/>
      <c r="MZR1" s="68"/>
      <c r="MZS1" s="68"/>
      <c r="MZT1" s="68"/>
      <c r="MZU1" s="68"/>
      <c r="MZV1" s="68"/>
      <c r="MZW1" s="68"/>
      <c r="MZX1" s="68"/>
      <c r="MZY1" s="68"/>
      <c r="MZZ1" s="68"/>
      <c r="NAA1" s="68"/>
      <c r="NAB1" s="68"/>
      <c r="NAC1" s="68"/>
      <c r="NAD1" s="68"/>
      <c r="NAE1" s="68"/>
      <c r="NAF1" s="68"/>
      <c r="NAG1" s="68"/>
      <c r="NAH1" s="68"/>
      <c r="NAI1" s="68"/>
      <c r="NAJ1" s="68"/>
      <c r="NAK1" s="68"/>
      <c r="NAL1" s="68"/>
      <c r="NAM1" s="68"/>
      <c r="NAN1" s="68"/>
      <c r="NAO1" s="68"/>
      <c r="NAP1" s="68"/>
      <c r="NAQ1" s="68"/>
      <c r="NAR1" s="68"/>
      <c r="NAS1" s="68"/>
      <c r="NAT1" s="68"/>
      <c r="NAU1" s="68"/>
      <c r="NAV1" s="68"/>
      <c r="NAW1" s="68"/>
      <c r="NAX1" s="68"/>
      <c r="NAY1" s="68"/>
      <c r="NAZ1" s="68"/>
      <c r="NBA1" s="68"/>
      <c r="NBB1" s="68"/>
      <c r="NBC1" s="68"/>
      <c r="NBD1" s="68"/>
      <c r="NBE1" s="68"/>
      <c r="NBF1" s="68"/>
      <c r="NBG1" s="68"/>
      <c r="NBH1" s="68"/>
      <c r="NBI1" s="68"/>
      <c r="NBJ1" s="68"/>
      <c r="NBK1" s="68"/>
      <c r="NBL1" s="68"/>
      <c r="NBM1" s="68"/>
      <c r="NBN1" s="68"/>
      <c r="NBO1" s="68"/>
      <c r="NBP1" s="68"/>
      <c r="NBQ1" s="68"/>
      <c r="NBR1" s="68"/>
      <c r="NBS1" s="68"/>
      <c r="NBT1" s="68"/>
      <c r="NBU1" s="68"/>
      <c r="NBV1" s="68"/>
      <c r="NBW1" s="68"/>
      <c r="NBX1" s="68"/>
      <c r="NBY1" s="68"/>
      <c r="NBZ1" s="68"/>
      <c r="NCA1" s="68"/>
      <c r="NCB1" s="68"/>
      <c r="NCC1" s="68"/>
      <c r="NCD1" s="68"/>
      <c r="NCE1" s="68"/>
      <c r="NCF1" s="68"/>
      <c r="NCG1" s="68"/>
      <c r="NCH1" s="68"/>
      <c r="NCI1" s="68"/>
      <c r="NCJ1" s="68"/>
      <c r="NCK1" s="68"/>
      <c r="NCL1" s="68"/>
      <c r="NCM1" s="68"/>
      <c r="NCN1" s="68"/>
      <c r="NCO1" s="68"/>
      <c r="NCP1" s="68"/>
      <c r="NCQ1" s="68"/>
      <c r="NCR1" s="68"/>
      <c r="NCS1" s="68"/>
      <c r="NCT1" s="68"/>
      <c r="NCU1" s="68"/>
      <c r="NCV1" s="68"/>
      <c r="NCW1" s="68"/>
      <c r="NCX1" s="68"/>
      <c r="NCY1" s="68"/>
      <c r="NCZ1" s="68"/>
      <c r="NDA1" s="68"/>
      <c r="NDB1" s="68"/>
      <c r="NDC1" s="68"/>
      <c r="NDD1" s="68"/>
      <c r="NDE1" s="68"/>
      <c r="NDF1" s="68"/>
      <c r="NDG1" s="68"/>
      <c r="NDH1" s="68"/>
      <c r="NDI1" s="68"/>
      <c r="NDJ1" s="68"/>
      <c r="NDK1" s="68"/>
      <c r="NDL1" s="68"/>
      <c r="NDM1" s="68"/>
      <c r="NDN1" s="68"/>
      <c r="NDO1" s="68"/>
      <c r="NDP1" s="68"/>
      <c r="NDQ1" s="68"/>
      <c r="NDR1" s="68"/>
      <c r="NDS1" s="68"/>
      <c r="NDT1" s="68"/>
      <c r="NDU1" s="68"/>
      <c r="NDV1" s="68"/>
      <c r="NDW1" s="68"/>
      <c r="NDX1" s="68"/>
      <c r="NDY1" s="68"/>
      <c r="NDZ1" s="68"/>
      <c r="NEA1" s="68"/>
      <c r="NEB1" s="68"/>
      <c r="NEC1" s="68"/>
      <c r="NED1" s="68"/>
      <c r="NEE1" s="68"/>
      <c r="NEF1" s="68"/>
      <c r="NEG1" s="68"/>
      <c r="NEH1" s="68"/>
      <c r="NEI1" s="68"/>
      <c r="NEJ1" s="68"/>
      <c r="NEK1" s="68"/>
      <c r="NEL1" s="68"/>
      <c r="NEM1" s="68"/>
      <c r="NEN1" s="68"/>
      <c r="NEO1" s="68"/>
      <c r="NEP1" s="68"/>
      <c r="NEQ1" s="68"/>
      <c r="NER1" s="68"/>
      <c r="NES1" s="68"/>
      <c r="NET1" s="68"/>
      <c r="NEU1" s="68"/>
      <c r="NEV1" s="68"/>
      <c r="NEW1" s="68"/>
      <c r="NEX1" s="68"/>
      <c r="NEY1" s="68"/>
      <c r="NEZ1" s="68"/>
      <c r="NFA1" s="68"/>
      <c r="NFB1" s="68"/>
      <c r="NFC1" s="68"/>
      <c r="NFD1" s="68"/>
      <c r="NFE1" s="68"/>
      <c r="NFF1" s="68"/>
      <c r="NFG1" s="68"/>
      <c r="NFH1" s="68"/>
      <c r="NFI1" s="68"/>
      <c r="NFJ1" s="68"/>
      <c r="NFK1" s="68"/>
      <c r="NFL1" s="68"/>
      <c r="NFM1" s="68"/>
      <c r="NFN1" s="68"/>
      <c r="NFO1" s="68"/>
      <c r="NFP1" s="68"/>
      <c r="NFQ1" s="68"/>
      <c r="NFR1" s="68"/>
      <c r="NFS1" s="68"/>
      <c r="NFT1" s="68"/>
      <c r="NFU1" s="68"/>
      <c r="NFV1" s="68"/>
      <c r="NFW1" s="68"/>
      <c r="NFX1" s="68"/>
      <c r="NFY1" s="68"/>
      <c r="NFZ1" s="68"/>
      <c r="NGA1" s="68"/>
      <c r="NGB1" s="68"/>
      <c r="NGC1" s="68"/>
      <c r="NGD1" s="68"/>
      <c r="NGE1" s="68"/>
      <c r="NGF1" s="68"/>
      <c r="NGG1" s="68"/>
      <c r="NGH1" s="68"/>
      <c r="NGI1" s="68"/>
      <c r="NGJ1" s="68"/>
      <c r="NGK1" s="68"/>
      <c r="NGL1" s="68"/>
      <c r="NGM1" s="68"/>
      <c r="NGN1" s="68"/>
      <c r="NGO1" s="68"/>
      <c r="NGP1" s="68"/>
      <c r="NGQ1" s="68"/>
      <c r="NGR1" s="68"/>
      <c r="NGS1" s="68"/>
      <c r="NGT1" s="68"/>
      <c r="NGU1" s="68"/>
      <c r="NGV1" s="68"/>
      <c r="NGW1" s="68"/>
      <c r="NGX1" s="68"/>
      <c r="NGY1" s="68"/>
      <c r="NGZ1" s="68"/>
      <c r="NHA1" s="68"/>
      <c r="NHB1" s="68"/>
      <c r="NHC1" s="68"/>
      <c r="NHD1" s="68"/>
      <c r="NHE1" s="68"/>
      <c r="NHF1" s="68"/>
      <c r="NHG1" s="68"/>
      <c r="NHH1" s="68"/>
      <c r="NHI1" s="68"/>
      <c r="NHJ1" s="68"/>
      <c r="NHK1" s="68"/>
      <c r="NHL1" s="68"/>
      <c r="NHM1" s="68"/>
      <c r="NHN1" s="68"/>
      <c r="NHO1" s="68"/>
      <c r="NHP1" s="68"/>
      <c r="NHQ1" s="68"/>
      <c r="NHR1" s="68"/>
      <c r="NHS1" s="68"/>
      <c r="NHT1" s="68"/>
      <c r="NHU1" s="68"/>
      <c r="NHV1" s="68"/>
      <c r="NHW1" s="68"/>
      <c r="NHX1" s="68"/>
      <c r="NHY1" s="68"/>
      <c r="NHZ1" s="68"/>
      <c r="NIA1" s="68"/>
      <c r="NIB1" s="68"/>
      <c r="NIC1" s="68"/>
      <c r="NID1" s="68"/>
      <c r="NIE1" s="68"/>
      <c r="NIF1" s="68"/>
      <c r="NIG1" s="68"/>
      <c r="NIH1" s="68"/>
      <c r="NII1" s="68"/>
      <c r="NIJ1" s="68"/>
      <c r="NIK1" s="68"/>
      <c r="NIL1" s="68"/>
      <c r="NIM1" s="68"/>
      <c r="NIN1" s="68"/>
      <c r="NIO1" s="68"/>
      <c r="NIP1" s="68"/>
      <c r="NIQ1" s="68"/>
      <c r="NIR1" s="68"/>
      <c r="NIS1" s="68"/>
      <c r="NIT1" s="68"/>
      <c r="NIU1" s="68"/>
      <c r="NIV1" s="68"/>
      <c r="NIW1" s="68"/>
      <c r="NIX1" s="68"/>
      <c r="NIY1" s="68"/>
      <c r="NIZ1" s="68"/>
      <c r="NJA1" s="68"/>
      <c r="NJB1" s="68"/>
      <c r="NJC1" s="68"/>
      <c r="NJD1" s="68"/>
      <c r="NJE1" s="68"/>
      <c r="NJF1" s="68"/>
      <c r="NJG1" s="68"/>
      <c r="NJH1" s="68"/>
      <c r="NJI1" s="68"/>
      <c r="NJJ1" s="68"/>
      <c r="NJK1" s="68"/>
      <c r="NJL1" s="68"/>
      <c r="NJM1" s="68"/>
      <c r="NJN1" s="68"/>
      <c r="NJO1" s="68"/>
      <c r="NJP1" s="68"/>
      <c r="NJQ1" s="68"/>
      <c r="NJR1" s="68"/>
      <c r="NJS1" s="68"/>
      <c r="NJT1" s="68"/>
      <c r="NJU1" s="68"/>
      <c r="NJV1" s="68"/>
      <c r="NJW1" s="68"/>
      <c r="NJX1" s="68"/>
      <c r="NJY1" s="68"/>
      <c r="NJZ1" s="68"/>
      <c r="NKA1" s="68"/>
      <c r="NKB1" s="68"/>
      <c r="NKC1" s="68"/>
      <c r="NKD1" s="68"/>
      <c r="NKE1" s="68"/>
      <c r="NKF1" s="68"/>
      <c r="NKG1" s="68"/>
      <c r="NKH1" s="68"/>
      <c r="NKI1" s="68"/>
      <c r="NKJ1" s="68"/>
      <c r="NKK1" s="68"/>
      <c r="NKL1" s="68"/>
      <c r="NKM1" s="68"/>
      <c r="NKN1" s="68"/>
      <c r="NKO1" s="68"/>
      <c r="NKP1" s="68"/>
      <c r="NKQ1" s="68"/>
      <c r="NKR1" s="68"/>
      <c r="NKS1" s="68"/>
      <c r="NKT1" s="68"/>
      <c r="NKU1" s="68"/>
      <c r="NKV1" s="68"/>
      <c r="NKW1" s="68"/>
      <c r="NKX1" s="68"/>
      <c r="NKY1" s="68"/>
      <c r="NKZ1" s="68"/>
      <c r="NLA1" s="68"/>
      <c r="NLB1" s="68"/>
      <c r="NLC1" s="68"/>
      <c r="NLD1" s="68"/>
      <c r="NLE1" s="68"/>
      <c r="NLF1" s="68"/>
      <c r="NLG1" s="68"/>
      <c r="NLH1" s="68"/>
      <c r="NLI1" s="68"/>
      <c r="NLJ1" s="68"/>
      <c r="NLK1" s="68"/>
      <c r="NLL1" s="68"/>
      <c r="NLM1" s="68"/>
      <c r="NLN1" s="68"/>
      <c r="NLO1" s="68"/>
      <c r="NLP1" s="68"/>
      <c r="NLQ1" s="68"/>
      <c r="NLR1" s="68"/>
      <c r="NLS1" s="68"/>
      <c r="NLT1" s="68"/>
      <c r="NLU1" s="68"/>
      <c r="NLV1" s="68"/>
      <c r="NLW1" s="68"/>
      <c r="NLX1" s="68"/>
      <c r="NLY1" s="68"/>
      <c r="NLZ1" s="68"/>
      <c r="NMA1" s="68"/>
      <c r="NMB1" s="68"/>
      <c r="NMC1" s="68"/>
      <c r="NMD1" s="68"/>
      <c r="NME1" s="68"/>
      <c r="NMF1" s="68"/>
      <c r="NMG1" s="68"/>
      <c r="NMH1" s="68"/>
      <c r="NMI1" s="68"/>
      <c r="NMJ1" s="68"/>
      <c r="NMK1" s="68"/>
      <c r="NML1" s="68"/>
      <c r="NMM1" s="68"/>
      <c r="NMN1" s="68"/>
      <c r="NMO1" s="68"/>
      <c r="NMP1" s="68"/>
      <c r="NMQ1" s="68"/>
      <c r="NMR1" s="68"/>
      <c r="NMS1" s="68"/>
      <c r="NMT1" s="68"/>
      <c r="NMU1" s="68"/>
      <c r="NMV1" s="68"/>
      <c r="NMW1" s="68"/>
      <c r="NMX1" s="68"/>
      <c r="NMY1" s="68"/>
      <c r="NMZ1" s="68"/>
      <c r="NNA1" s="68"/>
      <c r="NNB1" s="68"/>
      <c r="NNC1" s="68"/>
      <c r="NND1" s="68"/>
      <c r="NNE1" s="68"/>
      <c r="NNF1" s="68"/>
      <c r="NNG1" s="68"/>
      <c r="NNH1" s="68"/>
      <c r="NNI1" s="68"/>
      <c r="NNJ1" s="68"/>
      <c r="NNK1" s="68"/>
      <c r="NNL1" s="68"/>
      <c r="NNM1" s="68"/>
      <c r="NNN1" s="68"/>
      <c r="NNO1" s="68"/>
      <c r="NNP1" s="68"/>
      <c r="NNQ1" s="68"/>
      <c r="NNR1" s="68"/>
      <c r="NNS1" s="68"/>
      <c r="NNT1" s="68"/>
      <c r="NNU1" s="68"/>
      <c r="NNV1" s="68"/>
      <c r="NNW1" s="68"/>
      <c r="NNX1" s="68"/>
      <c r="NNY1" s="68"/>
      <c r="NNZ1" s="68"/>
      <c r="NOA1" s="68"/>
      <c r="NOB1" s="68"/>
      <c r="NOC1" s="68"/>
      <c r="NOD1" s="68"/>
      <c r="NOE1" s="68"/>
      <c r="NOF1" s="68"/>
      <c r="NOG1" s="68"/>
      <c r="NOH1" s="68"/>
      <c r="NOI1" s="68"/>
      <c r="NOJ1" s="68"/>
      <c r="NOK1" s="68"/>
      <c r="NOL1" s="68"/>
      <c r="NOM1" s="68"/>
      <c r="NON1" s="68"/>
      <c r="NOO1" s="68"/>
      <c r="NOP1" s="68"/>
      <c r="NOQ1" s="68"/>
      <c r="NOR1" s="68"/>
      <c r="NOS1" s="68"/>
      <c r="NOT1" s="68"/>
      <c r="NOU1" s="68"/>
      <c r="NOV1" s="68"/>
      <c r="NOW1" s="68"/>
      <c r="NOX1" s="68"/>
      <c r="NOY1" s="68"/>
      <c r="NOZ1" s="68"/>
      <c r="NPA1" s="68"/>
      <c r="NPB1" s="68"/>
      <c r="NPC1" s="68"/>
      <c r="NPD1" s="68"/>
      <c r="NPE1" s="68"/>
      <c r="NPF1" s="68"/>
      <c r="NPG1" s="68"/>
      <c r="NPH1" s="68"/>
      <c r="NPI1" s="68"/>
      <c r="NPJ1" s="68"/>
      <c r="NPK1" s="68"/>
      <c r="NPL1" s="68"/>
      <c r="NPM1" s="68"/>
      <c r="NPN1" s="68"/>
      <c r="NPO1" s="68"/>
      <c r="NPP1" s="68"/>
      <c r="NPQ1" s="68"/>
      <c r="NPR1" s="68"/>
      <c r="NPS1" s="68"/>
      <c r="NPT1" s="68"/>
      <c r="NPU1" s="68"/>
      <c r="NPV1" s="68"/>
      <c r="NPW1" s="68"/>
      <c r="NPX1" s="68"/>
      <c r="NPY1" s="68"/>
      <c r="NPZ1" s="68"/>
      <c r="NQA1" s="68"/>
      <c r="NQB1" s="68"/>
      <c r="NQC1" s="68"/>
      <c r="NQD1" s="68"/>
      <c r="NQE1" s="68"/>
      <c r="NQF1" s="68"/>
      <c r="NQG1" s="68"/>
      <c r="NQH1" s="68"/>
      <c r="NQI1" s="68"/>
      <c r="NQJ1" s="68"/>
      <c r="NQK1" s="68"/>
      <c r="NQL1" s="68"/>
      <c r="NQM1" s="68"/>
      <c r="NQN1" s="68"/>
      <c r="NQO1" s="68"/>
      <c r="NQP1" s="68"/>
      <c r="NQQ1" s="68"/>
      <c r="NQR1" s="68"/>
      <c r="NQS1" s="68"/>
      <c r="NQT1" s="68"/>
      <c r="NQU1" s="68"/>
      <c r="NQV1" s="68"/>
      <c r="NQW1" s="68"/>
      <c r="NQX1" s="68"/>
      <c r="NQY1" s="68"/>
      <c r="NQZ1" s="68"/>
      <c r="NRA1" s="68"/>
      <c r="NRB1" s="68"/>
      <c r="NRC1" s="68"/>
      <c r="NRD1" s="68"/>
      <c r="NRE1" s="68"/>
      <c r="NRF1" s="68"/>
      <c r="NRG1" s="68"/>
      <c r="NRH1" s="68"/>
      <c r="NRI1" s="68"/>
      <c r="NRJ1" s="68"/>
      <c r="NRK1" s="68"/>
      <c r="NRL1" s="68"/>
      <c r="NRM1" s="68"/>
      <c r="NRN1" s="68"/>
      <c r="NRO1" s="68"/>
      <c r="NRP1" s="68"/>
      <c r="NRQ1" s="68"/>
      <c r="NRR1" s="68"/>
      <c r="NRS1" s="68"/>
      <c r="NRT1" s="68"/>
      <c r="NRU1" s="68"/>
      <c r="NRV1" s="68"/>
      <c r="NRW1" s="68"/>
      <c r="NRX1" s="68"/>
      <c r="NRY1" s="68"/>
      <c r="NRZ1" s="68"/>
      <c r="NSA1" s="68"/>
      <c r="NSB1" s="68"/>
      <c r="NSC1" s="68"/>
      <c r="NSD1" s="68"/>
      <c r="NSE1" s="68"/>
      <c r="NSF1" s="68"/>
      <c r="NSG1" s="68"/>
      <c r="NSH1" s="68"/>
      <c r="NSI1" s="68"/>
      <c r="NSJ1" s="68"/>
      <c r="NSK1" s="68"/>
      <c r="NSL1" s="68"/>
      <c r="NSM1" s="68"/>
      <c r="NSN1" s="68"/>
      <c r="NSO1" s="68"/>
      <c r="NSP1" s="68"/>
      <c r="NSQ1" s="68"/>
      <c r="NSR1" s="68"/>
      <c r="NSS1" s="68"/>
      <c r="NST1" s="68"/>
      <c r="NSU1" s="68"/>
      <c r="NSV1" s="68"/>
      <c r="NSW1" s="68"/>
      <c r="NSX1" s="68"/>
      <c r="NSY1" s="68"/>
      <c r="NSZ1" s="68"/>
      <c r="NTA1" s="68"/>
      <c r="NTB1" s="68"/>
      <c r="NTC1" s="68"/>
      <c r="NTD1" s="68"/>
      <c r="NTE1" s="68"/>
      <c r="NTF1" s="68"/>
      <c r="NTG1" s="68"/>
      <c r="NTH1" s="68"/>
      <c r="NTI1" s="68"/>
      <c r="NTJ1" s="68"/>
      <c r="NTK1" s="68"/>
      <c r="NTL1" s="68"/>
      <c r="NTM1" s="68"/>
      <c r="NTN1" s="68"/>
      <c r="NTO1" s="68"/>
      <c r="NTP1" s="68"/>
      <c r="NTQ1" s="68"/>
      <c r="NTR1" s="68"/>
      <c r="NTS1" s="68"/>
      <c r="NTT1" s="68"/>
      <c r="NTU1" s="68"/>
      <c r="NTV1" s="68"/>
      <c r="NTW1" s="68"/>
      <c r="NTX1" s="68"/>
      <c r="NTY1" s="68"/>
      <c r="NTZ1" s="68"/>
      <c r="NUA1" s="68"/>
      <c r="NUB1" s="68"/>
      <c r="NUC1" s="68"/>
      <c r="NUD1" s="68"/>
      <c r="NUE1" s="68"/>
      <c r="NUF1" s="68"/>
      <c r="NUG1" s="68"/>
      <c r="NUH1" s="68"/>
      <c r="NUI1" s="68"/>
      <c r="NUJ1" s="68"/>
      <c r="NUK1" s="68"/>
      <c r="NUL1" s="68"/>
      <c r="NUM1" s="68"/>
      <c r="NUN1" s="68"/>
      <c r="NUO1" s="68"/>
      <c r="NUP1" s="68"/>
      <c r="NUQ1" s="68"/>
      <c r="NUR1" s="68"/>
      <c r="NUS1" s="68"/>
      <c r="NUT1" s="68"/>
      <c r="NUU1" s="68"/>
      <c r="NUV1" s="68"/>
      <c r="NUW1" s="68"/>
      <c r="NUX1" s="68"/>
      <c r="NUY1" s="68"/>
      <c r="NUZ1" s="68"/>
      <c r="NVA1" s="68"/>
      <c r="NVB1" s="68"/>
      <c r="NVC1" s="68"/>
      <c r="NVD1" s="68"/>
      <c r="NVE1" s="68"/>
      <c r="NVF1" s="68"/>
      <c r="NVG1" s="68"/>
      <c r="NVH1" s="68"/>
      <c r="NVI1" s="68"/>
      <c r="NVJ1" s="68"/>
      <c r="NVK1" s="68"/>
      <c r="NVL1" s="68"/>
      <c r="NVM1" s="68"/>
      <c r="NVN1" s="68"/>
      <c r="NVO1" s="68"/>
      <c r="NVP1" s="68"/>
      <c r="NVQ1" s="68"/>
      <c r="NVR1" s="68"/>
      <c r="NVS1" s="68"/>
      <c r="NVT1" s="68"/>
      <c r="NVU1" s="68"/>
      <c r="NVV1" s="68"/>
      <c r="NVW1" s="68"/>
      <c r="NVX1" s="68"/>
      <c r="NVY1" s="68"/>
      <c r="NVZ1" s="68"/>
      <c r="NWA1" s="68"/>
      <c r="NWB1" s="68"/>
      <c r="NWC1" s="68"/>
      <c r="NWD1" s="68"/>
      <c r="NWE1" s="68"/>
      <c r="NWF1" s="68"/>
      <c r="NWG1" s="68"/>
      <c r="NWH1" s="68"/>
      <c r="NWI1" s="68"/>
      <c r="NWJ1" s="68"/>
      <c r="NWK1" s="68"/>
      <c r="NWL1" s="68"/>
      <c r="NWM1" s="68"/>
      <c r="NWN1" s="68"/>
      <c r="NWO1" s="68"/>
      <c r="NWP1" s="68"/>
      <c r="NWQ1" s="68"/>
      <c r="NWR1" s="68"/>
      <c r="NWS1" s="68"/>
      <c r="NWT1" s="68"/>
      <c r="NWU1" s="68"/>
      <c r="NWV1" s="68"/>
      <c r="NWW1" s="68"/>
      <c r="NWX1" s="68"/>
      <c r="NWY1" s="68"/>
      <c r="NWZ1" s="68"/>
      <c r="NXA1" s="68"/>
      <c r="NXB1" s="68"/>
      <c r="NXC1" s="68"/>
      <c r="NXD1" s="68"/>
      <c r="NXE1" s="68"/>
      <c r="NXF1" s="68"/>
      <c r="NXG1" s="68"/>
      <c r="NXH1" s="68"/>
      <c r="NXI1" s="68"/>
      <c r="NXJ1" s="68"/>
      <c r="NXK1" s="68"/>
      <c r="NXL1" s="68"/>
      <c r="NXM1" s="68"/>
      <c r="NXN1" s="68"/>
      <c r="NXO1" s="68"/>
      <c r="NXP1" s="68"/>
      <c r="NXQ1" s="68"/>
      <c r="NXR1" s="68"/>
      <c r="NXS1" s="68"/>
      <c r="NXT1" s="68"/>
      <c r="NXU1" s="68"/>
      <c r="NXV1" s="68"/>
      <c r="NXW1" s="68"/>
      <c r="NXX1" s="68"/>
      <c r="NXY1" s="68"/>
      <c r="NXZ1" s="68"/>
      <c r="NYA1" s="68"/>
      <c r="NYB1" s="68"/>
      <c r="NYC1" s="68"/>
      <c r="NYD1" s="68"/>
      <c r="NYE1" s="68"/>
      <c r="NYF1" s="68"/>
      <c r="NYG1" s="68"/>
      <c r="NYH1" s="68"/>
      <c r="NYI1" s="68"/>
      <c r="NYJ1" s="68"/>
      <c r="NYK1" s="68"/>
      <c r="NYL1" s="68"/>
      <c r="NYM1" s="68"/>
      <c r="NYN1" s="68"/>
      <c r="NYO1" s="68"/>
      <c r="NYP1" s="68"/>
      <c r="NYQ1" s="68"/>
      <c r="NYR1" s="68"/>
      <c r="NYS1" s="68"/>
      <c r="NYT1" s="68"/>
      <c r="NYU1" s="68"/>
      <c r="NYV1" s="68"/>
      <c r="NYW1" s="68"/>
      <c r="NYX1" s="68"/>
      <c r="NYY1" s="68"/>
      <c r="NYZ1" s="68"/>
      <c r="NZA1" s="68"/>
      <c r="NZB1" s="68"/>
      <c r="NZC1" s="68"/>
      <c r="NZD1" s="68"/>
      <c r="NZE1" s="68"/>
      <c r="NZF1" s="68"/>
      <c r="NZG1" s="68"/>
      <c r="NZH1" s="68"/>
      <c r="NZI1" s="68"/>
      <c r="NZJ1" s="68"/>
      <c r="NZK1" s="68"/>
      <c r="NZL1" s="68"/>
      <c r="NZM1" s="68"/>
      <c r="NZN1" s="68"/>
      <c r="NZO1" s="68"/>
      <c r="NZP1" s="68"/>
      <c r="NZQ1" s="68"/>
      <c r="NZR1" s="68"/>
      <c r="NZS1" s="68"/>
      <c r="NZT1" s="68"/>
      <c r="NZU1" s="68"/>
      <c r="NZV1" s="68"/>
      <c r="NZW1" s="68"/>
      <c r="NZX1" s="68"/>
      <c r="NZY1" s="68"/>
      <c r="NZZ1" s="68"/>
      <c r="OAA1" s="68"/>
      <c r="OAB1" s="68"/>
      <c r="OAC1" s="68"/>
      <c r="OAD1" s="68"/>
      <c r="OAE1" s="68"/>
      <c r="OAF1" s="68"/>
      <c r="OAG1" s="68"/>
      <c r="OAH1" s="68"/>
      <c r="OAI1" s="68"/>
      <c r="OAJ1" s="68"/>
      <c r="OAK1" s="68"/>
      <c r="OAL1" s="68"/>
      <c r="OAM1" s="68"/>
      <c r="OAN1" s="68"/>
      <c r="OAO1" s="68"/>
      <c r="OAP1" s="68"/>
      <c r="OAQ1" s="68"/>
      <c r="OAR1" s="68"/>
      <c r="OAS1" s="68"/>
      <c r="OAT1" s="68"/>
      <c r="OAU1" s="68"/>
      <c r="OAV1" s="68"/>
      <c r="OAW1" s="68"/>
      <c r="OAX1" s="68"/>
      <c r="OAY1" s="68"/>
      <c r="OAZ1" s="68"/>
      <c r="OBA1" s="68"/>
      <c r="OBB1" s="68"/>
      <c r="OBC1" s="68"/>
      <c r="OBD1" s="68"/>
      <c r="OBE1" s="68"/>
      <c r="OBF1" s="68"/>
      <c r="OBG1" s="68"/>
      <c r="OBH1" s="68"/>
      <c r="OBI1" s="68"/>
      <c r="OBJ1" s="68"/>
      <c r="OBK1" s="68"/>
      <c r="OBL1" s="68"/>
      <c r="OBM1" s="68"/>
      <c r="OBN1" s="68"/>
      <c r="OBO1" s="68"/>
      <c r="OBP1" s="68"/>
      <c r="OBQ1" s="68"/>
      <c r="OBR1" s="68"/>
      <c r="OBS1" s="68"/>
      <c r="OBT1" s="68"/>
      <c r="OBU1" s="68"/>
      <c r="OBV1" s="68"/>
      <c r="OBW1" s="68"/>
      <c r="OBX1" s="68"/>
      <c r="OBY1" s="68"/>
      <c r="OBZ1" s="68"/>
      <c r="OCA1" s="68"/>
      <c r="OCB1" s="68"/>
      <c r="OCC1" s="68"/>
      <c r="OCD1" s="68"/>
      <c r="OCE1" s="68"/>
      <c r="OCF1" s="68"/>
      <c r="OCG1" s="68"/>
      <c r="OCH1" s="68"/>
      <c r="OCI1" s="68"/>
      <c r="OCJ1" s="68"/>
      <c r="OCK1" s="68"/>
      <c r="OCL1" s="68"/>
      <c r="OCM1" s="68"/>
      <c r="OCN1" s="68"/>
      <c r="OCO1" s="68"/>
      <c r="OCP1" s="68"/>
      <c r="OCQ1" s="68"/>
      <c r="OCR1" s="68"/>
      <c r="OCS1" s="68"/>
      <c r="OCT1" s="68"/>
      <c r="OCU1" s="68"/>
      <c r="OCV1" s="68"/>
      <c r="OCW1" s="68"/>
      <c r="OCX1" s="68"/>
      <c r="OCY1" s="68"/>
      <c r="OCZ1" s="68"/>
      <c r="ODA1" s="68"/>
      <c r="ODB1" s="68"/>
      <c r="ODC1" s="68"/>
      <c r="ODD1" s="68"/>
      <c r="ODE1" s="68"/>
      <c r="ODF1" s="68"/>
      <c r="ODG1" s="68"/>
      <c r="ODH1" s="68"/>
      <c r="ODI1" s="68"/>
      <c r="ODJ1" s="68"/>
      <c r="ODK1" s="68"/>
      <c r="ODL1" s="68"/>
      <c r="ODM1" s="68"/>
      <c r="ODN1" s="68"/>
      <c r="ODO1" s="68"/>
      <c r="ODP1" s="68"/>
      <c r="ODQ1" s="68"/>
      <c r="ODR1" s="68"/>
      <c r="ODS1" s="68"/>
      <c r="ODT1" s="68"/>
      <c r="ODU1" s="68"/>
      <c r="ODV1" s="68"/>
      <c r="ODW1" s="68"/>
      <c r="ODX1" s="68"/>
      <c r="ODY1" s="68"/>
      <c r="ODZ1" s="68"/>
      <c r="OEA1" s="68"/>
      <c r="OEB1" s="68"/>
      <c r="OEC1" s="68"/>
      <c r="OED1" s="68"/>
      <c r="OEE1" s="68"/>
      <c r="OEF1" s="68"/>
      <c r="OEG1" s="68"/>
      <c r="OEH1" s="68"/>
      <c r="OEI1" s="68"/>
      <c r="OEJ1" s="68"/>
      <c r="OEK1" s="68"/>
      <c r="OEL1" s="68"/>
      <c r="OEM1" s="68"/>
      <c r="OEN1" s="68"/>
      <c r="OEO1" s="68"/>
      <c r="OEP1" s="68"/>
      <c r="OEQ1" s="68"/>
      <c r="OER1" s="68"/>
      <c r="OES1" s="68"/>
      <c r="OET1" s="68"/>
      <c r="OEU1" s="68"/>
      <c r="OEV1" s="68"/>
      <c r="OEW1" s="68"/>
      <c r="OEX1" s="68"/>
      <c r="OEY1" s="68"/>
      <c r="OEZ1" s="68"/>
      <c r="OFA1" s="68"/>
      <c r="OFB1" s="68"/>
      <c r="OFC1" s="68"/>
      <c r="OFD1" s="68"/>
      <c r="OFE1" s="68"/>
      <c r="OFF1" s="68"/>
      <c r="OFG1" s="68"/>
      <c r="OFH1" s="68"/>
      <c r="OFI1" s="68"/>
      <c r="OFJ1" s="68"/>
      <c r="OFK1" s="68"/>
      <c r="OFL1" s="68"/>
      <c r="OFM1" s="68"/>
      <c r="OFN1" s="68"/>
      <c r="OFO1" s="68"/>
      <c r="OFP1" s="68"/>
      <c r="OFQ1" s="68"/>
      <c r="OFR1" s="68"/>
      <c r="OFS1" s="68"/>
      <c r="OFT1" s="68"/>
      <c r="OFU1" s="68"/>
      <c r="OFV1" s="68"/>
      <c r="OFW1" s="68"/>
      <c r="OFX1" s="68"/>
      <c r="OFY1" s="68"/>
      <c r="OFZ1" s="68"/>
      <c r="OGA1" s="68"/>
      <c r="OGB1" s="68"/>
      <c r="OGC1" s="68"/>
      <c r="OGD1" s="68"/>
      <c r="OGE1" s="68"/>
      <c r="OGF1" s="68"/>
      <c r="OGG1" s="68"/>
      <c r="OGH1" s="68"/>
      <c r="OGI1" s="68"/>
      <c r="OGJ1" s="68"/>
      <c r="OGK1" s="68"/>
      <c r="OGL1" s="68"/>
      <c r="OGM1" s="68"/>
      <c r="OGN1" s="68"/>
      <c r="OGO1" s="68"/>
      <c r="OGP1" s="68"/>
      <c r="OGQ1" s="68"/>
      <c r="OGR1" s="68"/>
      <c r="OGS1" s="68"/>
      <c r="OGT1" s="68"/>
      <c r="OGU1" s="68"/>
      <c r="OGV1" s="68"/>
      <c r="OGW1" s="68"/>
      <c r="OGX1" s="68"/>
      <c r="OGY1" s="68"/>
      <c r="OGZ1" s="68"/>
      <c r="OHA1" s="68"/>
      <c r="OHB1" s="68"/>
      <c r="OHC1" s="68"/>
      <c r="OHD1" s="68"/>
      <c r="OHE1" s="68"/>
      <c r="OHF1" s="68"/>
      <c r="OHG1" s="68"/>
      <c r="OHH1" s="68"/>
      <c r="OHI1" s="68"/>
      <c r="OHJ1" s="68"/>
      <c r="OHK1" s="68"/>
      <c r="OHL1" s="68"/>
      <c r="OHM1" s="68"/>
      <c r="OHN1" s="68"/>
      <c r="OHO1" s="68"/>
      <c r="OHP1" s="68"/>
      <c r="OHQ1" s="68"/>
      <c r="OHR1" s="68"/>
      <c r="OHS1" s="68"/>
      <c r="OHT1" s="68"/>
      <c r="OHU1" s="68"/>
      <c r="OHV1" s="68"/>
      <c r="OHW1" s="68"/>
      <c r="OHX1" s="68"/>
      <c r="OHY1" s="68"/>
      <c r="OHZ1" s="68"/>
      <c r="OIA1" s="68"/>
      <c r="OIB1" s="68"/>
      <c r="OIC1" s="68"/>
      <c r="OID1" s="68"/>
      <c r="OIE1" s="68"/>
      <c r="OIF1" s="68"/>
      <c r="OIG1" s="68"/>
      <c r="OIH1" s="68"/>
      <c r="OII1" s="68"/>
      <c r="OIJ1" s="68"/>
      <c r="OIK1" s="68"/>
      <c r="OIL1" s="68"/>
      <c r="OIM1" s="68"/>
      <c r="OIN1" s="68"/>
      <c r="OIO1" s="68"/>
      <c r="OIP1" s="68"/>
      <c r="OIQ1" s="68"/>
      <c r="OIR1" s="68"/>
      <c r="OIS1" s="68"/>
      <c r="OIT1" s="68"/>
      <c r="OIU1" s="68"/>
      <c r="OIV1" s="68"/>
      <c r="OIW1" s="68"/>
      <c r="OIX1" s="68"/>
      <c r="OIY1" s="68"/>
      <c r="OIZ1" s="68"/>
      <c r="OJA1" s="68"/>
      <c r="OJB1" s="68"/>
      <c r="OJC1" s="68"/>
      <c r="OJD1" s="68"/>
      <c r="OJE1" s="68"/>
      <c r="OJF1" s="68"/>
      <c r="OJG1" s="68"/>
      <c r="OJH1" s="68"/>
      <c r="OJI1" s="68"/>
      <c r="OJJ1" s="68"/>
      <c r="OJK1" s="68"/>
      <c r="OJL1" s="68"/>
      <c r="OJM1" s="68"/>
      <c r="OJN1" s="68"/>
      <c r="OJO1" s="68"/>
      <c r="OJP1" s="68"/>
      <c r="OJQ1" s="68"/>
      <c r="OJR1" s="68"/>
      <c r="OJS1" s="68"/>
      <c r="OJT1" s="68"/>
      <c r="OJU1" s="68"/>
      <c r="OJV1" s="68"/>
      <c r="OJW1" s="68"/>
      <c r="OJX1" s="68"/>
      <c r="OJY1" s="68"/>
      <c r="OJZ1" s="68"/>
      <c r="OKA1" s="68"/>
      <c r="OKB1" s="68"/>
      <c r="OKC1" s="68"/>
      <c r="OKD1" s="68"/>
      <c r="OKE1" s="68"/>
      <c r="OKF1" s="68"/>
      <c r="OKG1" s="68"/>
      <c r="OKH1" s="68"/>
      <c r="OKI1" s="68"/>
      <c r="OKJ1" s="68"/>
      <c r="OKK1" s="68"/>
      <c r="OKL1" s="68"/>
      <c r="OKM1" s="68"/>
      <c r="OKN1" s="68"/>
      <c r="OKO1" s="68"/>
      <c r="OKP1" s="68"/>
      <c r="OKQ1" s="68"/>
      <c r="OKR1" s="68"/>
      <c r="OKS1" s="68"/>
      <c r="OKT1" s="68"/>
      <c r="OKU1" s="68"/>
      <c r="OKV1" s="68"/>
      <c r="OKW1" s="68"/>
      <c r="OKX1" s="68"/>
      <c r="OKY1" s="68"/>
      <c r="OKZ1" s="68"/>
      <c r="OLA1" s="68"/>
      <c r="OLB1" s="68"/>
      <c r="OLC1" s="68"/>
      <c r="OLD1" s="68"/>
      <c r="OLE1" s="68"/>
      <c r="OLF1" s="68"/>
      <c r="OLG1" s="68"/>
      <c r="OLH1" s="68"/>
      <c r="OLI1" s="68"/>
      <c r="OLJ1" s="68"/>
      <c r="OLK1" s="68"/>
      <c r="OLL1" s="68"/>
      <c r="OLM1" s="68"/>
      <c r="OLN1" s="68"/>
      <c r="OLO1" s="68"/>
      <c r="OLP1" s="68"/>
      <c r="OLQ1" s="68"/>
      <c r="OLR1" s="68"/>
      <c r="OLS1" s="68"/>
      <c r="OLT1" s="68"/>
      <c r="OLU1" s="68"/>
      <c r="OLV1" s="68"/>
      <c r="OLW1" s="68"/>
      <c r="OLX1" s="68"/>
      <c r="OLY1" s="68"/>
      <c r="OLZ1" s="68"/>
      <c r="OMA1" s="68"/>
      <c r="OMB1" s="68"/>
      <c r="OMC1" s="68"/>
      <c r="OMD1" s="68"/>
      <c r="OME1" s="68"/>
      <c r="OMF1" s="68"/>
      <c r="OMG1" s="68"/>
      <c r="OMH1" s="68"/>
      <c r="OMI1" s="68"/>
      <c r="OMJ1" s="68"/>
      <c r="OMK1" s="68"/>
      <c r="OML1" s="68"/>
      <c r="OMM1" s="68"/>
      <c r="OMN1" s="68"/>
      <c r="OMO1" s="68"/>
      <c r="OMP1" s="68"/>
      <c r="OMQ1" s="68"/>
      <c r="OMR1" s="68"/>
      <c r="OMS1" s="68"/>
      <c r="OMT1" s="68"/>
      <c r="OMU1" s="68"/>
      <c r="OMV1" s="68"/>
      <c r="OMW1" s="68"/>
      <c r="OMX1" s="68"/>
      <c r="OMY1" s="68"/>
      <c r="OMZ1" s="68"/>
      <c r="ONA1" s="68"/>
      <c r="ONB1" s="68"/>
      <c r="ONC1" s="68"/>
      <c r="OND1" s="68"/>
      <c r="ONE1" s="68"/>
      <c r="ONF1" s="68"/>
      <c r="ONG1" s="68"/>
      <c r="ONH1" s="68"/>
      <c r="ONI1" s="68"/>
      <c r="ONJ1" s="68"/>
      <c r="ONK1" s="68"/>
      <c r="ONL1" s="68"/>
      <c r="ONM1" s="68"/>
      <c r="ONN1" s="68"/>
      <c r="ONO1" s="68"/>
      <c r="ONP1" s="68"/>
      <c r="ONQ1" s="68"/>
      <c r="ONR1" s="68"/>
      <c r="ONS1" s="68"/>
      <c r="ONT1" s="68"/>
      <c r="ONU1" s="68"/>
      <c r="ONV1" s="68"/>
      <c r="ONW1" s="68"/>
      <c r="ONX1" s="68"/>
      <c r="ONY1" s="68"/>
      <c r="ONZ1" s="68"/>
      <c r="OOA1" s="68"/>
      <c r="OOB1" s="68"/>
      <c r="OOC1" s="68"/>
      <c r="OOD1" s="68"/>
      <c r="OOE1" s="68"/>
      <c r="OOF1" s="68"/>
      <c r="OOG1" s="68"/>
      <c r="OOH1" s="68"/>
      <c r="OOI1" s="68"/>
      <c r="OOJ1" s="68"/>
      <c r="OOK1" s="68"/>
      <c r="OOL1" s="68"/>
      <c r="OOM1" s="68"/>
      <c r="OON1" s="68"/>
      <c r="OOO1" s="68"/>
      <c r="OOP1" s="68"/>
      <c r="OOQ1" s="68"/>
      <c r="OOR1" s="68"/>
      <c r="OOS1" s="68"/>
      <c r="OOT1" s="68"/>
      <c r="OOU1" s="68"/>
      <c r="OOV1" s="68"/>
      <c r="OOW1" s="68"/>
      <c r="OOX1" s="68"/>
      <c r="OOY1" s="68"/>
      <c r="OOZ1" s="68"/>
      <c r="OPA1" s="68"/>
      <c r="OPB1" s="68"/>
      <c r="OPC1" s="68"/>
      <c r="OPD1" s="68"/>
      <c r="OPE1" s="68"/>
      <c r="OPF1" s="68"/>
      <c r="OPG1" s="68"/>
      <c r="OPH1" s="68"/>
      <c r="OPI1" s="68"/>
      <c r="OPJ1" s="68"/>
      <c r="OPK1" s="68"/>
      <c r="OPL1" s="68"/>
      <c r="OPM1" s="68"/>
      <c r="OPN1" s="68"/>
      <c r="OPO1" s="68"/>
      <c r="OPP1" s="68"/>
      <c r="OPQ1" s="68"/>
      <c r="OPR1" s="68"/>
      <c r="OPS1" s="68"/>
      <c r="OPT1" s="68"/>
      <c r="OPU1" s="68"/>
      <c r="OPV1" s="68"/>
      <c r="OPW1" s="68"/>
      <c r="OPX1" s="68"/>
      <c r="OPY1" s="68"/>
      <c r="OPZ1" s="68"/>
      <c r="OQA1" s="68"/>
      <c r="OQB1" s="68"/>
      <c r="OQC1" s="68"/>
      <c r="OQD1" s="68"/>
      <c r="OQE1" s="68"/>
      <c r="OQF1" s="68"/>
      <c r="OQG1" s="68"/>
      <c r="OQH1" s="68"/>
      <c r="OQI1" s="68"/>
      <c r="OQJ1" s="68"/>
      <c r="OQK1" s="68"/>
      <c r="OQL1" s="68"/>
      <c r="OQM1" s="68"/>
      <c r="OQN1" s="68"/>
      <c r="OQO1" s="68"/>
      <c r="OQP1" s="68"/>
      <c r="OQQ1" s="68"/>
      <c r="OQR1" s="68"/>
      <c r="OQS1" s="68"/>
      <c r="OQT1" s="68"/>
      <c r="OQU1" s="68"/>
      <c r="OQV1" s="68"/>
      <c r="OQW1" s="68"/>
      <c r="OQX1" s="68"/>
      <c r="OQY1" s="68"/>
      <c r="OQZ1" s="68"/>
      <c r="ORA1" s="68"/>
      <c r="ORB1" s="68"/>
      <c r="ORC1" s="68"/>
      <c r="ORD1" s="68"/>
      <c r="ORE1" s="68"/>
      <c r="ORF1" s="68"/>
      <c r="ORG1" s="68"/>
      <c r="ORH1" s="68"/>
      <c r="ORI1" s="68"/>
      <c r="ORJ1" s="68"/>
      <c r="ORK1" s="68"/>
      <c r="ORL1" s="68"/>
      <c r="ORM1" s="68"/>
      <c r="ORN1" s="68"/>
      <c r="ORO1" s="68"/>
      <c r="ORP1" s="68"/>
      <c r="ORQ1" s="68"/>
      <c r="ORR1" s="68"/>
      <c r="ORS1" s="68"/>
      <c r="ORT1" s="68"/>
      <c r="ORU1" s="68"/>
      <c r="ORV1" s="68"/>
      <c r="ORW1" s="68"/>
      <c r="ORX1" s="68"/>
      <c r="ORY1" s="68"/>
      <c r="ORZ1" s="68"/>
      <c r="OSA1" s="68"/>
      <c r="OSB1" s="68"/>
      <c r="OSC1" s="68"/>
      <c r="OSD1" s="68"/>
      <c r="OSE1" s="68"/>
      <c r="OSF1" s="68"/>
      <c r="OSG1" s="68"/>
      <c r="OSH1" s="68"/>
      <c r="OSI1" s="68"/>
      <c r="OSJ1" s="68"/>
      <c r="OSK1" s="68"/>
      <c r="OSL1" s="68"/>
      <c r="OSM1" s="68"/>
      <c r="OSN1" s="68"/>
      <c r="OSO1" s="68"/>
      <c r="OSP1" s="68"/>
      <c r="OSQ1" s="68"/>
      <c r="OSR1" s="68"/>
      <c r="OSS1" s="68"/>
      <c r="OST1" s="68"/>
      <c r="OSU1" s="68"/>
      <c r="OSV1" s="68"/>
      <c r="OSW1" s="68"/>
      <c r="OSX1" s="68"/>
      <c r="OSY1" s="68"/>
      <c r="OSZ1" s="68"/>
      <c r="OTA1" s="68"/>
      <c r="OTB1" s="68"/>
      <c r="OTC1" s="68"/>
      <c r="OTD1" s="68"/>
      <c r="OTE1" s="68"/>
      <c r="OTF1" s="68"/>
      <c r="OTG1" s="68"/>
      <c r="OTH1" s="68"/>
      <c r="OTI1" s="68"/>
      <c r="OTJ1" s="68"/>
      <c r="OTK1" s="68"/>
      <c r="OTL1" s="68"/>
      <c r="OTM1" s="68"/>
      <c r="OTN1" s="68"/>
      <c r="OTO1" s="68"/>
      <c r="OTP1" s="68"/>
      <c r="OTQ1" s="68"/>
      <c r="OTR1" s="68"/>
      <c r="OTS1" s="68"/>
      <c r="OTT1" s="68"/>
      <c r="OTU1" s="68"/>
      <c r="OTV1" s="68"/>
      <c r="OTW1" s="68"/>
      <c r="OTX1" s="68"/>
      <c r="OTY1" s="68"/>
      <c r="OTZ1" s="68"/>
      <c r="OUA1" s="68"/>
      <c r="OUB1" s="68"/>
      <c r="OUC1" s="68"/>
      <c r="OUD1" s="68"/>
      <c r="OUE1" s="68"/>
      <c r="OUF1" s="68"/>
      <c r="OUG1" s="68"/>
      <c r="OUH1" s="68"/>
      <c r="OUI1" s="68"/>
      <c r="OUJ1" s="68"/>
      <c r="OUK1" s="68"/>
      <c r="OUL1" s="68"/>
      <c r="OUM1" s="68"/>
      <c r="OUN1" s="68"/>
      <c r="OUO1" s="68"/>
      <c r="OUP1" s="68"/>
      <c r="OUQ1" s="68"/>
      <c r="OUR1" s="68"/>
      <c r="OUS1" s="68"/>
      <c r="OUT1" s="68"/>
      <c r="OUU1" s="68"/>
      <c r="OUV1" s="68"/>
      <c r="OUW1" s="68"/>
      <c r="OUX1" s="68"/>
      <c r="OUY1" s="68"/>
      <c r="OUZ1" s="68"/>
      <c r="OVA1" s="68"/>
      <c r="OVB1" s="68"/>
      <c r="OVC1" s="68"/>
      <c r="OVD1" s="68"/>
      <c r="OVE1" s="68"/>
      <c r="OVF1" s="68"/>
      <c r="OVG1" s="68"/>
      <c r="OVH1" s="68"/>
      <c r="OVI1" s="68"/>
      <c r="OVJ1" s="68"/>
      <c r="OVK1" s="68"/>
      <c r="OVL1" s="68"/>
      <c r="OVM1" s="68"/>
      <c r="OVN1" s="68"/>
      <c r="OVO1" s="68"/>
      <c r="OVP1" s="68"/>
      <c r="OVQ1" s="68"/>
      <c r="OVR1" s="68"/>
      <c r="OVS1" s="68"/>
      <c r="OVT1" s="68"/>
      <c r="OVU1" s="68"/>
      <c r="OVV1" s="68"/>
      <c r="OVW1" s="68"/>
      <c r="OVX1" s="68"/>
      <c r="OVY1" s="68"/>
      <c r="OVZ1" s="68"/>
      <c r="OWA1" s="68"/>
      <c r="OWB1" s="68"/>
      <c r="OWC1" s="68"/>
      <c r="OWD1" s="68"/>
      <c r="OWE1" s="68"/>
      <c r="OWF1" s="68"/>
      <c r="OWG1" s="68"/>
      <c r="OWH1" s="68"/>
      <c r="OWI1" s="68"/>
      <c r="OWJ1" s="68"/>
      <c r="OWK1" s="68"/>
      <c r="OWL1" s="68"/>
      <c r="OWM1" s="68"/>
      <c r="OWN1" s="68"/>
      <c r="OWO1" s="68"/>
      <c r="OWP1" s="68"/>
      <c r="OWQ1" s="68"/>
      <c r="OWR1" s="68"/>
      <c r="OWS1" s="68"/>
      <c r="OWT1" s="68"/>
      <c r="OWU1" s="68"/>
      <c r="OWV1" s="68"/>
      <c r="OWW1" s="68"/>
      <c r="OWX1" s="68"/>
      <c r="OWY1" s="68"/>
      <c r="OWZ1" s="68"/>
      <c r="OXA1" s="68"/>
      <c r="OXB1" s="68"/>
      <c r="OXC1" s="68"/>
      <c r="OXD1" s="68"/>
      <c r="OXE1" s="68"/>
      <c r="OXF1" s="68"/>
      <c r="OXG1" s="68"/>
      <c r="OXH1" s="68"/>
      <c r="OXI1" s="68"/>
      <c r="OXJ1" s="68"/>
      <c r="OXK1" s="68"/>
      <c r="OXL1" s="68"/>
      <c r="OXM1" s="68"/>
      <c r="OXN1" s="68"/>
      <c r="OXO1" s="68"/>
      <c r="OXP1" s="68"/>
      <c r="OXQ1" s="68"/>
      <c r="OXR1" s="68"/>
      <c r="OXS1" s="68"/>
      <c r="OXT1" s="68"/>
      <c r="OXU1" s="68"/>
      <c r="OXV1" s="68"/>
      <c r="OXW1" s="68"/>
      <c r="OXX1" s="68"/>
      <c r="OXY1" s="68"/>
      <c r="OXZ1" s="68"/>
      <c r="OYA1" s="68"/>
      <c r="OYB1" s="68"/>
      <c r="OYC1" s="68"/>
      <c r="OYD1" s="68"/>
      <c r="OYE1" s="68"/>
      <c r="OYF1" s="68"/>
      <c r="OYG1" s="68"/>
      <c r="OYH1" s="68"/>
      <c r="OYI1" s="68"/>
      <c r="OYJ1" s="68"/>
      <c r="OYK1" s="68"/>
      <c r="OYL1" s="68"/>
      <c r="OYM1" s="68"/>
      <c r="OYN1" s="68"/>
      <c r="OYO1" s="68"/>
      <c r="OYP1" s="68"/>
      <c r="OYQ1" s="68"/>
      <c r="OYR1" s="68"/>
      <c r="OYS1" s="68"/>
      <c r="OYT1" s="68"/>
      <c r="OYU1" s="68"/>
      <c r="OYV1" s="68"/>
      <c r="OYW1" s="68"/>
      <c r="OYX1" s="68"/>
      <c r="OYY1" s="68"/>
      <c r="OYZ1" s="68"/>
      <c r="OZA1" s="68"/>
      <c r="OZB1" s="68"/>
      <c r="OZC1" s="68"/>
      <c r="OZD1" s="68"/>
      <c r="OZE1" s="68"/>
      <c r="OZF1" s="68"/>
      <c r="OZG1" s="68"/>
      <c r="OZH1" s="68"/>
      <c r="OZI1" s="68"/>
      <c r="OZJ1" s="68"/>
      <c r="OZK1" s="68"/>
      <c r="OZL1" s="68"/>
      <c r="OZM1" s="68"/>
      <c r="OZN1" s="68"/>
      <c r="OZO1" s="68"/>
      <c r="OZP1" s="68"/>
      <c r="OZQ1" s="68"/>
      <c r="OZR1" s="68"/>
      <c r="OZS1" s="68"/>
      <c r="OZT1" s="68"/>
      <c r="OZU1" s="68"/>
      <c r="OZV1" s="68"/>
      <c r="OZW1" s="68"/>
      <c r="OZX1" s="68"/>
      <c r="OZY1" s="68"/>
      <c r="OZZ1" s="68"/>
      <c r="PAA1" s="68"/>
      <c r="PAB1" s="68"/>
      <c r="PAC1" s="68"/>
      <c r="PAD1" s="68"/>
      <c r="PAE1" s="68"/>
      <c r="PAF1" s="68"/>
      <c r="PAG1" s="68"/>
      <c r="PAH1" s="68"/>
      <c r="PAI1" s="68"/>
      <c r="PAJ1" s="68"/>
      <c r="PAK1" s="68"/>
      <c r="PAL1" s="68"/>
      <c r="PAM1" s="68"/>
      <c r="PAN1" s="68"/>
      <c r="PAO1" s="68"/>
      <c r="PAP1" s="68"/>
      <c r="PAQ1" s="68"/>
      <c r="PAR1" s="68"/>
      <c r="PAS1" s="68"/>
      <c r="PAT1" s="68"/>
      <c r="PAU1" s="68"/>
      <c r="PAV1" s="68"/>
      <c r="PAW1" s="68"/>
      <c r="PAX1" s="68"/>
      <c r="PAY1" s="68"/>
      <c r="PAZ1" s="68"/>
      <c r="PBA1" s="68"/>
      <c r="PBB1" s="68"/>
      <c r="PBC1" s="68"/>
      <c r="PBD1" s="68"/>
      <c r="PBE1" s="68"/>
      <c r="PBF1" s="68"/>
      <c r="PBG1" s="68"/>
      <c r="PBH1" s="68"/>
      <c r="PBI1" s="68"/>
      <c r="PBJ1" s="68"/>
      <c r="PBK1" s="68"/>
      <c r="PBL1" s="68"/>
      <c r="PBM1" s="68"/>
      <c r="PBN1" s="68"/>
      <c r="PBO1" s="68"/>
      <c r="PBP1" s="68"/>
      <c r="PBQ1" s="68"/>
      <c r="PBR1" s="68"/>
      <c r="PBS1" s="68"/>
      <c r="PBT1" s="68"/>
      <c r="PBU1" s="68"/>
      <c r="PBV1" s="68"/>
      <c r="PBW1" s="68"/>
      <c r="PBX1" s="68"/>
      <c r="PBY1" s="68"/>
      <c r="PBZ1" s="68"/>
      <c r="PCA1" s="68"/>
      <c r="PCB1" s="68"/>
      <c r="PCC1" s="68"/>
      <c r="PCD1" s="68"/>
      <c r="PCE1" s="68"/>
      <c r="PCF1" s="68"/>
      <c r="PCG1" s="68"/>
      <c r="PCH1" s="68"/>
      <c r="PCI1" s="68"/>
      <c r="PCJ1" s="68"/>
      <c r="PCK1" s="68"/>
      <c r="PCL1" s="68"/>
      <c r="PCM1" s="68"/>
      <c r="PCN1" s="68"/>
      <c r="PCO1" s="68"/>
      <c r="PCP1" s="68"/>
      <c r="PCQ1" s="68"/>
      <c r="PCR1" s="68"/>
      <c r="PCS1" s="68"/>
      <c r="PCT1" s="68"/>
      <c r="PCU1" s="68"/>
      <c r="PCV1" s="68"/>
      <c r="PCW1" s="68"/>
      <c r="PCX1" s="68"/>
      <c r="PCY1" s="68"/>
      <c r="PCZ1" s="68"/>
      <c r="PDA1" s="68"/>
      <c r="PDB1" s="68"/>
      <c r="PDC1" s="68"/>
      <c r="PDD1" s="68"/>
      <c r="PDE1" s="68"/>
      <c r="PDF1" s="68"/>
      <c r="PDG1" s="68"/>
      <c r="PDH1" s="68"/>
      <c r="PDI1" s="68"/>
      <c r="PDJ1" s="68"/>
      <c r="PDK1" s="68"/>
      <c r="PDL1" s="68"/>
      <c r="PDM1" s="68"/>
      <c r="PDN1" s="68"/>
      <c r="PDO1" s="68"/>
      <c r="PDP1" s="68"/>
      <c r="PDQ1" s="68"/>
      <c r="PDR1" s="68"/>
      <c r="PDS1" s="68"/>
      <c r="PDT1" s="68"/>
      <c r="PDU1" s="68"/>
      <c r="PDV1" s="68"/>
      <c r="PDW1" s="68"/>
      <c r="PDX1" s="68"/>
      <c r="PDY1" s="68"/>
      <c r="PDZ1" s="68"/>
      <c r="PEA1" s="68"/>
      <c r="PEB1" s="68"/>
      <c r="PEC1" s="68"/>
      <c r="PED1" s="68"/>
      <c r="PEE1" s="68"/>
      <c r="PEF1" s="68"/>
      <c r="PEG1" s="68"/>
      <c r="PEH1" s="68"/>
      <c r="PEI1" s="68"/>
      <c r="PEJ1" s="68"/>
      <c r="PEK1" s="68"/>
      <c r="PEL1" s="68"/>
      <c r="PEM1" s="68"/>
      <c r="PEN1" s="68"/>
      <c r="PEO1" s="68"/>
      <c r="PEP1" s="68"/>
      <c r="PEQ1" s="68"/>
      <c r="PER1" s="68"/>
      <c r="PES1" s="68"/>
      <c r="PET1" s="68"/>
      <c r="PEU1" s="68"/>
      <c r="PEV1" s="68"/>
      <c r="PEW1" s="68"/>
      <c r="PEX1" s="68"/>
      <c r="PEY1" s="68"/>
      <c r="PEZ1" s="68"/>
      <c r="PFA1" s="68"/>
      <c r="PFB1" s="68"/>
      <c r="PFC1" s="68"/>
      <c r="PFD1" s="68"/>
      <c r="PFE1" s="68"/>
      <c r="PFF1" s="68"/>
      <c r="PFG1" s="68"/>
      <c r="PFH1" s="68"/>
      <c r="PFI1" s="68"/>
      <c r="PFJ1" s="68"/>
      <c r="PFK1" s="68"/>
      <c r="PFL1" s="68"/>
      <c r="PFM1" s="68"/>
      <c r="PFN1" s="68"/>
      <c r="PFO1" s="68"/>
      <c r="PFP1" s="68"/>
      <c r="PFQ1" s="68"/>
      <c r="PFR1" s="68"/>
      <c r="PFS1" s="68"/>
      <c r="PFT1" s="68"/>
      <c r="PFU1" s="68"/>
      <c r="PFV1" s="68"/>
      <c r="PFW1" s="68"/>
      <c r="PFX1" s="68"/>
      <c r="PFY1" s="68"/>
      <c r="PFZ1" s="68"/>
      <c r="PGA1" s="68"/>
      <c r="PGB1" s="68"/>
      <c r="PGC1" s="68"/>
      <c r="PGD1" s="68"/>
      <c r="PGE1" s="68"/>
      <c r="PGF1" s="68"/>
      <c r="PGG1" s="68"/>
      <c r="PGH1" s="68"/>
      <c r="PGI1" s="68"/>
      <c r="PGJ1" s="68"/>
      <c r="PGK1" s="68"/>
      <c r="PGL1" s="68"/>
      <c r="PGM1" s="68"/>
      <c r="PGN1" s="68"/>
      <c r="PGO1" s="68"/>
      <c r="PGP1" s="68"/>
      <c r="PGQ1" s="68"/>
      <c r="PGR1" s="68"/>
      <c r="PGS1" s="68"/>
      <c r="PGT1" s="68"/>
      <c r="PGU1" s="68"/>
      <c r="PGV1" s="68"/>
      <c r="PGW1" s="68"/>
      <c r="PGX1" s="68"/>
      <c r="PGY1" s="68"/>
      <c r="PGZ1" s="68"/>
      <c r="PHA1" s="68"/>
      <c r="PHB1" s="68"/>
      <c r="PHC1" s="68"/>
      <c r="PHD1" s="68"/>
      <c r="PHE1" s="68"/>
      <c r="PHF1" s="68"/>
      <c r="PHG1" s="68"/>
      <c r="PHH1" s="68"/>
      <c r="PHI1" s="68"/>
      <c r="PHJ1" s="68"/>
      <c r="PHK1" s="68"/>
      <c r="PHL1" s="68"/>
      <c r="PHM1" s="68"/>
      <c r="PHN1" s="68"/>
      <c r="PHO1" s="68"/>
      <c r="PHP1" s="68"/>
      <c r="PHQ1" s="68"/>
      <c r="PHR1" s="68"/>
      <c r="PHS1" s="68"/>
      <c r="PHT1" s="68"/>
      <c r="PHU1" s="68"/>
      <c r="PHV1" s="68"/>
      <c r="PHW1" s="68"/>
      <c r="PHX1" s="68"/>
      <c r="PHY1" s="68"/>
      <c r="PHZ1" s="68"/>
      <c r="PIA1" s="68"/>
      <c r="PIB1" s="68"/>
      <c r="PIC1" s="68"/>
      <c r="PID1" s="68"/>
      <c r="PIE1" s="68"/>
      <c r="PIF1" s="68"/>
      <c r="PIG1" s="68"/>
      <c r="PIH1" s="68"/>
      <c r="PII1" s="68"/>
      <c r="PIJ1" s="68"/>
      <c r="PIK1" s="68"/>
      <c r="PIL1" s="68"/>
      <c r="PIM1" s="68"/>
      <c r="PIN1" s="68"/>
      <c r="PIO1" s="68"/>
      <c r="PIP1" s="68"/>
      <c r="PIQ1" s="68"/>
      <c r="PIR1" s="68"/>
      <c r="PIS1" s="68"/>
      <c r="PIT1" s="68"/>
      <c r="PIU1" s="68"/>
      <c r="PIV1" s="68"/>
      <c r="PIW1" s="68"/>
      <c r="PIX1" s="68"/>
      <c r="PIY1" s="68"/>
      <c r="PIZ1" s="68"/>
      <c r="PJA1" s="68"/>
      <c r="PJB1" s="68"/>
      <c r="PJC1" s="68"/>
      <c r="PJD1" s="68"/>
      <c r="PJE1" s="68"/>
      <c r="PJF1" s="68"/>
      <c r="PJG1" s="68"/>
      <c r="PJH1" s="68"/>
      <c r="PJI1" s="68"/>
      <c r="PJJ1" s="68"/>
      <c r="PJK1" s="68"/>
      <c r="PJL1" s="68"/>
      <c r="PJM1" s="68"/>
      <c r="PJN1" s="68"/>
      <c r="PJO1" s="68"/>
      <c r="PJP1" s="68"/>
      <c r="PJQ1" s="68"/>
      <c r="PJR1" s="68"/>
      <c r="PJS1" s="68"/>
      <c r="PJT1" s="68"/>
      <c r="PJU1" s="68"/>
      <c r="PJV1" s="68"/>
      <c r="PJW1" s="68"/>
      <c r="PJX1" s="68"/>
      <c r="PJY1" s="68"/>
      <c r="PJZ1" s="68"/>
      <c r="PKA1" s="68"/>
      <c r="PKB1" s="68"/>
      <c r="PKC1" s="68"/>
      <c r="PKD1" s="68"/>
      <c r="PKE1" s="68"/>
      <c r="PKF1" s="68"/>
      <c r="PKG1" s="68"/>
      <c r="PKH1" s="68"/>
      <c r="PKI1" s="68"/>
      <c r="PKJ1" s="68"/>
      <c r="PKK1" s="68"/>
      <c r="PKL1" s="68"/>
      <c r="PKM1" s="68"/>
      <c r="PKN1" s="68"/>
      <c r="PKO1" s="68"/>
      <c r="PKP1" s="68"/>
      <c r="PKQ1" s="68"/>
      <c r="PKR1" s="68"/>
      <c r="PKS1" s="68"/>
      <c r="PKT1" s="68"/>
      <c r="PKU1" s="68"/>
      <c r="PKV1" s="68"/>
      <c r="PKW1" s="68"/>
      <c r="PKX1" s="68"/>
      <c r="PKY1" s="68"/>
      <c r="PKZ1" s="68"/>
      <c r="PLA1" s="68"/>
      <c r="PLB1" s="68"/>
      <c r="PLC1" s="68"/>
      <c r="PLD1" s="68"/>
      <c r="PLE1" s="68"/>
      <c r="PLF1" s="68"/>
      <c r="PLG1" s="68"/>
      <c r="PLH1" s="68"/>
      <c r="PLI1" s="68"/>
      <c r="PLJ1" s="68"/>
      <c r="PLK1" s="68"/>
      <c r="PLL1" s="68"/>
      <c r="PLM1" s="68"/>
      <c r="PLN1" s="68"/>
      <c r="PLO1" s="68"/>
      <c r="PLP1" s="68"/>
      <c r="PLQ1" s="68"/>
      <c r="PLR1" s="68"/>
      <c r="PLS1" s="68"/>
      <c r="PLT1" s="68"/>
      <c r="PLU1" s="68"/>
      <c r="PLV1" s="68"/>
      <c r="PLW1" s="68"/>
      <c r="PLX1" s="68"/>
      <c r="PLY1" s="68"/>
      <c r="PLZ1" s="68"/>
      <c r="PMA1" s="68"/>
      <c r="PMB1" s="68"/>
      <c r="PMC1" s="68"/>
      <c r="PMD1" s="68"/>
      <c r="PME1" s="68"/>
      <c r="PMF1" s="68"/>
      <c r="PMG1" s="68"/>
      <c r="PMH1" s="68"/>
      <c r="PMI1" s="68"/>
      <c r="PMJ1" s="68"/>
      <c r="PMK1" s="68"/>
      <c r="PML1" s="68"/>
      <c r="PMM1" s="68"/>
      <c r="PMN1" s="68"/>
      <c r="PMO1" s="68"/>
      <c r="PMP1" s="68"/>
      <c r="PMQ1" s="68"/>
      <c r="PMR1" s="68"/>
      <c r="PMS1" s="68"/>
      <c r="PMT1" s="68"/>
      <c r="PMU1" s="68"/>
      <c r="PMV1" s="68"/>
      <c r="PMW1" s="68"/>
      <c r="PMX1" s="68"/>
      <c r="PMY1" s="68"/>
      <c r="PMZ1" s="68"/>
      <c r="PNA1" s="68"/>
      <c r="PNB1" s="68"/>
      <c r="PNC1" s="68"/>
      <c r="PND1" s="68"/>
      <c r="PNE1" s="68"/>
      <c r="PNF1" s="68"/>
      <c r="PNG1" s="68"/>
      <c r="PNH1" s="68"/>
      <c r="PNI1" s="68"/>
      <c r="PNJ1" s="68"/>
      <c r="PNK1" s="68"/>
      <c r="PNL1" s="68"/>
      <c r="PNM1" s="68"/>
      <c r="PNN1" s="68"/>
      <c r="PNO1" s="68"/>
      <c r="PNP1" s="68"/>
      <c r="PNQ1" s="68"/>
      <c r="PNR1" s="68"/>
      <c r="PNS1" s="68"/>
      <c r="PNT1" s="68"/>
      <c r="PNU1" s="68"/>
      <c r="PNV1" s="68"/>
      <c r="PNW1" s="68"/>
      <c r="PNX1" s="68"/>
      <c r="PNY1" s="68"/>
      <c r="PNZ1" s="68"/>
      <c r="POA1" s="68"/>
      <c r="POB1" s="68"/>
      <c r="POC1" s="68"/>
      <c r="POD1" s="68"/>
      <c r="POE1" s="68"/>
      <c r="POF1" s="68"/>
      <c r="POG1" s="68"/>
      <c r="POH1" s="68"/>
      <c r="POI1" s="68"/>
      <c r="POJ1" s="68"/>
      <c r="POK1" s="68"/>
      <c r="POL1" s="68"/>
      <c r="POM1" s="68"/>
      <c r="PON1" s="68"/>
      <c r="POO1" s="68"/>
      <c r="POP1" s="68"/>
      <c r="POQ1" s="68"/>
      <c r="POR1" s="68"/>
      <c r="POS1" s="68"/>
      <c r="POT1" s="68"/>
      <c r="POU1" s="68"/>
      <c r="POV1" s="68"/>
      <c r="POW1" s="68"/>
      <c r="POX1" s="68"/>
      <c r="POY1" s="68"/>
      <c r="POZ1" s="68"/>
      <c r="PPA1" s="68"/>
      <c r="PPB1" s="68"/>
      <c r="PPC1" s="68"/>
      <c r="PPD1" s="68"/>
      <c r="PPE1" s="68"/>
      <c r="PPF1" s="68"/>
      <c r="PPG1" s="68"/>
      <c r="PPH1" s="68"/>
      <c r="PPI1" s="68"/>
      <c r="PPJ1" s="68"/>
      <c r="PPK1" s="68"/>
      <c r="PPL1" s="68"/>
      <c r="PPM1" s="68"/>
      <c r="PPN1" s="68"/>
      <c r="PPO1" s="68"/>
      <c r="PPP1" s="68"/>
      <c r="PPQ1" s="68"/>
      <c r="PPR1" s="68"/>
      <c r="PPS1" s="68"/>
      <c r="PPT1" s="68"/>
      <c r="PPU1" s="68"/>
      <c r="PPV1" s="68"/>
      <c r="PPW1" s="68"/>
      <c r="PPX1" s="68"/>
      <c r="PPY1" s="68"/>
      <c r="PPZ1" s="68"/>
      <c r="PQA1" s="68"/>
      <c r="PQB1" s="68"/>
      <c r="PQC1" s="68"/>
      <c r="PQD1" s="68"/>
      <c r="PQE1" s="68"/>
      <c r="PQF1" s="68"/>
      <c r="PQG1" s="68"/>
      <c r="PQH1" s="68"/>
      <c r="PQI1" s="68"/>
      <c r="PQJ1" s="68"/>
      <c r="PQK1" s="68"/>
      <c r="PQL1" s="68"/>
      <c r="PQM1" s="68"/>
      <c r="PQN1" s="68"/>
      <c r="PQO1" s="68"/>
      <c r="PQP1" s="68"/>
      <c r="PQQ1" s="68"/>
      <c r="PQR1" s="68"/>
      <c r="PQS1" s="68"/>
      <c r="PQT1" s="68"/>
      <c r="PQU1" s="68"/>
      <c r="PQV1" s="68"/>
      <c r="PQW1" s="68"/>
      <c r="PQX1" s="68"/>
      <c r="PQY1" s="68"/>
      <c r="PQZ1" s="68"/>
      <c r="PRA1" s="68"/>
      <c r="PRB1" s="68"/>
      <c r="PRC1" s="68"/>
      <c r="PRD1" s="68"/>
      <c r="PRE1" s="68"/>
      <c r="PRF1" s="68"/>
      <c r="PRG1" s="68"/>
      <c r="PRH1" s="68"/>
      <c r="PRI1" s="68"/>
      <c r="PRJ1" s="68"/>
      <c r="PRK1" s="68"/>
      <c r="PRL1" s="68"/>
      <c r="PRM1" s="68"/>
      <c r="PRN1" s="68"/>
      <c r="PRO1" s="68"/>
      <c r="PRP1" s="68"/>
      <c r="PRQ1" s="68"/>
      <c r="PRR1" s="68"/>
      <c r="PRS1" s="68"/>
      <c r="PRT1" s="68"/>
      <c r="PRU1" s="68"/>
      <c r="PRV1" s="68"/>
      <c r="PRW1" s="68"/>
      <c r="PRX1" s="68"/>
      <c r="PRY1" s="68"/>
      <c r="PRZ1" s="68"/>
      <c r="PSA1" s="68"/>
      <c r="PSB1" s="68"/>
      <c r="PSC1" s="68"/>
      <c r="PSD1" s="68"/>
      <c r="PSE1" s="68"/>
      <c r="PSF1" s="68"/>
      <c r="PSG1" s="68"/>
      <c r="PSH1" s="68"/>
      <c r="PSI1" s="68"/>
      <c r="PSJ1" s="68"/>
      <c r="PSK1" s="68"/>
      <c r="PSL1" s="68"/>
      <c r="PSM1" s="68"/>
      <c r="PSN1" s="68"/>
      <c r="PSO1" s="68"/>
      <c r="PSP1" s="68"/>
      <c r="PSQ1" s="68"/>
      <c r="PSR1" s="68"/>
      <c r="PSS1" s="68"/>
      <c r="PST1" s="68"/>
      <c r="PSU1" s="68"/>
      <c r="PSV1" s="68"/>
      <c r="PSW1" s="68"/>
      <c r="PSX1" s="68"/>
      <c r="PSY1" s="68"/>
      <c r="PSZ1" s="68"/>
      <c r="PTA1" s="68"/>
      <c r="PTB1" s="68"/>
      <c r="PTC1" s="68"/>
      <c r="PTD1" s="68"/>
      <c r="PTE1" s="68"/>
      <c r="PTF1" s="68"/>
      <c r="PTG1" s="68"/>
      <c r="PTH1" s="68"/>
      <c r="PTI1" s="68"/>
      <c r="PTJ1" s="68"/>
      <c r="PTK1" s="68"/>
      <c r="PTL1" s="68"/>
      <c r="PTM1" s="68"/>
      <c r="PTN1" s="68"/>
      <c r="PTO1" s="68"/>
      <c r="PTP1" s="68"/>
      <c r="PTQ1" s="68"/>
      <c r="PTR1" s="68"/>
      <c r="PTS1" s="68"/>
      <c r="PTT1" s="68"/>
      <c r="PTU1" s="68"/>
      <c r="PTV1" s="68"/>
      <c r="PTW1" s="68"/>
      <c r="PTX1" s="68"/>
      <c r="PTY1" s="68"/>
      <c r="PTZ1" s="68"/>
      <c r="PUA1" s="68"/>
      <c r="PUB1" s="68"/>
      <c r="PUC1" s="68"/>
      <c r="PUD1" s="68"/>
      <c r="PUE1" s="68"/>
      <c r="PUF1" s="68"/>
      <c r="PUG1" s="68"/>
      <c r="PUH1" s="68"/>
      <c r="PUI1" s="68"/>
      <c r="PUJ1" s="68"/>
      <c r="PUK1" s="68"/>
      <c r="PUL1" s="68"/>
      <c r="PUM1" s="68"/>
      <c r="PUN1" s="68"/>
      <c r="PUO1" s="68"/>
      <c r="PUP1" s="68"/>
      <c r="PUQ1" s="68"/>
      <c r="PUR1" s="68"/>
      <c r="PUS1" s="68"/>
      <c r="PUT1" s="68"/>
      <c r="PUU1" s="68"/>
      <c r="PUV1" s="68"/>
      <c r="PUW1" s="68"/>
      <c r="PUX1" s="68"/>
      <c r="PUY1" s="68"/>
      <c r="PUZ1" s="68"/>
      <c r="PVA1" s="68"/>
      <c r="PVB1" s="68"/>
      <c r="PVC1" s="68"/>
      <c r="PVD1" s="68"/>
      <c r="PVE1" s="68"/>
      <c r="PVF1" s="68"/>
      <c r="PVG1" s="68"/>
      <c r="PVH1" s="68"/>
      <c r="PVI1" s="68"/>
      <c r="PVJ1" s="68"/>
      <c r="PVK1" s="68"/>
      <c r="PVL1" s="68"/>
      <c r="PVM1" s="68"/>
      <c r="PVN1" s="68"/>
      <c r="PVO1" s="68"/>
      <c r="PVP1" s="68"/>
      <c r="PVQ1" s="68"/>
      <c r="PVR1" s="68"/>
      <c r="PVS1" s="68"/>
      <c r="PVT1" s="68"/>
      <c r="PVU1" s="68"/>
      <c r="PVV1" s="68"/>
      <c r="PVW1" s="68"/>
      <c r="PVX1" s="68"/>
      <c r="PVY1" s="68"/>
      <c r="PVZ1" s="68"/>
      <c r="PWA1" s="68"/>
      <c r="PWB1" s="68"/>
      <c r="PWC1" s="68"/>
      <c r="PWD1" s="68"/>
      <c r="PWE1" s="68"/>
      <c r="PWF1" s="68"/>
      <c r="PWG1" s="68"/>
      <c r="PWH1" s="68"/>
      <c r="PWI1" s="68"/>
      <c r="PWJ1" s="68"/>
      <c r="PWK1" s="68"/>
      <c r="PWL1" s="68"/>
      <c r="PWM1" s="68"/>
      <c r="PWN1" s="68"/>
      <c r="PWO1" s="68"/>
      <c r="PWP1" s="68"/>
      <c r="PWQ1" s="68"/>
      <c r="PWR1" s="68"/>
      <c r="PWS1" s="68"/>
      <c r="PWT1" s="68"/>
      <c r="PWU1" s="68"/>
      <c r="PWV1" s="68"/>
      <c r="PWW1" s="68"/>
      <c r="PWX1" s="68"/>
      <c r="PWY1" s="68"/>
      <c r="PWZ1" s="68"/>
      <c r="PXA1" s="68"/>
      <c r="PXB1" s="68"/>
      <c r="PXC1" s="68"/>
      <c r="PXD1" s="68"/>
      <c r="PXE1" s="68"/>
      <c r="PXF1" s="68"/>
      <c r="PXG1" s="68"/>
      <c r="PXH1" s="68"/>
      <c r="PXI1" s="68"/>
      <c r="PXJ1" s="68"/>
      <c r="PXK1" s="68"/>
      <c r="PXL1" s="68"/>
      <c r="PXM1" s="68"/>
      <c r="PXN1" s="68"/>
      <c r="PXO1" s="68"/>
      <c r="PXP1" s="68"/>
      <c r="PXQ1" s="68"/>
      <c r="PXR1" s="68"/>
      <c r="PXS1" s="68"/>
      <c r="PXT1" s="68"/>
      <c r="PXU1" s="68"/>
      <c r="PXV1" s="68"/>
      <c r="PXW1" s="68"/>
      <c r="PXX1" s="68"/>
      <c r="PXY1" s="68"/>
      <c r="PXZ1" s="68"/>
      <c r="PYA1" s="68"/>
      <c r="PYB1" s="68"/>
      <c r="PYC1" s="68"/>
      <c r="PYD1" s="68"/>
      <c r="PYE1" s="68"/>
      <c r="PYF1" s="68"/>
      <c r="PYG1" s="68"/>
      <c r="PYH1" s="68"/>
      <c r="PYI1" s="68"/>
      <c r="PYJ1" s="68"/>
      <c r="PYK1" s="68"/>
      <c r="PYL1" s="68"/>
      <c r="PYM1" s="68"/>
      <c r="PYN1" s="68"/>
      <c r="PYO1" s="68"/>
      <c r="PYP1" s="68"/>
      <c r="PYQ1" s="68"/>
      <c r="PYR1" s="68"/>
      <c r="PYS1" s="68"/>
      <c r="PYT1" s="68"/>
      <c r="PYU1" s="68"/>
      <c r="PYV1" s="68"/>
      <c r="PYW1" s="68"/>
      <c r="PYX1" s="68"/>
      <c r="PYY1" s="68"/>
      <c r="PYZ1" s="68"/>
      <c r="PZA1" s="68"/>
      <c r="PZB1" s="68"/>
      <c r="PZC1" s="68"/>
      <c r="PZD1" s="68"/>
      <c r="PZE1" s="68"/>
      <c r="PZF1" s="68"/>
      <c r="PZG1" s="68"/>
      <c r="PZH1" s="68"/>
      <c r="PZI1" s="68"/>
      <c r="PZJ1" s="68"/>
      <c r="PZK1" s="68"/>
      <c r="PZL1" s="68"/>
      <c r="PZM1" s="68"/>
      <c r="PZN1" s="68"/>
      <c r="PZO1" s="68"/>
      <c r="PZP1" s="68"/>
      <c r="PZQ1" s="68"/>
      <c r="PZR1" s="68"/>
      <c r="PZS1" s="68"/>
      <c r="PZT1" s="68"/>
      <c r="PZU1" s="68"/>
      <c r="PZV1" s="68"/>
      <c r="PZW1" s="68"/>
      <c r="PZX1" s="68"/>
      <c r="PZY1" s="68"/>
      <c r="PZZ1" s="68"/>
      <c r="QAA1" s="68"/>
      <c r="QAB1" s="68"/>
      <c r="QAC1" s="68"/>
      <c r="QAD1" s="68"/>
      <c r="QAE1" s="68"/>
      <c r="QAF1" s="68"/>
      <c r="QAG1" s="68"/>
      <c r="QAH1" s="68"/>
      <c r="QAI1" s="68"/>
      <c r="QAJ1" s="68"/>
      <c r="QAK1" s="68"/>
      <c r="QAL1" s="68"/>
      <c r="QAM1" s="68"/>
      <c r="QAN1" s="68"/>
      <c r="QAO1" s="68"/>
      <c r="QAP1" s="68"/>
      <c r="QAQ1" s="68"/>
      <c r="QAR1" s="68"/>
      <c r="QAS1" s="68"/>
      <c r="QAT1" s="68"/>
      <c r="QAU1" s="68"/>
      <c r="QAV1" s="68"/>
      <c r="QAW1" s="68"/>
      <c r="QAX1" s="68"/>
      <c r="QAY1" s="68"/>
      <c r="QAZ1" s="68"/>
      <c r="QBA1" s="68"/>
      <c r="QBB1" s="68"/>
      <c r="QBC1" s="68"/>
      <c r="QBD1" s="68"/>
      <c r="QBE1" s="68"/>
      <c r="QBF1" s="68"/>
      <c r="QBG1" s="68"/>
      <c r="QBH1" s="68"/>
      <c r="QBI1" s="68"/>
      <c r="QBJ1" s="68"/>
      <c r="QBK1" s="68"/>
      <c r="QBL1" s="68"/>
      <c r="QBM1" s="68"/>
      <c r="QBN1" s="68"/>
      <c r="QBO1" s="68"/>
      <c r="QBP1" s="68"/>
      <c r="QBQ1" s="68"/>
      <c r="QBR1" s="68"/>
      <c r="QBS1" s="68"/>
      <c r="QBT1" s="68"/>
      <c r="QBU1" s="68"/>
      <c r="QBV1" s="68"/>
      <c r="QBW1" s="68"/>
      <c r="QBX1" s="68"/>
      <c r="QBY1" s="68"/>
      <c r="QBZ1" s="68"/>
      <c r="QCA1" s="68"/>
      <c r="QCB1" s="68"/>
      <c r="QCC1" s="68"/>
      <c r="QCD1" s="68"/>
      <c r="QCE1" s="68"/>
      <c r="QCF1" s="68"/>
      <c r="QCG1" s="68"/>
      <c r="QCH1" s="68"/>
      <c r="QCI1" s="68"/>
      <c r="QCJ1" s="68"/>
      <c r="QCK1" s="68"/>
      <c r="QCL1" s="68"/>
      <c r="QCM1" s="68"/>
      <c r="QCN1" s="68"/>
      <c r="QCO1" s="68"/>
      <c r="QCP1" s="68"/>
      <c r="QCQ1" s="68"/>
      <c r="QCR1" s="68"/>
      <c r="QCS1" s="68"/>
      <c r="QCT1" s="68"/>
      <c r="QCU1" s="68"/>
      <c r="QCV1" s="68"/>
      <c r="QCW1" s="68"/>
      <c r="QCX1" s="68"/>
      <c r="QCY1" s="68"/>
      <c r="QCZ1" s="68"/>
      <c r="QDA1" s="68"/>
      <c r="QDB1" s="68"/>
      <c r="QDC1" s="68"/>
      <c r="QDD1" s="68"/>
      <c r="QDE1" s="68"/>
      <c r="QDF1" s="68"/>
      <c r="QDG1" s="68"/>
      <c r="QDH1" s="68"/>
      <c r="QDI1" s="68"/>
      <c r="QDJ1" s="68"/>
      <c r="QDK1" s="68"/>
      <c r="QDL1" s="68"/>
      <c r="QDM1" s="68"/>
      <c r="QDN1" s="68"/>
      <c r="QDO1" s="68"/>
      <c r="QDP1" s="68"/>
      <c r="QDQ1" s="68"/>
      <c r="QDR1" s="68"/>
      <c r="QDS1" s="68"/>
      <c r="QDT1" s="68"/>
      <c r="QDU1" s="68"/>
      <c r="QDV1" s="68"/>
      <c r="QDW1" s="68"/>
      <c r="QDX1" s="68"/>
      <c r="QDY1" s="68"/>
      <c r="QDZ1" s="68"/>
      <c r="QEA1" s="68"/>
      <c r="QEB1" s="68"/>
      <c r="QEC1" s="68"/>
      <c r="QED1" s="68"/>
      <c r="QEE1" s="68"/>
      <c r="QEF1" s="68"/>
      <c r="QEG1" s="68"/>
      <c r="QEH1" s="68"/>
      <c r="QEI1" s="68"/>
      <c r="QEJ1" s="68"/>
      <c r="QEK1" s="68"/>
      <c r="QEL1" s="68"/>
      <c r="QEM1" s="68"/>
      <c r="QEN1" s="68"/>
      <c r="QEO1" s="68"/>
      <c r="QEP1" s="68"/>
      <c r="QEQ1" s="68"/>
      <c r="QER1" s="68"/>
      <c r="QES1" s="68"/>
      <c r="QET1" s="68"/>
      <c r="QEU1" s="68"/>
      <c r="QEV1" s="68"/>
      <c r="QEW1" s="68"/>
      <c r="QEX1" s="68"/>
      <c r="QEY1" s="68"/>
      <c r="QEZ1" s="68"/>
      <c r="QFA1" s="68"/>
      <c r="QFB1" s="68"/>
      <c r="QFC1" s="68"/>
      <c r="QFD1" s="68"/>
      <c r="QFE1" s="68"/>
      <c r="QFF1" s="68"/>
      <c r="QFG1" s="68"/>
      <c r="QFH1" s="68"/>
      <c r="QFI1" s="68"/>
      <c r="QFJ1" s="68"/>
      <c r="QFK1" s="68"/>
      <c r="QFL1" s="68"/>
      <c r="QFM1" s="68"/>
      <c r="QFN1" s="68"/>
      <c r="QFO1" s="68"/>
      <c r="QFP1" s="68"/>
      <c r="QFQ1" s="68"/>
      <c r="QFR1" s="68"/>
      <c r="QFS1" s="68"/>
      <c r="QFT1" s="68"/>
      <c r="QFU1" s="68"/>
      <c r="QFV1" s="68"/>
      <c r="QFW1" s="68"/>
      <c r="QFX1" s="68"/>
      <c r="QFY1" s="68"/>
      <c r="QFZ1" s="68"/>
      <c r="QGA1" s="68"/>
      <c r="QGB1" s="68"/>
      <c r="QGC1" s="68"/>
      <c r="QGD1" s="68"/>
      <c r="QGE1" s="68"/>
      <c r="QGF1" s="68"/>
      <c r="QGG1" s="68"/>
      <c r="QGH1" s="68"/>
      <c r="QGI1" s="68"/>
      <c r="QGJ1" s="68"/>
      <c r="QGK1" s="68"/>
      <c r="QGL1" s="68"/>
      <c r="QGM1" s="68"/>
      <c r="QGN1" s="68"/>
      <c r="QGO1" s="68"/>
      <c r="QGP1" s="68"/>
      <c r="QGQ1" s="68"/>
      <c r="QGR1" s="68"/>
      <c r="QGS1" s="68"/>
      <c r="QGT1" s="68"/>
      <c r="QGU1" s="68"/>
      <c r="QGV1" s="68"/>
      <c r="QGW1" s="68"/>
      <c r="QGX1" s="68"/>
      <c r="QGY1" s="68"/>
      <c r="QGZ1" s="68"/>
      <c r="QHA1" s="68"/>
      <c r="QHB1" s="68"/>
      <c r="QHC1" s="68"/>
      <c r="QHD1" s="68"/>
      <c r="QHE1" s="68"/>
      <c r="QHF1" s="68"/>
      <c r="QHG1" s="68"/>
      <c r="QHH1" s="68"/>
      <c r="QHI1" s="68"/>
      <c r="QHJ1" s="68"/>
      <c r="QHK1" s="68"/>
      <c r="QHL1" s="68"/>
      <c r="QHM1" s="68"/>
      <c r="QHN1" s="68"/>
      <c r="QHO1" s="68"/>
      <c r="QHP1" s="68"/>
      <c r="QHQ1" s="68"/>
      <c r="QHR1" s="68"/>
      <c r="QHS1" s="68"/>
      <c r="QHT1" s="68"/>
      <c r="QHU1" s="68"/>
      <c r="QHV1" s="68"/>
      <c r="QHW1" s="68"/>
      <c r="QHX1" s="68"/>
      <c r="QHY1" s="68"/>
      <c r="QHZ1" s="68"/>
      <c r="QIA1" s="68"/>
      <c r="QIB1" s="68"/>
      <c r="QIC1" s="68"/>
      <c r="QID1" s="68"/>
      <c r="QIE1" s="68"/>
      <c r="QIF1" s="68"/>
      <c r="QIG1" s="68"/>
      <c r="QIH1" s="68"/>
      <c r="QII1" s="68"/>
      <c r="QIJ1" s="68"/>
      <c r="QIK1" s="68"/>
      <c r="QIL1" s="68"/>
      <c r="QIM1" s="68"/>
      <c r="QIN1" s="68"/>
      <c r="QIO1" s="68"/>
      <c r="QIP1" s="68"/>
      <c r="QIQ1" s="68"/>
      <c r="QIR1" s="68"/>
      <c r="QIS1" s="68"/>
      <c r="QIT1" s="68"/>
      <c r="QIU1" s="68"/>
      <c r="QIV1" s="68"/>
      <c r="QIW1" s="68"/>
      <c r="QIX1" s="68"/>
      <c r="QIY1" s="68"/>
      <c r="QIZ1" s="68"/>
      <c r="QJA1" s="68"/>
      <c r="QJB1" s="68"/>
      <c r="QJC1" s="68"/>
      <c r="QJD1" s="68"/>
      <c r="QJE1" s="68"/>
      <c r="QJF1" s="68"/>
      <c r="QJG1" s="68"/>
      <c r="QJH1" s="68"/>
      <c r="QJI1" s="68"/>
      <c r="QJJ1" s="68"/>
      <c r="QJK1" s="68"/>
      <c r="QJL1" s="68"/>
      <c r="QJM1" s="68"/>
      <c r="QJN1" s="68"/>
      <c r="QJO1" s="68"/>
      <c r="QJP1" s="68"/>
      <c r="QJQ1" s="68"/>
      <c r="QJR1" s="68"/>
      <c r="QJS1" s="68"/>
      <c r="QJT1" s="68"/>
      <c r="QJU1" s="68"/>
      <c r="QJV1" s="68"/>
      <c r="QJW1" s="68"/>
      <c r="QJX1" s="68"/>
      <c r="QJY1" s="68"/>
      <c r="QJZ1" s="68"/>
      <c r="QKA1" s="68"/>
      <c r="QKB1" s="68"/>
      <c r="QKC1" s="68"/>
      <c r="QKD1" s="68"/>
      <c r="QKE1" s="68"/>
      <c r="QKF1" s="68"/>
      <c r="QKG1" s="68"/>
      <c r="QKH1" s="68"/>
      <c r="QKI1" s="68"/>
      <c r="QKJ1" s="68"/>
      <c r="QKK1" s="68"/>
      <c r="QKL1" s="68"/>
      <c r="QKM1" s="68"/>
      <c r="QKN1" s="68"/>
      <c r="QKO1" s="68"/>
      <c r="QKP1" s="68"/>
      <c r="QKQ1" s="68"/>
      <c r="QKR1" s="68"/>
      <c r="QKS1" s="68"/>
      <c r="QKT1" s="68"/>
      <c r="QKU1" s="68"/>
      <c r="QKV1" s="68"/>
      <c r="QKW1" s="68"/>
      <c r="QKX1" s="68"/>
      <c r="QKY1" s="68"/>
      <c r="QKZ1" s="68"/>
      <c r="QLA1" s="68"/>
      <c r="QLB1" s="68"/>
      <c r="QLC1" s="68"/>
      <c r="QLD1" s="68"/>
      <c r="QLE1" s="68"/>
      <c r="QLF1" s="68"/>
      <c r="QLG1" s="68"/>
      <c r="QLH1" s="68"/>
      <c r="QLI1" s="68"/>
      <c r="QLJ1" s="68"/>
      <c r="QLK1" s="68"/>
      <c r="QLL1" s="68"/>
      <c r="QLM1" s="68"/>
      <c r="QLN1" s="68"/>
      <c r="QLO1" s="68"/>
      <c r="QLP1" s="68"/>
      <c r="QLQ1" s="68"/>
      <c r="QLR1" s="68"/>
      <c r="QLS1" s="68"/>
      <c r="QLT1" s="68"/>
      <c r="QLU1" s="68"/>
      <c r="QLV1" s="68"/>
      <c r="QLW1" s="68"/>
      <c r="QLX1" s="68"/>
      <c r="QLY1" s="68"/>
      <c r="QLZ1" s="68"/>
      <c r="QMA1" s="68"/>
      <c r="QMB1" s="68"/>
      <c r="QMC1" s="68"/>
      <c r="QMD1" s="68"/>
      <c r="QME1" s="68"/>
      <c r="QMF1" s="68"/>
      <c r="QMG1" s="68"/>
      <c r="QMH1" s="68"/>
      <c r="QMI1" s="68"/>
      <c r="QMJ1" s="68"/>
      <c r="QMK1" s="68"/>
      <c r="QML1" s="68"/>
      <c r="QMM1" s="68"/>
      <c r="QMN1" s="68"/>
      <c r="QMO1" s="68"/>
      <c r="QMP1" s="68"/>
      <c r="QMQ1" s="68"/>
      <c r="QMR1" s="68"/>
      <c r="QMS1" s="68"/>
      <c r="QMT1" s="68"/>
      <c r="QMU1" s="68"/>
      <c r="QMV1" s="68"/>
      <c r="QMW1" s="68"/>
      <c r="QMX1" s="68"/>
      <c r="QMY1" s="68"/>
      <c r="QMZ1" s="68"/>
      <c r="QNA1" s="68"/>
      <c r="QNB1" s="68"/>
      <c r="QNC1" s="68"/>
      <c r="QND1" s="68"/>
      <c r="QNE1" s="68"/>
      <c r="QNF1" s="68"/>
      <c r="QNG1" s="68"/>
      <c r="QNH1" s="68"/>
      <c r="QNI1" s="68"/>
      <c r="QNJ1" s="68"/>
      <c r="QNK1" s="68"/>
      <c r="QNL1" s="68"/>
      <c r="QNM1" s="68"/>
      <c r="QNN1" s="68"/>
      <c r="QNO1" s="68"/>
      <c r="QNP1" s="68"/>
      <c r="QNQ1" s="68"/>
      <c r="QNR1" s="68"/>
      <c r="QNS1" s="68"/>
      <c r="QNT1" s="68"/>
      <c r="QNU1" s="68"/>
      <c r="QNV1" s="68"/>
      <c r="QNW1" s="68"/>
      <c r="QNX1" s="68"/>
      <c r="QNY1" s="68"/>
      <c r="QNZ1" s="68"/>
      <c r="QOA1" s="68"/>
      <c r="QOB1" s="68"/>
      <c r="QOC1" s="68"/>
      <c r="QOD1" s="68"/>
      <c r="QOE1" s="68"/>
      <c r="QOF1" s="68"/>
      <c r="QOG1" s="68"/>
      <c r="QOH1" s="68"/>
      <c r="QOI1" s="68"/>
      <c r="QOJ1" s="68"/>
      <c r="QOK1" s="68"/>
      <c r="QOL1" s="68"/>
      <c r="QOM1" s="68"/>
      <c r="QON1" s="68"/>
      <c r="QOO1" s="68"/>
      <c r="QOP1" s="68"/>
      <c r="QOQ1" s="68"/>
      <c r="QOR1" s="68"/>
      <c r="QOS1" s="68"/>
      <c r="QOT1" s="68"/>
      <c r="QOU1" s="68"/>
      <c r="QOV1" s="68"/>
      <c r="QOW1" s="68"/>
      <c r="QOX1" s="68"/>
      <c r="QOY1" s="68"/>
      <c r="QOZ1" s="68"/>
      <c r="QPA1" s="68"/>
      <c r="QPB1" s="68"/>
      <c r="QPC1" s="68"/>
      <c r="QPD1" s="68"/>
      <c r="QPE1" s="68"/>
      <c r="QPF1" s="68"/>
      <c r="QPG1" s="68"/>
      <c r="QPH1" s="68"/>
      <c r="QPI1" s="68"/>
      <c r="QPJ1" s="68"/>
      <c r="QPK1" s="68"/>
      <c r="QPL1" s="68"/>
      <c r="QPM1" s="68"/>
      <c r="QPN1" s="68"/>
      <c r="QPO1" s="68"/>
      <c r="QPP1" s="68"/>
      <c r="QPQ1" s="68"/>
      <c r="QPR1" s="68"/>
      <c r="QPS1" s="68"/>
      <c r="QPT1" s="68"/>
      <c r="QPU1" s="68"/>
      <c r="QPV1" s="68"/>
      <c r="QPW1" s="68"/>
      <c r="QPX1" s="68"/>
      <c r="QPY1" s="68"/>
      <c r="QPZ1" s="68"/>
      <c r="QQA1" s="68"/>
      <c r="QQB1" s="68"/>
      <c r="QQC1" s="68"/>
      <c r="QQD1" s="68"/>
      <c r="QQE1" s="68"/>
      <c r="QQF1" s="68"/>
      <c r="QQG1" s="68"/>
      <c r="QQH1" s="68"/>
      <c r="QQI1" s="68"/>
      <c r="QQJ1" s="68"/>
      <c r="QQK1" s="68"/>
      <c r="QQL1" s="68"/>
      <c r="QQM1" s="68"/>
      <c r="QQN1" s="68"/>
      <c r="QQO1" s="68"/>
      <c r="QQP1" s="68"/>
      <c r="QQQ1" s="68"/>
      <c r="QQR1" s="68"/>
      <c r="QQS1" s="68"/>
      <c r="QQT1" s="68"/>
      <c r="QQU1" s="68"/>
      <c r="QQV1" s="68"/>
      <c r="QQW1" s="68"/>
      <c r="QQX1" s="68"/>
      <c r="QQY1" s="68"/>
      <c r="QQZ1" s="68"/>
      <c r="QRA1" s="68"/>
      <c r="QRB1" s="68"/>
      <c r="QRC1" s="68"/>
      <c r="QRD1" s="68"/>
      <c r="QRE1" s="68"/>
      <c r="QRF1" s="68"/>
      <c r="QRG1" s="68"/>
      <c r="QRH1" s="68"/>
      <c r="QRI1" s="68"/>
      <c r="QRJ1" s="68"/>
      <c r="QRK1" s="68"/>
      <c r="QRL1" s="68"/>
      <c r="QRM1" s="68"/>
      <c r="QRN1" s="68"/>
      <c r="QRO1" s="68"/>
      <c r="QRP1" s="68"/>
      <c r="QRQ1" s="68"/>
      <c r="QRR1" s="68"/>
      <c r="QRS1" s="68"/>
      <c r="QRT1" s="68"/>
      <c r="QRU1" s="68"/>
      <c r="QRV1" s="68"/>
      <c r="QRW1" s="68"/>
      <c r="QRX1" s="68"/>
      <c r="QRY1" s="68"/>
      <c r="QRZ1" s="68"/>
      <c r="QSA1" s="68"/>
      <c r="QSB1" s="68"/>
      <c r="QSC1" s="68"/>
      <c r="QSD1" s="68"/>
      <c r="QSE1" s="68"/>
      <c r="QSF1" s="68"/>
      <c r="QSG1" s="68"/>
      <c r="QSH1" s="68"/>
      <c r="QSI1" s="68"/>
      <c r="QSJ1" s="68"/>
      <c r="QSK1" s="68"/>
      <c r="QSL1" s="68"/>
      <c r="QSM1" s="68"/>
      <c r="QSN1" s="68"/>
      <c r="QSO1" s="68"/>
      <c r="QSP1" s="68"/>
      <c r="QSQ1" s="68"/>
      <c r="QSR1" s="68"/>
      <c r="QSS1" s="68"/>
      <c r="QST1" s="68"/>
      <c r="QSU1" s="68"/>
      <c r="QSV1" s="68"/>
      <c r="QSW1" s="68"/>
      <c r="QSX1" s="68"/>
      <c r="QSY1" s="68"/>
      <c r="QSZ1" s="68"/>
      <c r="QTA1" s="68"/>
      <c r="QTB1" s="68"/>
      <c r="QTC1" s="68"/>
      <c r="QTD1" s="68"/>
      <c r="QTE1" s="68"/>
      <c r="QTF1" s="68"/>
      <c r="QTG1" s="68"/>
      <c r="QTH1" s="68"/>
      <c r="QTI1" s="68"/>
      <c r="QTJ1" s="68"/>
      <c r="QTK1" s="68"/>
      <c r="QTL1" s="68"/>
      <c r="QTM1" s="68"/>
      <c r="QTN1" s="68"/>
      <c r="QTO1" s="68"/>
      <c r="QTP1" s="68"/>
      <c r="QTQ1" s="68"/>
      <c r="QTR1" s="68"/>
      <c r="QTS1" s="68"/>
      <c r="QTT1" s="68"/>
      <c r="QTU1" s="68"/>
      <c r="QTV1" s="68"/>
      <c r="QTW1" s="68"/>
      <c r="QTX1" s="68"/>
      <c r="QTY1" s="68"/>
      <c r="QTZ1" s="68"/>
      <c r="QUA1" s="68"/>
      <c r="QUB1" s="68"/>
      <c r="QUC1" s="68"/>
      <c r="QUD1" s="68"/>
      <c r="QUE1" s="68"/>
      <c r="QUF1" s="68"/>
      <c r="QUG1" s="68"/>
      <c r="QUH1" s="68"/>
      <c r="QUI1" s="68"/>
      <c r="QUJ1" s="68"/>
      <c r="QUK1" s="68"/>
      <c r="QUL1" s="68"/>
      <c r="QUM1" s="68"/>
      <c r="QUN1" s="68"/>
      <c r="QUO1" s="68"/>
      <c r="QUP1" s="68"/>
      <c r="QUQ1" s="68"/>
      <c r="QUR1" s="68"/>
      <c r="QUS1" s="68"/>
      <c r="QUT1" s="68"/>
      <c r="QUU1" s="68"/>
      <c r="QUV1" s="68"/>
      <c r="QUW1" s="68"/>
      <c r="QUX1" s="68"/>
      <c r="QUY1" s="68"/>
      <c r="QUZ1" s="68"/>
      <c r="QVA1" s="68"/>
      <c r="QVB1" s="68"/>
      <c r="QVC1" s="68"/>
      <c r="QVD1" s="68"/>
      <c r="QVE1" s="68"/>
      <c r="QVF1" s="68"/>
      <c r="QVG1" s="68"/>
      <c r="QVH1" s="68"/>
      <c r="QVI1" s="68"/>
      <c r="QVJ1" s="68"/>
      <c r="QVK1" s="68"/>
      <c r="QVL1" s="68"/>
      <c r="QVM1" s="68"/>
      <c r="QVN1" s="68"/>
      <c r="QVO1" s="68"/>
      <c r="QVP1" s="68"/>
      <c r="QVQ1" s="68"/>
      <c r="QVR1" s="68"/>
      <c r="QVS1" s="68"/>
      <c r="QVT1" s="68"/>
      <c r="QVU1" s="68"/>
      <c r="QVV1" s="68"/>
      <c r="QVW1" s="68"/>
      <c r="QVX1" s="68"/>
      <c r="QVY1" s="68"/>
      <c r="QVZ1" s="68"/>
      <c r="QWA1" s="68"/>
      <c r="QWB1" s="68"/>
      <c r="QWC1" s="68"/>
      <c r="QWD1" s="68"/>
      <c r="QWE1" s="68"/>
      <c r="QWF1" s="68"/>
      <c r="QWG1" s="68"/>
      <c r="QWH1" s="68"/>
      <c r="QWI1" s="68"/>
      <c r="QWJ1" s="68"/>
      <c r="QWK1" s="68"/>
      <c r="QWL1" s="68"/>
      <c r="QWM1" s="68"/>
      <c r="QWN1" s="68"/>
      <c r="QWO1" s="68"/>
      <c r="QWP1" s="68"/>
      <c r="QWQ1" s="68"/>
      <c r="QWR1" s="68"/>
      <c r="QWS1" s="68"/>
      <c r="QWT1" s="68"/>
      <c r="QWU1" s="68"/>
      <c r="QWV1" s="68"/>
      <c r="QWW1" s="68"/>
      <c r="QWX1" s="68"/>
      <c r="QWY1" s="68"/>
      <c r="QWZ1" s="68"/>
      <c r="QXA1" s="68"/>
      <c r="QXB1" s="68"/>
      <c r="QXC1" s="68"/>
      <c r="QXD1" s="68"/>
      <c r="QXE1" s="68"/>
      <c r="QXF1" s="68"/>
      <c r="QXG1" s="68"/>
      <c r="QXH1" s="68"/>
      <c r="QXI1" s="68"/>
      <c r="QXJ1" s="68"/>
      <c r="QXK1" s="68"/>
      <c r="QXL1" s="68"/>
      <c r="QXM1" s="68"/>
      <c r="QXN1" s="68"/>
      <c r="QXO1" s="68"/>
      <c r="QXP1" s="68"/>
      <c r="QXQ1" s="68"/>
      <c r="QXR1" s="68"/>
      <c r="QXS1" s="68"/>
      <c r="QXT1" s="68"/>
      <c r="QXU1" s="68"/>
      <c r="QXV1" s="68"/>
      <c r="QXW1" s="68"/>
      <c r="QXX1" s="68"/>
      <c r="QXY1" s="68"/>
      <c r="QXZ1" s="68"/>
      <c r="QYA1" s="68"/>
      <c r="QYB1" s="68"/>
      <c r="QYC1" s="68"/>
      <c r="QYD1" s="68"/>
      <c r="QYE1" s="68"/>
      <c r="QYF1" s="68"/>
      <c r="QYG1" s="68"/>
      <c r="QYH1" s="68"/>
      <c r="QYI1" s="68"/>
      <c r="QYJ1" s="68"/>
      <c r="QYK1" s="68"/>
      <c r="QYL1" s="68"/>
      <c r="QYM1" s="68"/>
      <c r="QYN1" s="68"/>
      <c r="QYO1" s="68"/>
      <c r="QYP1" s="68"/>
      <c r="QYQ1" s="68"/>
      <c r="QYR1" s="68"/>
      <c r="QYS1" s="68"/>
      <c r="QYT1" s="68"/>
      <c r="QYU1" s="68"/>
      <c r="QYV1" s="68"/>
      <c r="QYW1" s="68"/>
      <c r="QYX1" s="68"/>
      <c r="QYY1" s="68"/>
      <c r="QYZ1" s="68"/>
      <c r="QZA1" s="68"/>
      <c r="QZB1" s="68"/>
      <c r="QZC1" s="68"/>
      <c r="QZD1" s="68"/>
      <c r="QZE1" s="68"/>
      <c r="QZF1" s="68"/>
      <c r="QZG1" s="68"/>
      <c r="QZH1" s="68"/>
      <c r="QZI1" s="68"/>
      <c r="QZJ1" s="68"/>
      <c r="QZK1" s="68"/>
      <c r="QZL1" s="68"/>
      <c r="QZM1" s="68"/>
      <c r="QZN1" s="68"/>
      <c r="QZO1" s="68"/>
      <c r="QZP1" s="68"/>
      <c r="QZQ1" s="68"/>
      <c r="QZR1" s="68"/>
      <c r="QZS1" s="68"/>
      <c r="QZT1" s="68"/>
      <c r="QZU1" s="68"/>
      <c r="QZV1" s="68"/>
      <c r="QZW1" s="68"/>
      <c r="QZX1" s="68"/>
      <c r="QZY1" s="68"/>
      <c r="QZZ1" s="68"/>
      <c r="RAA1" s="68"/>
      <c r="RAB1" s="68"/>
      <c r="RAC1" s="68"/>
      <c r="RAD1" s="68"/>
      <c r="RAE1" s="68"/>
      <c r="RAF1" s="68"/>
      <c r="RAG1" s="68"/>
      <c r="RAH1" s="68"/>
      <c r="RAI1" s="68"/>
      <c r="RAJ1" s="68"/>
      <c r="RAK1" s="68"/>
      <c r="RAL1" s="68"/>
      <c r="RAM1" s="68"/>
      <c r="RAN1" s="68"/>
      <c r="RAO1" s="68"/>
      <c r="RAP1" s="68"/>
      <c r="RAQ1" s="68"/>
      <c r="RAR1" s="68"/>
      <c r="RAS1" s="68"/>
      <c r="RAT1" s="68"/>
      <c r="RAU1" s="68"/>
      <c r="RAV1" s="68"/>
      <c r="RAW1" s="68"/>
      <c r="RAX1" s="68"/>
      <c r="RAY1" s="68"/>
      <c r="RAZ1" s="68"/>
      <c r="RBA1" s="68"/>
      <c r="RBB1" s="68"/>
      <c r="RBC1" s="68"/>
      <c r="RBD1" s="68"/>
      <c r="RBE1" s="68"/>
      <c r="RBF1" s="68"/>
      <c r="RBG1" s="68"/>
      <c r="RBH1" s="68"/>
      <c r="RBI1" s="68"/>
      <c r="RBJ1" s="68"/>
      <c r="RBK1" s="68"/>
      <c r="RBL1" s="68"/>
      <c r="RBM1" s="68"/>
      <c r="RBN1" s="68"/>
      <c r="RBO1" s="68"/>
      <c r="RBP1" s="68"/>
      <c r="RBQ1" s="68"/>
      <c r="RBR1" s="68"/>
      <c r="RBS1" s="68"/>
      <c r="RBT1" s="68"/>
      <c r="RBU1" s="68"/>
      <c r="RBV1" s="68"/>
      <c r="RBW1" s="68"/>
      <c r="RBX1" s="68"/>
      <c r="RBY1" s="68"/>
      <c r="RBZ1" s="68"/>
      <c r="RCA1" s="68"/>
      <c r="RCB1" s="68"/>
      <c r="RCC1" s="68"/>
      <c r="RCD1" s="68"/>
      <c r="RCE1" s="68"/>
      <c r="RCF1" s="68"/>
      <c r="RCG1" s="68"/>
      <c r="RCH1" s="68"/>
      <c r="RCI1" s="68"/>
      <c r="RCJ1" s="68"/>
      <c r="RCK1" s="68"/>
      <c r="RCL1" s="68"/>
      <c r="RCM1" s="68"/>
      <c r="RCN1" s="68"/>
      <c r="RCO1" s="68"/>
      <c r="RCP1" s="68"/>
      <c r="RCQ1" s="68"/>
      <c r="RCR1" s="68"/>
      <c r="RCS1" s="68"/>
      <c r="RCT1" s="68"/>
      <c r="RCU1" s="68"/>
      <c r="RCV1" s="68"/>
      <c r="RCW1" s="68"/>
      <c r="RCX1" s="68"/>
      <c r="RCY1" s="68"/>
      <c r="RCZ1" s="68"/>
      <c r="RDA1" s="68"/>
      <c r="RDB1" s="68"/>
      <c r="RDC1" s="68"/>
      <c r="RDD1" s="68"/>
      <c r="RDE1" s="68"/>
      <c r="RDF1" s="68"/>
      <c r="RDG1" s="68"/>
      <c r="RDH1" s="68"/>
      <c r="RDI1" s="68"/>
      <c r="RDJ1" s="68"/>
      <c r="RDK1" s="68"/>
      <c r="RDL1" s="68"/>
      <c r="RDM1" s="68"/>
      <c r="RDN1" s="68"/>
      <c r="RDO1" s="68"/>
      <c r="RDP1" s="68"/>
      <c r="RDQ1" s="68"/>
      <c r="RDR1" s="68"/>
      <c r="RDS1" s="68"/>
      <c r="RDT1" s="68"/>
      <c r="RDU1" s="68"/>
      <c r="RDV1" s="68"/>
      <c r="RDW1" s="68"/>
      <c r="RDX1" s="68"/>
      <c r="RDY1" s="68"/>
      <c r="RDZ1" s="68"/>
      <c r="REA1" s="68"/>
      <c r="REB1" s="68"/>
      <c r="REC1" s="68"/>
      <c r="RED1" s="68"/>
      <c r="REE1" s="68"/>
      <c r="REF1" s="68"/>
      <c r="REG1" s="68"/>
      <c r="REH1" s="68"/>
      <c r="REI1" s="68"/>
      <c r="REJ1" s="68"/>
      <c r="REK1" s="68"/>
      <c r="REL1" s="68"/>
      <c r="REM1" s="68"/>
      <c r="REN1" s="68"/>
      <c r="REO1" s="68"/>
      <c r="REP1" s="68"/>
      <c r="REQ1" s="68"/>
      <c r="RER1" s="68"/>
      <c r="RES1" s="68"/>
      <c r="RET1" s="68"/>
      <c r="REU1" s="68"/>
      <c r="REV1" s="68"/>
      <c r="REW1" s="68"/>
      <c r="REX1" s="68"/>
      <c r="REY1" s="68"/>
      <c r="REZ1" s="68"/>
      <c r="RFA1" s="68"/>
      <c r="RFB1" s="68"/>
      <c r="RFC1" s="68"/>
      <c r="RFD1" s="68"/>
      <c r="RFE1" s="68"/>
      <c r="RFF1" s="68"/>
      <c r="RFG1" s="68"/>
      <c r="RFH1" s="68"/>
      <c r="RFI1" s="68"/>
      <c r="RFJ1" s="68"/>
      <c r="RFK1" s="68"/>
      <c r="RFL1" s="68"/>
      <c r="RFM1" s="68"/>
      <c r="RFN1" s="68"/>
      <c r="RFO1" s="68"/>
      <c r="RFP1" s="68"/>
      <c r="RFQ1" s="68"/>
      <c r="RFR1" s="68"/>
      <c r="RFS1" s="68"/>
      <c r="RFT1" s="68"/>
      <c r="RFU1" s="68"/>
      <c r="RFV1" s="68"/>
      <c r="RFW1" s="68"/>
      <c r="RFX1" s="68"/>
      <c r="RFY1" s="68"/>
      <c r="RFZ1" s="68"/>
      <c r="RGA1" s="68"/>
      <c r="RGB1" s="68"/>
      <c r="RGC1" s="68"/>
      <c r="RGD1" s="68"/>
      <c r="RGE1" s="68"/>
      <c r="RGF1" s="68"/>
      <c r="RGG1" s="68"/>
      <c r="RGH1" s="68"/>
      <c r="RGI1" s="68"/>
      <c r="RGJ1" s="68"/>
      <c r="RGK1" s="68"/>
      <c r="RGL1" s="68"/>
      <c r="RGM1" s="68"/>
      <c r="RGN1" s="68"/>
      <c r="RGO1" s="68"/>
      <c r="RGP1" s="68"/>
      <c r="RGQ1" s="68"/>
      <c r="RGR1" s="68"/>
      <c r="RGS1" s="68"/>
      <c r="RGT1" s="68"/>
      <c r="RGU1" s="68"/>
      <c r="RGV1" s="68"/>
      <c r="RGW1" s="68"/>
      <c r="RGX1" s="68"/>
      <c r="RGY1" s="68"/>
      <c r="RGZ1" s="68"/>
      <c r="RHA1" s="68"/>
      <c r="RHB1" s="68"/>
      <c r="RHC1" s="68"/>
      <c r="RHD1" s="68"/>
      <c r="RHE1" s="68"/>
      <c r="RHF1" s="68"/>
      <c r="RHG1" s="68"/>
      <c r="RHH1" s="68"/>
      <c r="RHI1" s="68"/>
      <c r="RHJ1" s="68"/>
      <c r="RHK1" s="68"/>
      <c r="RHL1" s="68"/>
      <c r="RHM1" s="68"/>
      <c r="RHN1" s="68"/>
      <c r="RHO1" s="68"/>
      <c r="RHP1" s="68"/>
      <c r="RHQ1" s="68"/>
      <c r="RHR1" s="68"/>
      <c r="RHS1" s="68"/>
      <c r="RHT1" s="68"/>
      <c r="RHU1" s="68"/>
      <c r="RHV1" s="68"/>
      <c r="RHW1" s="68"/>
      <c r="RHX1" s="68"/>
      <c r="RHY1" s="68"/>
      <c r="RHZ1" s="68"/>
      <c r="RIA1" s="68"/>
      <c r="RIB1" s="68"/>
      <c r="RIC1" s="68"/>
      <c r="RID1" s="68"/>
      <c r="RIE1" s="68"/>
      <c r="RIF1" s="68"/>
      <c r="RIG1" s="68"/>
      <c r="RIH1" s="68"/>
      <c r="RII1" s="68"/>
      <c r="RIJ1" s="68"/>
      <c r="RIK1" s="68"/>
      <c r="RIL1" s="68"/>
      <c r="RIM1" s="68"/>
      <c r="RIN1" s="68"/>
      <c r="RIO1" s="68"/>
      <c r="RIP1" s="68"/>
      <c r="RIQ1" s="68"/>
      <c r="RIR1" s="68"/>
      <c r="RIS1" s="68"/>
      <c r="RIT1" s="68"/>
      <c r="RIU1" s="68"/>
      <c r="RIV1" s="68"/>
      <c r="RIW1" s="68"/>
      <c r="RIX1" s="68"/>
      <c r="RIY1" s="68"/>
      <c r="RIZ1" s="68"/>
      <c r="RJA1" s="68"/>
      <c r="RJB1" s="68"/>
      <c r="RJC1" s="68"/>
      <c r="RJD1" s="68"/>
      <c r="RJE1" s="68"/>
      <c r="RJF1" s="68"/>
      <c r="RJG1" s="68"/>
      <c r="RJH1" s="68"/>
      <c r="RJI1" s="68"/>
      <c r="RJJ1" s="68"/>
      <c r="RJK1" s="68"/>
      <c r="RJL1" s="68"/>
      <c r="RJM1" s="68"/>
      <c r="RJN1" s="68"/>
      <c r="RJO1" s="68"/>
      <c r="RJP1" s="68"/>
      <c r="RJQ1" s="68"/>
      <c r="RJR1" s="68"/>
      <c r="RJS1" s="68"/>
      <c r="RJT1" s="68"/>
      <c r="RJU1" s="68"/>
      <c r="RJV1" s="68"/>
      <c r="RJW1" s="68"/>
      <c r="RJX1" s="68"/>
      <c r="RJY1" s="68"/>
      <c r="RJZ1" s="68"/>
      <c r="RKA1" s="68"/>
      <c r="RKB1" s="68"/>
      <c r="RKC1" s="68"/>
      <c r="RKD1" s="68"/>
      <c r="RKE1" s="68"/>
      <c r="RKF1" s="68"/>
      <c r="RKG1" s="68"/>
      <c r="RKH1" s="68"/>
      <c r="RKI1" s="68"/>
      <c r="RKJ1" s="68"/>
      <c r="RKK1" s="68"/>
      <c r="RKL1" s="68"/>
      <c r="RKM1" s="68"/>
      <c r="RKN1" s="68"/>
      <c r="RKO1" s="68"/>
      <c r="RKP1" s="68"/>
      <c r="RKQ1" s="68"/>
      <c r="RKR1" s="68"/>
      <c r="RKS1" s="68"/>
      <c r="RKT1" s="68"/>
      <c r="RKU1" s="68"/>
      <c r="RKV1" s="68"/>
      <c r="RKW1" s="68"/>
      <c r="RKX1" s="68"/>
      <c r="RKY1" s="68"/>
      <c r="RKZ1" s="68"/>
      <c r="RLA1" s="68"/>
      <c r="RLB1" s="68"/>
      <c r="RLC1" s="68"/>
      <c r="RLD1" s="68"/>
      <c r="RLE1" s="68"/>
      <c r="RLF1" s="68"/>
      <c r="RLG1" s="68"/>
      <c r="RLH1" s="68"/>
      <c r="RLI1" s="68"/>
      <c r="RLJ1" s="68"/>
      <c r="RLK1" s="68"/>
      <c r="RLL1" s="68"/>
      <c r="RLM1" s="68"/>
      <c r="RLN1" s="68"/>
      <c r="RLO1" s="68"/>
      <c r="RLP1" s="68"/>
      <c r="RLQ1" s="68"/>
      <c r="RLR1" s="68"/>
      <c r="RLS1" s="68"/>
      <c r="RLT1" s="68"/>
      <c r="RLU1" s="68"/>
      <c r="RLV1" s="68"/>
      <c r="RLW1" s="68"/>
      <c r="RLX1" s="68"/>
      <c r="RLY1" s="68"/>
      <c r="RLZ1" s="68"/>
      <c r="RMA1" s="68"/>
      <c r="RMB1" s="68"/>
      <c r="RMC1" s="68"/>
      <c r="RMD1" s="68"/>
      <c r="RME1" s="68"/>
      <c r="RMF1" s="68"/>
      <c r="RMG1" s="68"/>
      <c r="RMH1" s="68"/>
      <c r="RMI1" s="68"/>
      <c r="RMJ1" s="68"/>
      <c r="RMK1" s="68"/>
      <c r="RML1" s="68"/>
      <c r="RMM1" s="68"/>
      <c r="RMN1" s="68"/>
      <c r="RMO1" s="68"/>
      <c r="RMP1" s="68"/>
      <c r="RMQ1" s="68"/>
      <c r="RMR1" s="68"/>
      <c r="RMS1" s="68"/>
      <c r="RMT1" s="68"/>
      <c r="RMU1" s="68"/>
      <c r="RMV1" s="68"/>
      <c r="RMW1" s="68"/>
      <c r="RMX1" s="68"/>
      <c r="RMY1" s="68"/>
      <c r="RMZ1" s="68"/>
      <c r="RNA1" s="68"/>
      <c r="RNB1" s="68"/>
      <c r="RNC1" s="68"/>
      <c r="RND1" s="68"/>
      <c r="RNE1" s="68"/>
      <c r="RNF1" s="68"/>
      <c r="RNG1" s="68"/>
      <c r="RNH1" s="68"/>
      <c r="RNI1" s="68"/>
      <c r="RNJ1" s="68"/>
      <c r="RNK1" s="68"/>
      <c r="RNL1" s="68"/>
      <c r="RNM1" s="68"/>
      <c r="RNN1" s="68"/>
      <c r="RNO1" s="68"/>
      <c r="RNP1" s="68"/>
      <c r="RNQ1" s="68"/>
      <c r="RNR1" s="68"/>
      <c r="RNS1" s="68"/>
      <c r="RNT1" s="68"/>
      <c r="RNU1" s="68"/>
      <c r="RNV1" s="68"/>
      <c r="RNW1" s="68"/>
      <c r="RNX1" s="68"/>
      <c r="RNY1" s="68"/>
      <c r="RNZ1" s="68"/>
      <c r="ROA1" s="68"/>
      <c r="ROB1" s="68"/>
      <c r="ROC1" s="68"/>
      <c r="ROD1" s="68"/>
      <c r="ROE1" s="68"/>
      <c r="ROF1" s="68"/>
      <c r="ROG1" s="68"/>
      <c r="ROH1" s="68"/>
      <c r="ROI1" s="68"/>
      <c r="ROJ1" s="68"/>
      <c r="ROK1" s="68"/>
      <c r="ROL1" s="68"/>
      <c r="ROM1" s="68"/>
      <c r="RON1" s="68"/>
      <c r="ROO1" s="68"/>
      <c r="ROP1" s="68"/>
      <c r="ROQ1" s="68"/>
      <c r="ROR1" s="68"/>
      <c r="ROS1" s="68"/>
      <c r="ROT1" s="68"/>
      <c r="ROU1" s="68"/>
      <c r="ROV1" s="68"/>
      <c r="ROW1" s="68"/>
      <c r="ROX1" s="68"/>
      <c r="ROY1" s="68"/>
      <c r="ROZ1" s="68"/>
      <c r="RPA1" s="68"/>
      <c r="RPB1" s="68"/>
      <c r="RPC1" s="68"/>
      <c r="RPD1" s="68"/>
      <c r="RPE1" s="68"/>
      <c r="RPF1" s="68"/>
      <c r="RPG1" s="68"/>
      <c r="RPH1" s="68"/>
      <c r="RPI1" s="68"/>
      <c r="RPJ1" s="68"/>
      <c r="RPK1" s="68"/>
      <c r="RPL1" s="68"/>
      <c r="RPM1" s="68"/>
      <c r="RPN1" s="68"/>
      <c r="RPO1" s="68"/>
      <c r="RPP1" s="68"/>
      <c r="RPQ1" s="68"/>
      <c r="RPR1" s="68"/>
      <c r="RPS1" s="68"/>
      <c r="RPT1" s="68"/>
      <c r="RPU1" s="68"/>
      <c r="RPV1" s="68"/>
      <c r="RPW1" s="68"/>
      <c r="RPX1" s="68"/>
      <c r="RPY1" s="68"/>
      <c r="RPZ1" s="68"/>
      <c r="RQA1" s="68"/>
      <c r="RQB1" s="68"/>
      <c r="RQC1" s="68"/>
      <c r="RQD1" s="68"/>
      <c r="RQE1" s="68"/>
      <c r="RQF1" s="68"/>
      <c r="RQG1" s="68"/>
      <c r="RQH1" s="68"/>
      <c r="RQI1" s="68"/>
      <c r="RQJ1" s="68"/>
      <c r="RQK1" s="68"/>
      <c r="RQL1" s="68"/>
      <c r="RQM1" s="68"/>
      <c r="RQN1" s="68"/>
      <c r="RQO1" s="68"/>
      <c r="RQP1" s="68"/>
      <c r="RQQ1" s="68"/>
      <c r="RQR1" s="68"/>
      <c r="RQS1" s="68"/>
      <c r="RQT1" s="68"/>
      <c r="RQU1" s="68"/>
      <c r="RQV1" s="68"/>
      <c r="RQW1" s="68"/>
      <c r="RQX1" s="68"/>
      <c r="RQY1" s="68"/>
      <c r="RQZ1" s="68"/>
      <c r="RRA1" s="68"/>
      <c r="RRB1" s="68"/>
      <c r="RRC1" s="68"/>
      <c r="RRD1" s="68"/>
      <c r="RRE1" s="68"/>
      <c r="RRF1" s="68"/>
      <c r="RRG1" s="68"/>
      <c r="RRH1" s="68"/>
      <c r="RRI1" s="68"/>
      <c r="RRJ1" s="68"/>
      <c r="RRK1" s="68"/>
      <c r="RRL1" s="68"/>
      <c r="RRM1" s="68"/>
      <c r="RRN1" s="68"/>
      <c r="RRO1" s="68"/>
      <c r="RRP1" s="68"/>
      <c r="RRQ1" s="68"/>
      <c r="RRR1" s="68"/>
      <c r="RRS1" s="68"/>
      <c r="RRT1" s="68"/>
      <c r="RRU1" s="68"/>
      <c r="RRV1" s="68"/>
      <c r="RRW1" s="68"/>
      <c r="RRX1" s="68"/>
      <c r="RRY1" s="68"/>
      <c r="RRZ1" s="68"/>
      <c r="RSA1" s="68"/>
      <c r="RSB1" s="68"/>
      <c r="RSC1" s="68"/>
      <c r="RSD1" s="68"/>
      <c r="RSE1" s="68"/>
      <c r="RSF1" s="68"/>
      <c r="RSG1" s="68"/>
      <c r="RSH1" s="68"/>
      <c r="RSI1" s="68"/>
      <c r="RSJ1" s="68"/>
      <c r="RSK1" s="68"/>
      <c r="RSL1" s="68"/>
      <c r="RSM1" s="68"/>
      <c r="RSN1" s="68"/>
      <c r="RSO1" s="68"/>
      <c r="RSP1" s="68"/>
      <c r="RSQ1" s="68"/>
      <c r="RSR1" s="68"/>
      <c r="RSS1" s="68"/>
      <c r="RST1" s="68"/>
      <c r="RSU1" s="68"/>
      <c r="RSV1" s="68"/>
      <c r="RSW1" s="68"/>
      <c r="RSX1" s="68"/>
      <c r="RSY1" s="68"/>
      <c r="RSZ1" s="68"/>
      <c r="RTA1" s="68"/>
      <c r="RTB1" s="68"/>
      <c r="RTC1" s="68"/>
      <c r="RTD1" s="68"/>
      <c r="RTE1" s="68"/>
      <c r="RTF1" s="68"/>
      <c r="RTG1" s="68"/>
      <c r="RTH1" s="68"/>
      <c r="RTI1" s="68"/>
      <c r="RTJ1" s="68"/>
      <c r="RTK1" s="68"/>
      <c r="RTL1" s="68"/>
      <c r="RTM1" s="68"/>
      <c r="RTN1" s="68"/>
      <c r="RTO1" s="68"/>
      <c r="RTP1" s="68"/>
      <c r="RTQ1" s="68"/>
      <c r="RTR1" s="68"/>
      <c r="RTS1" s="68"/>
      <c r="RTT1" s="68"/>
      <c r="RTU1" s="68"/>
      <c r="RTV1" s="68"/>
      <c r="RTW1" s="68"/>
      <c r="RTX1" s="68"/>
      <c r="RTY1" s="68"/>
      <c r="RTZ1" s="68"/>
      <c r="RUA1" s="68"/>
      <c r="RUB1" s="68"/>
      <c r="RUC1" s="68"/>
      <c r="RUD1" s="68"/>
      <c r="RUE1" s="68"/>
      <c r="RUF1" s="68"/>
      <c r="RUG1" s="68"/>
      <c r="RUH1" s="68"/>
      <c r="RUI1" s="68"/>
      <c r="RUJ1" s="68"/>
      <c r="RUK1" s="68"/>
      <c r="RUL1" s="68"/>
      <c r="RUM1" s="68"/>
      <c r="RUN1" s="68"/>
      <c r="RUO1" s="68"/>
      <c r="RUP1" s="68"/>
      <c r="RUQ1" s="68"/>
      <c r="RUR1" s="68"/>
      <c r="RUS1" s="68"/>
      <c r="RUT1" s="68"/>
      <c r="RUU1" s="68"/>
      <c r="RUV1" s="68"/>
      <c r="RUW1" s="68"/>
      <c r="RUX1" s="68"/>
      <c r="RUY1" s="68"/>
      <c r="RUZ1" s="68"/>
      <c r="RVA1" s="68"/>
      <c r="RVB1" s="68"/>
      <c r="RVC1" s="68"/>
      <c r="RVD1" s="68"/>
      <c r="RVE1" s="68"/>
      <c r="RVF1" s="68"/>
      <c r="RVG1" s="68"/>
      <c r="RVH1" s="68"/>
      <c r="RVI1" s="68"/>
      <c r="RVJ1" s="68"/>
      <c r="RVK1" s="68"/>
      <c r="RVL1" s="68"/>
      <c r="RVM1" s="68"/>
      <c r="RVN1" s="68"/>
      <c r="RVO1" s="68"/>
      <c r="RVP1" s="68"/>
      <c r="RVQ1" s="68"/>
      <c r="RVR1" s="68"/>
      <c r="RVS1" s="68"/>
      <c r="RVT1" s="68"/>
      <c r="RVU1" s="68"/>
      <c r="RVV1" s="68"/>
      <c r="RVW1" s="68"/>
      <c r="RVX1" s="68"/>
      <c r="RVY1" s="68"/>
      <c r="RVZ1" s="68"/>
      <c r="RWA1" s="68"/>
      <c r="RWB1" s="68"/>
      <c r="RWC1" s="68"/>
      <c r="RWD1" s="68"/>
      <c r="RWE1" s="68"/>
      <c r="RWF1" s="68"/>
      <c r="RWG1" s="68"/>
      <c r="RWH1" s="68"/>
      <c r="RWI1" s="68"/>
      <c r="RWJ1" s="68"/>
      <c r="RWK1" s="68"/>
      <c r="RWL1" s="68"/>
      <c r="RWM1" s="68"/>
      <c r="RWN1" s="68"/>
      <c r="RWO1" s="68"/>
      <c r="RWP1" s="68"/>
      <c r="RWQ1" s="68"/>
      <c r="RWR1" s="68"/>
      <c r="RWS1" s="68"/>
      <c r="RWT1" s="68"/>
      <c r="RWU1" s="68"/>
      <c r="RWV1" s="68"/>
      <c r="RWW1" s="68"/>
      <c r="RWX1" s="68"/>
      <c r="RWY1" s="68"/>
      <c r="RWZ1" s="68"/>
      <c r="RXA1" s="68"/>
      <c r="RXB1" s="68"/>
      <c r="RXC1" s="68"/>
      <c r="RXD1" s="68"/>
      <c r="RXE1" s="68"/>
      <c r="RXF1" s="68"/>
      <c r="RXG1" s="68"/>
      <c r="RXH1" s="68"/>
      <c r="RXI1" s="68"/>
      <c r="RXJ1" s="68"/>
      <c r="RXK1" s="68"/>
      <c r="RXL1" s="68"/>
      <c r="RXM1" s="68"/>
      <c r="RXN1" s="68"/>
      <c r="RXO1" s="68"/>
      <c r="RXP1" s="68"/>
      <c r="RXQ1" s="68"/>
      <c r="RXR1" s="68"/>
      <c r="RXS1" s="68"/>
      <c r="RXT1" s="68"/>
      <c r="RXU1" s="68"/>
      <c r="RXV1" s="68"/>
      <c r="RXW1" s="68"/>
      <c r="RXX1" s="68"/>
      <c r="RXY1" s="68"/>
      <c r="RXZ1" s="68"/>
      <c r="RYA1" s="68"/>
      <c r="RYB1" s="68"/>
      <c r="RYC1" s="68"/>
      <c r="RYD1" s="68"/>
      <c r="RYE1" s="68"/>
      <c r="RYF1" s="68"/>
      <c r="RYG1" s="68"/>
      <c r="RYH1" s="68"/>
      <c r="RYI1" s="68"/>
      <c r="RYJ1" s="68"/>
      <c r="RYK1" s="68"/>
      <c r="RYL1" s="68"/>
      <c r="RYM1" s="68"/>
      <c r="RYN1" s="68"/>
      <c r="RYO1" s="68"/>
      <c r="RYP1" s="68"/>
      <c r="RYQ1" s="68"/>
      <c r="RYR1" s="68"/>
      <c r="RYS1" s="68"/>
      <c r="RYT1" s="68"/>
      <c r="RYU1" s="68"/>
      <c r="RYV1" s="68"/>
      <c r="RYW1" s="68"/>
      <c r="RYX1" s="68"/>
      <c r="RYY1" s="68"/>
      <c r="RYZ1" s="68"/>
      <c r="RZA1" s="68"/>
      <c r="RZB1" s="68"/>
      <c r="RZC1" s="68"/>
      <c r="RZD1" s="68"/>
      <c r="RZE1" s="68"/>
      <c r="RZF1" s="68"/>
      <c r="RZG1" s="68"/>
      <c r="RZH1" s="68"/>
      <c r="RZI1" s="68"/>
      <c r="RZJ1" s="68"/>
      <c r="RZK1" s="68"/>
      <c r="RZL1" s="68"/>
      <c r="RZM1" s="68"/>
      <c r="RZN1" s="68"/>
      <c r="RZO1" s="68"/>
      <c r="RZP1" s="68"/>
      <c r="RZQ1" s="68"/>
      <c r="RZR1" s="68"/>
      <c r="RZS1" s="68"/>
      <c r="RZT1" s="68"/>
      <c r="RZU1" s="68"/>
      <c r="RZV1" s="68"/>
      <c r="RZW1" s="68"/>
      <c r="RZX1" s="68"/>
      <c r="RZY1" s="68"/>
      <c r="RZZ1" s="68"/>
      <c r="SAA1" s="68"/>
      <c r="SAB1" s="68"/>
      <c r="SAC1" s="68"/>
      <c r="SAD1" s="68"/>
      <c r="SAE1" s="68"/>
      <c r="SAF1" s="68"/>
      <c r="SAG1" s="68"/>
      <c r="SAH1" s="68"/>
      <c r="SAI1" s="68"/>
      <c r="SAJ1" s="68"/>
      <c r="SAK1" s="68"/>
      <c r="SAL1" s="68"/>
      <c r="SAM1" s="68"/>
      <c r="SAN1" s="68"/>
      <c r="SAO1" s="68"/>
      <c r="SAP1" s="68"/>
      <c r="SAQ1" s="68"/>
      <c r="SAR1" s="68"/>
      <c r="SAS1" s="68"/>
      <c r="SAT1" s="68"/>
      <c r="SAU1" s="68"/>
      <c r="SAV1" s="68"/>
      <c r="SAW1" s="68"/>
      <c r="SAX1" s="68"/>
      <c r="SAY1" s="68"/>
      <c r="SAZ1" s="68"/>
      <c r="SBA1" s="68"/>
      <c r="SBB1" s="68"/>
      <c r="SBC1" s="68"/>
      <c r="SBD1" s="68"/>
      <c r="SBE1" s="68"/>
      <c r="SBF1" s="68"/>
      <c r="SBG1" s="68"/>
      <c r="SBH1" s="68"/>
      <c r="SBI1" s="68"/>
      <c r="SBJ1" s="68"/>
      <c r="SBK1" s="68"/>
      <c r="SBL1" s="68"/>
      <c r="SBM1" s="68"/>
      <c r="SBN1" s="68"/>
      <c r="SBO1" s="68"/>
      <c r="SBP1" s="68"/>
      <c r="SBQ1" s="68"/>
      <c r="SBR1" s="68"/>
      <c r="SBS1" s="68"/>
      <c r="SBT1" s="68"/>
      <c r="SBU1" s="68"/>
      <c r="SBV1" s="68"/>
      <c r="SBW1" s="68"/>
      <c r="SBX1" s="68"/>
      <c r="SBY1" s="68"/>
      <c r="SBZ1" s="68"/>
      <c r="SCA1" s="68"/>
      <c r="SCB1" s="68"/>
      <c r="SCC1" s="68"/>
      <c r="SCD1" s="68"/>
      <c r="SCE1" s="68"/>
      <c r="SCF1" s="68"/>
      <c r="SCG1" s="68"/>
      <c r="SCH1" s="68"/>
      <c r="SCI1" s="68"/>
      <c r="SCJ1" s="68"/>
      <c r="SCK1" s="68"/>
      <c r="SCL1" s="68"/>
      <c r="SCM1" s="68"/>
      <c r="SCN1" s="68"/>
      <c r="SCO1" s="68"/>
      <c r="SCP1" s="68"/>
      <c r="SCQ1" s="68"/>
      <c r="SCR1" s="68"/>
      <c r="SCS1" s="68"/>
      <c r="SCT1" s="68"/>
      <c r="SCU1" s="68"/>
      <c r="SCV1" s="68"/>
      <c r="SCW1" s="68"/>
      <c r="SCX1" s="68"/>
      <c r="SCY1" s="68"/>
      <c r="SCZ1" s="68"/>
      <c r="SDA1" s="68"/>
      <c r="SDB1" s="68"/>
      <c r="SDC1" s="68"/>
      <c r="SDD1" s="68"/>
      <c r="SDE1" s="68"/>
      <c r="SDF1" s="68"/>
      <c r="SDG1" s="68"/>
      <c r="SDH1" s="68"/>
      <c r="SDI1" s="68"/>
      <c r="SDJ1" s="68"/>
      <c r="SDK1" s="68"/>
      <c r="SDL1" s="68"/>
      <c r="SDM1" s="68"/>
      <c r="SDN1" s="68"/>
      <c r="SDO1" s="68"/>
      <c r="SDP1" s="68"/>
      <c r="SDQ1" s="68"/>
      <c r="SDR1" s="68"/>
      <c r="SDS1" s="68"/>
      <c r="SDT1" s="68"/>
      <c r="SDU1" s="68"/>
      <c r="SDV1" s="68"/>
      <c r="SDW1" s="68"/>
      <c r="SDX1" s="68"/>
      <c r="SDY1" s="68"/>
      <c r="SDZ1" s="68"/>
      <c r="SEA1" s="68"/>
      <c r="SEB1" s="68"/>
      <c r="SEC1" s="68"/>
      <c r="SED1" s="68"/>
      <c r="SEE1" s="68"/>
      <c r="SEF1" s="68"/>
      <c r="SEG1" s="68"/>
      <c r="SEH1" s="68"/>
      <c r="SEI1" s="68"/>
      <c r="SEJ1" s="68"/>
      <c r="SEK1" s="68"/>
      <c r="SEL1" s="68"/>
      <c r="SEM1" s="68"/>
      <c r="SEN1" s="68"/>
      <c r="SEO1" s="68"/>
      <c r="SEP1" s="68"/>
      <c r="SEQ1" s="68"/>
      <c r="SER1" s="68"/>
      <c r="SES1" s="68"/>
      <c r="SET1" s="68"/>
      <c r="SEU1" s="68"/>
      <c r="SEV1" s="68"/>
      <c r="SEW1" s="68"/>
      <c r="SEX1" s="68"/>
      <c r="SEY1" s="68"/>
      <c r="SEZ1" s="68"/>
      <c r="SFA1" s="68"/>
      <c r="SFB1" s="68"/>
      <c r="SFC1" s="68"/>
      <c r="SFD1" s="68"/>
      <c r="SFE1" s="68"/>
      <c r="SFF1" s="68"/>
      <c r="SFG1" s="68"/>
      <c r="SFH1" s="68"/>
      <c r="SFI1" s="68"/>
      <c r="SFJ1" s="68"/>
      <c r="SFK1" s="68"/>
      <c r="SFL1" s="68"/>
      <c r="SFM1" s="68"/>
      <c r="SFN1" s="68"/>
      <c r="SFO1" s="68"/>
      <c r="SFP1" s="68"/>
      <c r="SFQ1" s="68"/>
      <c r="SFR1" s="68"/>
      <c r="SFS1" s="68"/>
      <c r="SFT1" s="68"/>
      <c r="SFU1" s="68"/>
      <c r="SFV1" s="68"/>
      <c r="SFW1" s="68"/>
      <c r="SFX1" s="68"/>
      <c r="SFY1" s="68"/>
      <c r="SFZ1" s="68"/>
      <c r="SGA1" s="68"/>
      <c r="SGB1" s="68"/>
      <c r="SGC1" s="68"/>
      <c r="SGD1" s="68"/>
      <c r="SGE1" s="68"/>
      <c r="SGF1" s="68"/>
      <c r="SGG1" s="68"/>
      <c r="SGH1" s="68"/>
      <c r="SGI1" s="68"/>
      <c r="SGJ1" s="68"/>
      <c r="SGK1" s="68"/>
      <c r="SGL1" s="68"/>
      <c r="SGM1" s="68"/>
      <c r="SGN1" s="68"/>
      <c r="SGO1" s="68"/>
      <c r="SGP1" s="68"/>
      <c r="SGQ1" s="68"/>
      <c r="SGR1" s="68"/>
      <c r="SGS1" s="68"/>
      <c r="SGT1" s="68"/>
      <c r="SGU1" s="68"/>
      <c r="SGV1" s="68"/>
      <c r="SGW1" s="68"/>
      <c r="SGX1" s="68"/>
      <c r="SGY1" s="68"/>
      <c r="SGZ1" s="68"/>
      <c r="SHA1" s="68"/>
      <c r="SHB1" s="68"/>
      <c r="SHC1" s="68"/>
      <c r="SHD1" s="68"/>
      <c r="SHE1" s="68"/>
      <c r="SHF1" s="68"/>
      <c r="SHG1" s="68"/>
      <c r="SHH1" s="68"/>
      <c r="SHI1" s="68"/>
      <c r="SHJ1" s="68"/>
      <c r="SHK1" s="68"/>
      <c r="SHL1" s="68"/>
      <c r="SHM1" s="68"/>
      <c r="SHN1" s="68"/>
      <c r="SHO1" s="68"/>
      <c r="SHP1" s="68"/>
      <c r="SHQ1" s="68"/>
      <c r="SHR1" s="68"/>
      <c r="SHS1" s="68"/>
      <c r="SHT1" s="68"/>
      <c r="SHU1" s="68"/>
      <c r="SHV1" s="68"/>
      <c r="SHW1" s="68"/>
      <c r="SHX1" s="68"/>
      <c r="SHY1" s="68"/>
      <c r="SHZ1" s="68"/>
      <c r="SIA1" s="68"/>
      <c r="SIB1" s="68"/>
      <c r="SIC1" s="68"/>
      <c r="SID1" s="68"/>
      <c r="SIE1" s="68"/>
      <c r="SIF1" s="68"/>
      <c r="SIG1" s="68"/>
      <c r="SIH1" s="68"/>
      <c r="SII1" s="68"/>
      <c r="SIJ1" s="68"/>
      <c r="SIK1" s="68"/>
      <c r="SIL1" s="68"/>
      <c r="SIM1" s="68"/>
      <c r="SIN1" s="68"/>
      <c r="SIO1" s="68"/>
      <c r="SIP1" s="68"/>
      <c r="SIQ1" s="68"/>
      <c r="SIR1" s="68"/>
      <c r="SIS1" s="68"/>
      <c r="SIT1" s="68"/>
      <c r="SIU1" s="68"/>
      <c r="SIV1" s="68"/>
      <c r="SIW1" s="68"/>
      <c r="SIX1" s="68"/>
      <c r="SIY1" s="68"/>
      <c r="SIZ1" s="68"/>
      <c r="SJA1" s="68"/>
      <c r="SJB1" s="68"/>
      <c r="SJC1" s="68"/>
      <c r="SJD1" s="68"/>
      <c r="SJE1" s="68"/>
      <c r="SJF1" s="68"/>
      <c r="SJG1" s="68"/>
      <c r="SJH1" s="68"/>
      <c r="SJI1" s="68"/>
      <c r="SJJ1" s="68"/>
      <c r="SJK1" s="68"/>
      <c r="SJL1" s="68"/>
      <c r="SJM1" s="68"/>
      <c r="SJN1" s="68"/>
      <c r="SJO1" s="68"/>
      <c r="SJP1" s="68"/>
      <c r="SJQ1" s="68"/>
      <c r="SJR1" s="68"/>
      <c r="SJS1" s="68"/>
      <c r="SJT1" s="68"/>
      <c r="SJU1" s="68"/>
      <c r="SJV1" s="68"/>
      <c r="SJW1" s="68"/>
      <c r="SJX1" s="68"/>
      <c r="SJY1" s="68"/>
      <c r="SJZ1" s="68"/>
      <c r="SKA1" s="68"/>
      <c r="SKB1" s="68"/>
      <c r="SKC1" s="68"/>
      <c r="SKD1" s="68"/>
      <c r="SKE1" s="68"/>
      <c r="SKF1" s="68"/>
      <c r="SKG1" s="68"/>
      <c r="SKH1" s="68"/>
      <c r="SKI1" s="68"/>
      <c r="SKJ1" s="68"/>
      <c r="SKK1" s="68"/>
      <c r="SKL1" s="68"/>
      <c r="SKM1" s="68"/>
      <c r="SKN1" s="68"/>
      <c r="SKO1" s="68"/>
      <c r="SKP1" s="68"/>
      <c r="SKQ1" s="68"/>
      <c r="SKR1" s="68"/>
      <c r="SKS1" s="68"/>
      <c r="SKT1" s="68"/>
      <c r="SKU1" s="68"/>
      <c r="SKV1" s="68"/>
      <c r="SKW1" s="68"/>
      <c r="SKX1" s="68"/>
      <c r="SKY1" s="68"/>
      <c r="SKZ1" s="68"/>
      <c r="SLA1" s="68"/>
      <c r="SLB1" s="68"/>
      <c r="SLC1" s="68"/>
      <c r="SLD1" s="68"/>
      <c r="SLE1" s="68"/>
      <c r="SLF1" s="68"/>
      <c r="SLG1" s="68"/>
      <c r="SLH1" s="68"/>
      <c r="SLI1" s="68"/>
      <c r="SLJ1" s="68"/>
      <c r="SLK1" s="68"/>
      <c r="SLL1" s="68"/>
      <c r="SLM1" s="68"/>
      <c r="SLN1" s="68"/>
      <c r="SLO1" s="68"/>
      <c r="SLP1" s="68"/>
      <c r="SLQ1" s="68"/>
      <c r="SLR1" s="68"/>
      <c r="SLS1" s="68"/>
      <c r="SLT1" s="68"/>
      <c r="SLU1" s="68"/>
      <c r="SLV1" s="68"/>
      <c r="SLW1" s="68"/>
      <c r="SLX1" s="68"/>
      <c r="SLY1" s="68"/>
      <c r="SLZ1" s="68"/>
      <c r="SMA1" s="68"/>
      <c r="SMB1" s="68"/>
      <c r="SMC1" s="68"/>
      <c r="SMD1" s="68"/>
      <c r="SME1" s="68"/>
      <c r="SMF1" s="68"/>
      <c r="SMG1" s="68"/>
      <c r="SMH1" s="68"/>
      <c r="SMI1" s="68"/>
      <c r="SMJ1" s="68"/>
      <c r="SMK1" s="68"/>
      <c r="SML1" s="68"/>
      <c r="SMM1" s="68"/>
      <c r="SMN1" s="68"/>
      <c r="SMO1" s="68"/>
      <c r="SMP1" s="68"/>
      <c r="SMQ1" s="68"/>
      <c r="SMR1" s="68"/>
      <c r="SMS1" s="68"/>
      <c r="SMT1" s="68"/>
      <c r="SMU1" s="68"/>
      <c r="SMV1" s="68"/>
      <c r="SMW1" s="68"/>
      <c r="SMX1" s="68"/>
      <c r="SMY1" s="68"/>
      <c r="SMZ1" s="68"/>
      <c r="SNA1" s="68"/>
      <c r="SNB1" s="68"/>
      <c r="SNC1" s="68"/>
      <c r="SND1" s="68"/>
      <c r="SNE1" s="68"/>
      <c r="SNF1" s="68"/>
      <c r="SNG1" s="68"/>
      <c r="SNH1" s="68"/>
      <c r="SNI1" s="68"/>
      <c r="SNJ1" s="68"/>
      <c r="SNK1" s="68"/>
      <c r="SNL1" s="68"/>
      <c r="SNM1" s="68"/>
      <c r="SNN1" s="68"/>
      <c r="SNO1" s="68"/>
      <c r="SNP1" s="68"/>
      <c r="SNQ1" s="68"/>
      <c r="SNR1" s="68"/>
      <c r="SNS1" s="68"/>
      <c r="SNT1" s="68"/>
      <c r="SNU1" s="68"/>
      <c r="SNV1" s="68"/>
      <c r="SNW1" s="68"/>
      <c r="SNX1" s="68"/>
      <c r="SNY1" s="68"/>
      <c r="SNZ1" s="68"/>
      <c r="SOA1" s="68"/>
      <c r="SOB1" s="68"/>
      <c r="SOC1" s="68"/>
      <c r="SOD1" s="68"/>
      <c r="SOE1" s="68"/>
      <c r="SOF1" s="68"/>
      <c r="SOG1" s="68"/>
      <c r="SOH1" s="68"/>
      <c r="SOI1" s="68"/>
      <c r="SOJ1" s="68"/>
      <c r="SOK1" s="68"/>
      <c r="SOL1" s="68"/>
      <c r="SOM1" s="68"/>
      <c r="SON1" s="68"/>
      <c r="SOO1" s="68"/>
      <c r="SOP1" s="68"/>
      <c r="SOQ1" s="68"/>
      <c r="SOR1" s="68"/>
      <c r="SOS1" s="68"/>
      <c r="SOT1" s="68"/>
      <c r="SOU1" s="68"/>
      <c r="SOV1" s="68"/>
      <c r="SOW1" s="68"/>
      <c r="SOX1" s="68"/>
      <c r="SOY1" s="68"/>
      <c r="SOZ1" s="68"/>
      <c r="SPA1" s="68"/>
      <c r="SPB1" s="68"/>
      <c r="SPC1" s="68"/>
      <c r="SPD1" s="68"/>
      <c r="SPE1" s="68"/>
      <c r="SPF1" s="68"/>
      <c r="SPG1" s="68"/>
      <c r="SPH1" s="68"/>
      <c r="SPI1" s="68"/>
      <c r="SPJ1" s="68"/>
      <c r="SPK1" s="68"/>
      <c r="SPL1" s="68"/>
      <c r="SPM1" s="68"/>
      <c r="SPN1" s="68"/>
      <c r="SPO1" s="68"/>
      <c r="SPP1" s="68"/>
      <c r="SPQ1" s="68"/>
      <c r="SPR1" s="68"/>
      <c r="SPS1" s="68"/>
      <c r="SPT1" s="68"/>
      <c r="SPU1" s="68"/>
      <c r="SPV1" s="68"/>
      <c r="SPW1" s="68"/>
      <c r="SPX1" s="68"/>
      <c r="SPY1" s="68"/>
      <c r="SPZ1" s="68"/>
      <c r="SQA1" s="68"/>
      <c r="SQB1" s="68"/>
      <c r="SQC1" s="68"/>
      <c r="SQD1" s="68"/>
      <c r="SQE1" s="68"/>
      <c r="SQF1" s="68"/>
      <c r="SQG1" s="68"/>
      <c r="SQH1" s="68"/>
      <c r="SQI1" s="68"/>
      <c r="SQJ1" s="68"/>
      <c r="SQK1" s="68"/>
      <c r="SQL1" s="68"/>
      <c r="SQM1" s="68"/>
      <c r="SQN1" s="68"/>
      <c r="SQO1" s="68"/>
      <c r="SQP1" s="68"/>
      <c r="SQQ1" s="68"/>
      <c r="SQR1" s="68"/>
      <c r="SQS1" s="68"/>
      <c r="SQT1" s="68"/>
      <c r="SQU1" s="68"/>
      <c r="SQV1" s="68"/>
      <c r="SQW1" s="68"/>
      <c r="SQX1" s="68"/>
      <c r="SQY1" s="68"/>
      <c r="SQZ1" s="68"/>
      <c r="SRA1" s="68"/>
      <c r="SRB1" s="68"/>
      <c r="SRC1" s="68"/>
      <c r="SRD1" s="68"/>
      <c r="SRE1" s="68"/>
      <c r="SRF1" s="68"/>
      <c r="SRG1" s="68"/>
      <c r="SRH1" s="68"/>
      <c r="SRI1" s="68"/>
      <c r="SRJ1" s="68"/>
      <c r="SRK1" s="68"/>
      <c r="SRL1" s="68"/>
      <c r="SRM1" s="68"/>
      <c r="SRN1" s="68"/>
      <c r="SRO1" s="68"/>
      <c r="SRP1" s="68"/>
      <c r="SRQ1" s="68"/>
      <c r="SRR1" s="68"/>
      <c r="SRS1" s="68"/>
      <c r="SRT1" s="68"/>
      <c r="SRU1" s="68"/>
      <c r="SRV1" s="68"/>
      <c r="SRW1" s="68"/>
      <c r="SRX1" s="68"/>
      <c r="SRY1" s="68"/>
      <c r="SRZ1" s="68"/>
      <c r="SSA1" s="68"/>
      <c r="SSB1" s="68"/>
      <c r="SSC1" s="68"/>
      <c r="SSD1" s="68"/>
      <c r="SSE1" s="68"/>
      <c r="SSF1" s="68"/>
      <c r="SSG1" s="68"/>
      <c r="SSH1" s="68"/>
      <c r="SSI1" s="68"/>
      <c r="SSJ1" s="68"/>
      <c r="SSK1" s="68"/>
      <c r="SSL1" s="68"/>
      <c r="SSM1" s="68"/>
      <c r="SSN1" s="68"/>
      <c r="SSO1" s="68"/>
      <c r="SSP1" s="68"/>
      <c r="SSQ1" s="68"/>
      <c r="SSR1" s="68"/>
      <c r="SSS1" s="68"/>
      <c r="SST1" s="68"/>
      <c r="SSU1" s="68"/>
      <c r="SSV1" s="68"/>
      <c r="SSW1" s="68"/>
      <c r="SSX1" s="68"/>
      <c r="SSY1" s="68"/>
      <c r="SSZ1" s="68"/>
      <c r="STA1" s="68"/>
      <c r="STB1" s="68"/>
      <c r="STC1" s="68"/>
      <c r="STD1" s="68"/>
      <c r="STE1" s="68"/>
      <c r="STF1" s="68"/>
      <c r="STG1" s="68"/>
      <c r="STH1" s="68"/>
      <c r="STI1" s="68"/>
      <c r="STJ1" s="68"/>
      <c r="STK1" s="68"/>
      <c r="STL1" s="68"/>
      <c r="STM1" s="68"/>
      <c r="STN1" s="68"/>
      <c r="STO1" s="68"/>
      <c r="STP1" s="68"/>
      <c r="STQ1" s="68"/>
      <c r="STR1" s="68"/>
      <c r="STS1" s="68"/>
      <c r="STT1" s="68"/>
      <c r="STU1" s="68"/>
      <c r="STV1" s="68"/>
      <c r="STW1" s="68"/>
      <c r="STX1" s="68"/>
      <c r="STY1" s="68"/>
      <c r="STZ1" s="68"/>
      <c r="SUA1" s="68"/>
      <c r="SUB1" s="68"/>
      <c r="SUC1" s="68"/>
      <c r="SUD1" s="68"/>
      <c r="SUE1" s="68"/>
      <c r="SUF1" s="68"/>
      <c r="SUG1" s="68"/>
      <c r="SUH1" s="68"/>
      <c r="SUI1" s="68"/>
      <c r="SUJ1" s="68"/>
      <c r="SUK1" s="68"/>
      <c r="SUL1" s="68"/>
      <c r="SUM1" s="68"/>
      <c r="SUN1" s="68"/>
      <c r="SUO1" s="68"/>
      <c r="SUP1" s="68"/>
      <c r="SUQ1" s="68"/>
      <c r="SUR1" s="68"/>
      <c r="SUS1" s="68"/>
      <c r="SUT1" s="68"/>
      <c r="SUU1" s="68"/>
      <c r="SUV1" s="68"/>
      <c r="SUW1" s="68"/>
      <c r="SUX1" s="68"/>
      <c r="SUY1" s="68"/>
      <c r="SUZ1" s="68"/>
      <c r="SVA1" s="68"/>
      <c r="SVB1" s="68"/>
      <c r="SVC1" s="68"/>
      <c r="SVD1" s="68"/>
      <c r="SVE1" s="68"/>
      <c r="SVF1" s="68"/>
      <c r="SVG1" s="68"/>
      <c r="SVH1" s="68"/>
      <c r="SVI1" s="68"/>
      <c r="SVJ1" s="68"/>
      <c r="SVK1" s="68"/>
      <c r="SVL1" s="68"/>
      <c r="SVM1" s="68"/>
      <c r="SVN1" s="68"/>
      <c r="SVO1" s="68"/>
      <c r="SVP1" s="68"/>
      <c r="SVQ1" s="68"/>
      <c r="SVR1" s="68"/>
      <c r="SVS1" s="68"/>
      <c r="SVT1" s="68"/>
      <c r="SVU1" s="68"/>
      <c r="SVV1" s="68"/>
      <c r="SVW1" s="68"/>
      <c r="SVX1" s="68"/>
      <c r="SVY1" s="68"/>
      <c r="SVZ1" s="68"/>
      <c r="SWA1" s="68"/>
      <c r="SWB1" s="68"/>
      <c r="SWC1" s="68"/>
      <c r="SWD1" s="68"/>
      <c r="SWE1" s="68"/>
      <c r="SWF1" s="68"/>
      <c r="SWG1" s="68"/>
      <c r="SWH1" s="68"/>
      <c r="SWI1" s="68"/>
      <c r="SWJ1" s="68"/>
      <c r="SWK1" s="68"/>
      <c r="SWL1" s="68"/>
      <c r="SWM1" s="68"/>
      <c r="SWN1" s="68"/>
      <c r="SWO1" s="68"/>
      <c r="SWP1" s="68"/>
      <c r="SWQ1" s="68"/>
      <c r="SWR1" s="68"/>
      <c r="SWS1" s="68"/>
      <c r="SWT1" s="68"/>
      <c r="SWU1" s="68"/>
      <c r="SWV1" s="68"/>
      <c r="SWW1" s="68"/>
      <c r="SWX1" s="68"/>
      <c r="SWY1" s="68"/>
      <c r="SWZ1" s="68"/>
      <c r="SXA1" s="68"/>
      <c r="SXB1" s="68"/>
      <c r="SXC1" s="68"/>
      <c r="SXD1" s="68"/>
      <c r="SXE1" s="68"/>
      <c r="SXF1" s="68"/>
      <c r="SXG1" s="68"/>
      <c r="SXH1" s="68"/>
      <c r="SXI1" s="68"/>
      <c r="SXJ1" s="68"/>
      <c r="SXK1" s="68"/>
      <c r="SXL1" s="68"/>
      <c r="SXM1" s="68"/>
      <c r="SXN1" s="68"/>
      <c r="SXO1" s="68"/>
      <c r="SXP1" s="68"/>
      <c r="SXQ1" s="68"/>
      <c r="SXR1" s="68"/>
      <c r="SXS1" s="68"/>
      <c r="SXT1" s="68"/>
      <c r="SXU1" s="68"/>
      <c r="SXV1" s="68"/>
      <c r="SXW1" s="68"/>
      <c r="SXX1" s="68"/>
      <c r="SXY1" s="68"/>
      <c r="SXZ1" s="68"/>
      <c r="SYA1" s="68"/>
      <c r="SYB1" s="68"/>
      <c r="SYC1" s="68"/>
      <c r="SYD1" s="68"/>
      <c r="SYE1" s="68"/>
      <c r="SYF1" s="68"/>
      <c r="SYG1" s="68"/>
      <c r="SYH1" s="68"/>
      <c r="SYI1" s="68"/>
      <c r="SYJ1" s="68"/>
      <c r="SYK1" s="68"/>
      <c r="SYL1" s="68"/>
      <c r="SYM1" s="68"/>
      <c r="SYN1" s="68"/>
      <c r="SYO1" s="68"/>
      <c r="SYP1" s="68"/>
      <c r="SYQ1" s="68"/>
      <c r="SYR1" s="68"/>
      <c r="SYS1" s="68"/>
      <c r="SYT1" s="68"/>
      <c r="SYU1" s="68"/>
      <c r="SYV1" s="68"/>
      <c r="SYW1" s="68"/>
      <c r="SYX1" s="68"/>
      <c r="SYY1" s="68"/>
      <c r="SYZ1" s="68"/>
      <c r="SZA1" s="68"/>
      <c r="SZB1" s="68"/>
      <c r="SZC1" s="68"/>
      <c r="SZD1" s="68"/>
      <c r="SZE1" s="68"/>
      <c r="SZF1" s="68"/>
      <c r="SZG1" s="68"/>
      <c r="SZH1" s="68"/>
      <c r="SZI1" s="68"/>
      <c r="SZJ1" s="68"/>
      <c r="SZK1" s="68"/>
      <c r="SZL1" s="68"/>
      <c r="SZM1" s="68"/>
      <c r="SZN1" s="68"/>
      <c r="SZO1" s="68"/>
      <c r="SZP1" s="68"/>
      <c r="SZQ1" s="68"/>
      <c r="SZR1" s="68"/>
      <c r="SZS1" s="68"/>
      <c r="SZT1" s="68"/>
      <c r="SZU1" s="68"/>
      <c r="SZV1" s="68"/>
      <c r="SZW1" s="68"/>
      <c r="SZX1" s="68"/>
      <c r="SZY1" s="68"/>
      <c r="SZZ1" s="68"/>
      <c r="TAA1" s="68"/>
      <c r="TAB1" s="68"/>
      <c r="TAC1" s="68"/>
      <c r="TAD1" s="68"/>
      <c r="TAE1" s="68"/>
      <c r="TAF1" s="68"/>
      <c r="TAG1" s="68"/>
      <c r="TAH1" s="68"/>
      <c r="TAI1" s="68"/>
      <c r="TAJ1" s="68"/>
      <c r="TAK1" s="68"/>
      <c r="TAL1" s="68"/>
      <c r="TAM1" s="68"/>
      <c r="TAN1" s="68"/>
      <c r="TAO1" s="68"/>
      <c r="TAP1" s="68"/>
      <c r="TAQ1" s="68"/>
      <c r="TAR1" s="68"/>
      <c r="TAS1" s="68"/>
      <c r="TAT1" s="68"/>
      <c r="TAU1" s="68"/>
      <c r="TAV1" s="68"/>
      <c r="TAW1" s="68"/>
      <c r="TAX1" s="68"/>
      <c r="TAY1" s="68"/>
      <c r="TAZ1" s="68"/>
      <c r="TBA1" s="68"/>
      <c r="TBB1" s="68"/>
      <c r="TBC1" s="68"/>
      <c r="TBD1" s="68"/>
      <c r="TBE1" s="68"/>
      <c r="TBF1" s="68"/>
      <c r="TBG1" s="68"/>
      <c r="TBH1" s="68"/>
      <c r="TBI1" s="68"/>
      <c r="TBJ1" s="68"/>
      <c r="TBK1" s="68"/>
      <c r="TBL1" s="68"/>
      <c r="TBM1" s="68"/>
      <c r="TBN1" s="68"/>
      <c r="TBO1" s="68"/>
      <c r="TBP1" s="68"/>
      <c r="TBQ1" s="68"/>
      <c r="TBR1" s="68"/>
      <c r="TBS1" s="68"/>
      <c r="TBT1" s="68"/>
      <c r="TBU1" s="68"/>
      <c r="TBV1" s="68"/>
      <c r="TBW1" s="68"/>
      <c r="TBX1" s="68"/>
      <c r="TBY1" s="68"/>
      <c r="TBZ1" s="68"/>
      <c r="TCA1" s="68"/>
      <c r="TCB1" s="68"/>
      <c r="TCC1" s="68"/>
      <c r="TCD1" s="68"/>
      <c r="TCE1" s="68"/>
      <c r="TCF1" s="68"/>
      <c r="TCG1" s="68"/>
      <c r="TCH1" s="68"/>
      <c r="TCI1" s="68"/>
      <c r="TCJ1" s="68"/>
      <c r="TCK1" s="68"/>
      <c r="TCL1" s="68"/>
      <c r="TCM1" s="68"/>
      <c r="TCN1" s="68"/>
      <c r="TCO1" s="68"/>
      <c r="TCP1" s="68"/>
      <c r="TCQ1" s="68"/>
      <c r="TCR1" s="68"/>
      <c r="TCS1" s="68"/>
      <c r="TCT1" s="68"/>
      <c r="TCU1" s="68"/>
      <c r="TCV1" s="68"/>
      <c r="TCW1" s="68"/>
      <c r="TCX1" s="68"/>
      <c r="TCY1" s="68"/>
      <c r="TCZ1" s="68"/>
      <c r="TDA1" s="68"/>
      <c r="TDB1" s="68"/>
      <c r="TDC1" s="68"/>
      <c r="TDD1" s="68"/>
      <c r="TDE1" s="68"/>
      <c r="TDF1" s="68"/>
      <c r="TDG1" s="68"/>
      <c r="TDH1" s="68"/>
      <c r="TDI1" s="68"/>
      <c r="TDJ1" s="68"/>
      <c r="TDK1" s="68"/>
      <c r="TDL1" s="68"/>
      <c r="TDM1" s="68"/>
      <c r="TDN1" s="68"/>
      <c r="TDO1" s="68"/>
      <c r="TDP1" s="68"/>
      <c r="TDQ1" s="68"/>
      <c r="TDR1" s="68"/>
      <c r="TDS1" s="68"/>
      <c r="TDT1" s="68"/>
      <c r="TDU1" s="68"/>
      <c r="TDV1" s="68"/>
      <c r="TDW1" s="68"/>
      <c r="TDX1" s="68"/>
      <c r="TDY1" s="68"/>
      <c r="TDZ1" s="68"/>
      <c r="TEA1" s="68"/>
      <c r="TEB1" s="68"/>
      <c r="TEC1" s="68"/>
      <c r="TED1" s="68"/>
      <c r="TEE1" s="68"/>
      <c r="TEF1" s="68"/>
      <c r="TEG1" s="68"/>
      <c r="TEH1" s="68"/>
      <c r="TEI1" s="68"/>
      <c r="TEJ1" s="68"/>
      <c r="TEK1" s="68"/>
      <c r="TEL1" s="68"/>
      <c r="TEM1" s="68"/>
      <c r="TEN1" s="68"/>
      <c r="TEO1" s="68"/>
      <c r="TEP1" s="68"/>
      <c r="TEQ1" s="68"/>
      <c r="TER1" s="68"/>
      <c r="TES1" s="68"/>
      <c r="TET1" s="68"/>
      <c r="TEU1" s="68"/>
      <c r="TEV1" s="68"/>
      <c r="TEW1" s="68"/>
      <c r="TEX1" s="68"/>
      <c r="TEY1" s="68"/>
      <c r="TEZ1" s="68"/>
      <c r="TFA1" s="68"/>
      <c r="TFB1" s="68"/>
      <c r="TFC1" s="68"/>
      <c r="TFD1" s="68"/>
      <c r="TFE1" s="68"/>
      <c r="TFF1" s="68"/>
      <c r="TFG1" s="68"/>
      <c r="TFH1" s="68"/>
      <c r="TFI1" s="68"/>
      <c r="TFJ1" s="68"/>
      <c r="TFK1" s="68"/>
      <c r="TFL1" s="68"/>
      <c r="TFM1" s="68"/>
      <c r="TFN1" s="68"/>
      <c r="TFO1" s="68"/>
      <c r="TFP1" s="68"/>
      <c r="TFQ1" s="68"/>
      <c r="TFR1" s="68"/>
      <c r="TFS1" s="68"/>
      <c r="TFT1" s="68"/>
      <c r="TFU1" s="68"/>
      <c r="TFV1" s="68"/>
      <c r="TFW1" s="68"/>
      <c r="TFX1" s="68"/>
      <c r="TFY1" s="68"/>
      <c r="TFZ1" s="68"/>
      <c r="TGA1" s="68"/>
      <c r="TGB1" s="68"/>
      <c r="TGC1" s="68"/>
      <c r="TGD1" s="68"/>
      <c r="TGE1" s="68"/>
      <c r="TGF1" s="68"/>
      <c r="TGG1" s="68"/>
      <c r="TGH1" s="68"/>
      <c r="TGI1" s="68"/>
      <c r="TGJ1" s="68"/>
      <c r="TGK1" s="68"/>
      <c r="TGL1" s="68"/>
      <c r="TGM1" s="68"/>
      <c r="TGN1" s="68"/>
      <c r="TGO1" s="68"/>
      <c r="TGP1" s="68"/>
      <c r="TGQ1" s="68"/>
      <c r="TGR1" s="68"/>
      <c r="TGS1" s="68"/>
      <c r="TGT1" s="68"/>
      <c r="TGU1" s="68"/>
      <c r="TGV1" s="68"/>
      <c r="TGW1" s="68"/>
      <c r="TGX1" s="68"/>
      <c r="TGY1" s="68"/>
      <c r="TGZ1" s="68"/>
      <c r="THA1" s="68"/>
      <c r="THB1" s="68"/>
      <c r="THC1" s="68"/>
      <c r="THD1" s="68"/>
      <c r="THE1" s="68"/>
      <c r="THF1" s="68"/>
      <c r="THG1" s="68"/>
      <c r="THH1" s="68"/>
      <c r="THI1" s="68"/>
      <c r="THJ1" s="68"/>
      <c r="THK1" s="68"/>
      <c r="THL1" s="68"/>
      <c r="THM1" s="68"/>
      <c r="THN1" s="68"/>
      <c r="THO1" s="68"/>
      <c r="THP1" s="68"/>
      <c r="THQ1" s="68"/>
      <c r="THR1" s="68"/>
      <c r="THS1" s="68"/>
      <c r="THT1" s="68"/>
      <c r="THU1" s="68"/>
      <c r="THV1" s="68"/>
      <c r="THW1" s="68"/>
      <c r="THX1" s="68"/>
      <c r="THY1" s="68"/>
      <c r="THZ1" s="68"/>
      <c r="TIA1" s="68"/>
      <c r="TIB1" s="68"/>
      <c r="TIC1" s="68"/>
      <c r="TID1" s="68"/>
      <c r="TIE1" s="68"/>
      <c r="TIF1" s="68"/>
      <c r="TIG1" s="68"/>
      <c r="TIH1" s="68"/>
      <c r="TII1" s="68"/>
      <c r="TIJ1" s="68"/>
      <c r="TIK1" s="68"/>
      <c r="TIL1" s="68"/>
      <c r="TIM1" s="68"/>
      <c r="TIN1" s="68"/>
      <c r="TIO1" s="68"/>
      <c r="TIP1" s="68"/>
      <c r="TIQ1" s="68"/>
      <c r="TIR1" s="68"/>
      <c r="TIS1" s="68"/>
      <c r="TIT1" s="68"/>
      <c r="TIU1" s="68"/>
      <c r="TIV1" s="68"/>
      <c r="TIW1" s="68"/>
      <c r="TIX1" s="68"/>
      <c r="TIY1" s="68"/>
      <c r="TIZ1" s="68"/>
      <c r="TJA1" s="68"/>
      <c r="TJB1" s="68"/>
      <c r="TJC1" s="68"/>
      <c r="TJD1" s="68"/>
      <c r="TJE1" s="68"/>
      <c r="TJF1" s="68"/>
      <c r="TJG1" s="68"/>
      <c r="TJH1" s="68"/>
      <c r="TJI1" s="68"/>
      <c r="TJJ1" s="68"/>
      <c r="TJK1" s="68"/>
      <c r="TJL1" s="68"/>
      <c r="TJM1" s="68"/>
      <c r="TJN1" s="68"/>
      <c r="TJO1" s="68"/>
      <c r="TJP1" s="68"/>
      <c r="TJQ1" s="68"/>
      <c r="TJR1" s="68"/>
      <c r="TJS1" s="68"/>
      <c r="TJT1" s="68"/>
      <c r="TJU1" s="68"/>
      <c r="TJV1" s="68"/>
      <c r="TJW1" s="68"/>
      <c r="TJX1" s="68"/>
      <c r="TJY1" s="68"/>
      <c r="TJZ1" s="68"/>
      <c r="TKA1" s="68"/>
      <c r="TKB1" s="68"/>
      <c r="TKC1" s="68"/>
      <c r="TKD1" s="68"/>
      <c r="TKE1" s="68"/>
      <c r="TKF1" s="68"/>
      <c r="TKG1" s="68"/>
      <c r="TKH1" s="68"/>
      <c r="TKI1" s="68"/>
      <c r="TKJ1" s="68"/>
      <c r="TKK1" s="68"/>
      <c r="TKL1" s="68"/>
      <c r="TKM1" s="68"/>
      <c r="TKN1" s="68"/>
      <c r="TKO1" s="68"/>
      <c r="TKP1" s="68"/>
      <c r="TKQ1" s="68"/>
      <c r="TKR1" s="68"/>
      <c r="TKS1" s="68"/>
      <c r="TKT1" s="68"/>
      <c r="TKU1" s="68"/>
      <c r="TKV1" s="68"/>
      <c r="TKW1" s="68"/>
      <c r="TKX1" s="68"/>
      <c r="TKY1" s="68"/>
      <c r="TKZ1" s="68"/>
      <c r="TLA1" s="68"/>
      <c r="TLB1" s="68"/>
      <c r="TLC1" s="68"/>
      <c r="TLD1" s="68"/>
      <c r="TLE1" s="68"/>
      <c r="TLF1" s="68"/>
      <c r="TLG1" s="68"/>
      <c r="TLH1" s="68"/>
      <c r="TLI1" s="68"/>
      <c r="TLJ1" s="68"/>
      <c r="TLK1" s="68"/>
      <c r="TLL1" s="68"/>
      <c r="TLM1" s="68"/>
      <c r="TLN1" s="68"/>
      <c r="TLO1" s="68"/>
      <c r="TLP1" s="68"/>
      <c r="TLQ1" s="68"/>
      <c r="TLR1" s="68"/>
      <c r="TLS1" s="68"/>
      <c r="TLT1" s="68"/>
      <c r="TLU1" s="68"/>
      <c r="TLV1" s="68"/>
      <c r="TLW1" s="68"/>
      <c r="TLX1" s="68"/>
      <c r="TLY1" s="68"/>
      <c r="TLZ1" s="68"/>
      <c r="TMA1" s="68"/>
      <c r="TMB1" s="68"/>
      <c r="TMC1" s="68"/>
      <c r="TMD1" s="68"/>
      <c r="TME1" s="68"/>
      <c r="TMF1" s="68"/>
      <c r="TMG1" s="68"/>
      <c r="TMH1" s="68"/>
      <c r="TMI1" s="68"/>
      <c r="TMJ1" s="68"/>
      <c r="TMK1" s="68"/>
      <c r="TML1" s="68"/>
      <c r="TMM1" s="68"/>
      <c r="TMN1" s="68"/>
      <c r="TMO1" s="68"/>
      <c r="TMP1" s="68"/>
      <c r="TMQ1" s="68"/>
      <c r="TMR1" s="68"/>
      <c r="TMS1" s="68"/>
      <c r="TMT1" s="68"/>
      <c r="TMU1" s="68"/>
      <c r="TMV1" s="68"/>
      <c r="TMW1" s="68"/>
      <c r="TMX1" s="68"/>
      <c r="TMY1" s="68"/>
      <c r="TMZ1" s="68"/>
      <c r="TNA1" s="68"/>
      <c r="TNB1" s="68"/>
      <c r="TNC1" s="68"/>
      <c r="TND1" s="68"/>
      <c r="TNE1" s="68"/>
      <c r="TNF1" s="68"/>
      <c r="TNG1" s="68"/>
      <c r="TNH1" s="68"/>
      <c r="TNI1" s="68"/>
      <c r="TNJ1" s="68"/>
      <c r="TNK1" s="68"/>
      <c r="TNL1" s="68"/>
      <c r="TNM1" s="68"/>
      <c r="TNN1" s="68"/>
      <c r="TNO1" s="68"/>
      <c r="TNP1" s="68"/>
      <c r="TNQ1" s="68"/>
      <c r="TNR1" s="68"/>
      <c r="TNS1" s="68"/>
      <c r="TNT1" s="68"/>
      <c r="TNU1" s="68"/>
      <c r="TNV1" s="68"/>
      <c r="TNW1" s="68"/>
      <c r="TNX1" s="68"/>
      <c r="TNY1" s="68"/>
      <c r="TNZ1" s="68"/>
      <c r="TOA1" s="68"/>
      <c r="TOB1" s="68"/>
      <c r="TOC1" s="68"/>
      <c r="TOD1" s="68"/>
      <c r="TOE1" s="68"/>
      <c r="TOF1" s="68"/>
      <c r="TOG1" s="68"/>
      <c r="TOH1" s="68"/>
      <c r="TOI1" s="68"/>
      <c r="TOJ1" s="68"/>
      <c r="TOK1" s="68"/>
      <c r="TOL1" s="68"/>
      <c r="TOM1" s="68"/>
      <c r="TON1" s="68"/>
      <c r="TOO1" s="68"/>
      <c r="TOP1" s="68"/>
      <c r="TOQ1" s="68"/>
      <c r="TOR1" s="68"/>
      <c r="TOS1" s="68"/>
      <c r="TOT1" s="68"/>
      <c r="TOU1" s="68"/>
      <c r="TOV1" s="68"/>
      <c r="TOW1" s="68"/>
      <c r="TOX1" s="68"/>
      <c r="TOY1" s="68"/>
      <c r="TOZ1" s="68"/>
      <c r="TPA1" s="68"/>
      <c r="TPB1" s="68"/>
      <c r="TPC1" s="68"/>
      <c r="TPD1" s="68"/>
      <c r="TPE1" s="68"/>
      <c r="TPF1" s="68"/>
      <c r="TPG1" s="68"/>
      <c r="TPH1" s="68"/>
      <c r="TPI1" s="68"/>
      <c r="TPJ1" s="68"/>
      <c r="TPK1" s="68"/>
      <c r="TPL1" s="68"/>
      <c r="TPM1" s="68"/>
      <c r="TPN1" s="68"/>
      <c r="TPO1" s="68"/>
      <c r="TPP1" s="68"/>
      <c r="TPQ1" s="68"/>
      <c r="TPR1" s="68"/>
      <c r="TPS1" s="68"/>
      <c r="TPT1" s="68"/>
      <c r="TPU1" s="68"/>
      <c r="TPV1" s="68"/>
      <c r="TPW1" s="68"/>
      <c r="TPX1" s="68"/>
      <c r="TPY1" s="68"/>
      <c r="TPZ1" s="68"/>
      <c r="TQA1" s="68"/>
      <c r="TQB1" s="68"/>
      <c r="TQC1" s="68"/>
      <c r="TQD1" s="68"/>
      <c r="TQE1" s="68"/>
      <c r="TQF1" s="68"/>
      <c r="TQG1" s="68"/>
      <c r="TQH1" s="68"/>
      <c r="TQI1" s="68"/>
      <c r="TQJ1" s="68"/>
      <c r="TQK1" s="68"/>
      <c r="TQL1" s="68"/>
      <c r="TQM1" s="68"/>
      <c r="TQN1" s="68"/>
      <c r="TQO1" s="68"/>
      <c r="TQP1" s="68"/>
      <c r="TQQ1" s="68"/>
      <c r="TQR1" s="68"/>
      <c r="TQS1" s="68"/>
      <c r="TQT1" s="68"/>
      <c r="TQU1" s="68"/>
      <c r="TQV1" s="68"/>
      <c r="TQW1" s="68"/>
      <c r="TQX1" s="68"/>
      <c r="TQY1" s="68"/>
      <c r="TQZ1" s="68"/>
      <c r="TRA1" s="68"/>
      <c r="TRB1" s="68"/>
      <c r="TRC1" s="68"/>
      <c r="TRD1" s="68"/>
      <c r="TRE1" s="68"/>
      <c r="TRF1" s="68"/>
      <c r="TRG1" s="68"/>
      <c r="TRH1" s="68"/>
      <c r="TRI1" s="68"/>
      <c r="TRJ1" s="68"/>
      <c r="TRK1" s="68"/>
      <c r="TRL1" s="68"/>
      <c r="TRM1" s="68"/>
      <c r="TRN1" s="68"/>
      <c r="TRO1" s="68"/>
      <c r="TRP1" s="68"/>
      <c r="TRQ1" s="68"/>
      <c r="TRR1" s="68"/>
      <c r="TRS1" s="68"/>
      <c r="TRT1" s="68"/>
      <c r="TRU1" s="68"/>
      <c r="TRV1" s="68"/>
      <c r="TRW1" s="68"/>
      <c r="TRX1" s="68"/>
      <c r="TRY1" s="68"/>
      <c r="TRZ1" s="68"/>
      <c r="TSA1" s="68"/>
      <c r="TSB1" s="68"/>
      <c r="TSC1" s="68"/>
      <c r="TSD1" s="68"/>
      <c r="TSE1" s="68"/>
      <c r="TSF1" s="68"/>
      <c r="TSG1" s="68"/>
      <c r="TSH1" s="68"/>
      <c r="TSI1" s="68"/>
      <c r="TSJ1" s="68"/>
      <c r="TSK1" s="68"/>
      <c r="TSL1" s="68"/>
      <c r="TSM1" s="68"/>
      <c r="TSN1" s="68"/>
      <c r="TSO1" s="68"/>
      <c r="TSP1" s="68"/>
      <c r="TSQ1" s="68"/>
      <c r="TSR1" s="68"/>
      <c r="TSS1" s="68"/>
      <c r="TST1" s="68"/>
      <c r="TSU1" s="68"/>
      <c r="TSV1" s="68"/>
      <c r="TSW1" s="68"/>
      <c r="TSX1" s="68"/>
      <c r="TSY1" s="68"/>
      <c r="TSZ1" s="68"/>
      <c r="TTA1" s="68"/>
      <c r="TTB1" s="68"/>
      <c r="TTC1" s="68"/>
      <c r="TTD1" s="68"/>
      <c r="TTE1" s="68"/>
      <c r="TTF1" s="68"/>
      <c r="TTG1" s="68"/>
      <c r="TTH1" s="68"/>
      <c r="TTI1" s="68"/>
      <c r="TTJ1" s="68"/>
      <c r="TTK1" s="68"/>
      <c r="TTL1" s="68"/>
      <c r="TTM1" s="68"/>
      <c r="TTN1" s="68"/>
      <c r="TTO1" s="68"/>
      <c r="TTP1" s="68"/>
      <c r="TTQ1" s="68"/>
      <c r="TTR1" s="68"/>
      <c r="TTS1" s="68"/>
      <c r="TTT1" s="68"/>
      <c r="TTU1" s="68"/>
      <c r="TTV1" s="68"/>
      <c r="TTW1" s="68"/>
      <c r="TTX1" s="68"/>
      <c r="TTY1" s="68"/>
      <c r="TTZ1" s="68"/>
      <c r="TUA1" s="68"/>
      <c r="TUB1" s="68"/>
      <c r="TUC1" s="68"/>
      <c r="TUD1" s="68"/>
      <c r="TUE1" s="68"/>
      <c r="TUF1" s="68"/>
      <c r="TUG1" s="68"/>
      <c r="TUH1" s="68"/>
      <c r="TUI1" s="68"/>
      <c r="TUJ1" s="68"/>
      <c r="TUK1" s="68"/>
      <c r="TUL1" s="68"/>
      <c r="TUM1" s="68"/>
      <c r="TUN1" s="68"/>
      <c r="TUO1" s="68"/>
      <c r="TUP1" s="68"/>
      <c r="TUQ1" s="68"/>
      <c r="TUR1" s="68"/>
      <c r="TUS1" s="68"/>
      <c r="TUT1" s="68"/>
      <c r="TUU1" s="68"/>
      <c r="TUV1" s="68"/>
      <c r="TUW1" s="68"/>
      <c r="TUX1" s="68"/>
      <c r="TUY1" s="68"/>
      <c r="TUZ1" s="68"/>
      <c r="TVA1" s="68"/>
      <c r="TVB1" s="68"/>
      <c r="TVC1" s="68"/>
      <c r="TVD1" s="68"/>
      <c r="TVE1" s="68"/>
      <c r="TVF1" s="68"/>
      <c r="TVG1" s="68"/>
      <c r="TVH1" s="68"/>
      <c r="TVI1" s="68"/>
      <c r="TVJ1" s="68"/>
      <c r="TVK1" s="68"/>
      <c r="TVL1" s="68"/>
      <c r="TVM1" s="68"/>
      <c r="TVN1" s="68"/>
      <c r="TVO1" s="68"/>
      <c r="TVP1" s="68"/>
      <c r="TVQ1" s="68"/>
      <c r="TVR1" s="68"/>
      <c r="TVS1" s="68"/>
      <c r="TVT1" s="68"/>
      <c r="TVU1" s="68"/>
      <c r="TVV1" s="68"/>
      <c r="TVW1" s="68"/>
      <c r="TVX1" s="68"/>
      <c r="TVY1" s="68"/>
      <c r="TVZ1" s="68"/>
      <c r="TWA1" s="68"/>
      <c r="TWB1" s="68"/>
      <c r="TWC1" s="68"/>
      <c r="TWD1" s="68"/>
      <c r="TWE1" s="68"/>
      <c r="TWF1" s="68"/>
      <c r="TWG1" s="68"/>
      <c r="TWH1" s="68"/>
      <c r="TWI1" s="68"/>
      <c r="TWJ1" s="68"/>
      <c r="TWK1" s="68"/>
      <c r="TWL1" s="68"/>
      <c r="TWM1" s="68"/>
      <c r="TWN1" s="68"/>
      <c r="TWO1" s="68"/>
      <c r="TWP1" s="68"/>
      <c r="TWQ1" s="68"/>
      <c r="TWR1" s="68"/>
      <c r="TWS1" s="68"/>
      <c r="TWT1" s="68"/>
      <c r="TWU1" s="68"/>
      <c r="TWV1" s="68"/>
      <c r="TWW1" s="68"/>
      <c r="TWX1" s="68"/>
      <c r="TWY1" s="68"/>
      <c r="TWZ1" s="68"/>
      <c r="TXA1" s="68"/>
      <c r="TXB1" s="68"/>
      <c r="TXC1" s="68"/>
      <c r="TXD1" s="68"/>
      <c r="TXE1" s="68"/>
      <c r="TXF1" s="68"/>
      <c r="TXG1" s="68"/>
      <c r="TXH1" s="68"/>
      <c r="TXI1" s="68"/>
      <c r="TXJ1" s="68"/>
      <c r="TXK1" s="68"/>
      <c r="TXL1" s="68"/>
      <c r="TXM1" s="68"/>
      <c r="TXN1" s="68"/>
      <c r="TXO1" s="68"/>
      <c r="TXP1" s="68"/>
      <c r="TXQ1" s="68"/>
      <c r="TXR1" s="68"/>
      <c r="TXS1" s="68"/>
      <c r="TXT1" s="68"/>
      <c r="TXU1" s="68"/>
      <c r="TXV1" s="68"/>
      <c r="TXW1" s="68"/>
      <c r="TXX1" s="68"/>
      <c r="TXY1" s="68"/>
      <c r="TXZ1" s="68"/>
      <c r="TYA1" s="68"/>
      <c r="TYB1" s="68"/>
      <c r="TYC1" s="68"/>
      <c r="TYD1" s="68"/>
      <c r="TYE1" s="68"/>
      <c r="TYF1" s="68"/>
      <c r="TYG1" s="68"/>
      <c r="TYH1" s="68"/>
      <c r="TYI1" s="68"/>
      <c r="TYJ1" s="68"/>
      <c r="TYK1" s="68"/>
      <c r="TYL1" s="68"/>
      <c r="TYM1" s="68"/>
      <c r="TYN1" s="68"/>
      <c r="TYO1" s="68"/>
      <c r="TYP1" s="68"/>
      <c r="TYQ1" s="68"/>
      <c r="TYR1" s="68"/>
      <c r="TYS1" s="68"/>
      <c r="TYT1" s="68"/>
      <c r="TYU1" s="68"/>
      <c r="TYV1" s="68"/>
      <c r="TYW1" s="68"/>
      <c r="TYX1" s="68"/>
      <c r="TYY1" s="68"/>
      <c r="TYZ1" s="68"/>
      <c r="TZA1" s="68"/>
      <c r="TZB1" s="68"/>
      <c r="TZC1" s="68"/>
      <c r="TZD1" s="68"/>
      <c r="TZE1" s="68"/>
      <c r="TZF1" s="68"/>
      <c r="TZG1" s="68"/>
      <c r="TZH1" s="68"/>
      <c r="TZI1" s="68"/>
      <c r="TZJ1" s="68"/>
      <c r="TZK1" s="68"/>
      <c r="TZL1" s="68"/>
      <c r="TZM1" s="68"/>
      <c r="TZN1" s="68"/>
      <c r="TZO1" s="68"/>
      <c r="TZP1" s="68"/>
      <c r="TZQ1" s="68"/>
      <c r="TZR1" s="68"/>
      <c r="TZS1" s="68"/>
      <c r="TZT1" s="68"/>
      <c r="TZU1" s="68"/>
      <c r="TZV1" s="68"/>
      <c r="TZW1" s="68"/>
      <c r="TZX1" s="68"/>
      <c r="TZY1" s="68"/>
      <c r="TZZ1" s="68"/>
      <c r="UAA1" s="68"/>
      <c r="UAB1" s="68"/>
      <c r="UAC1" s="68"/>
      <c r="UAD1" s="68"/>
      <c r="UAE1" s="68"/>
      <c r="UAF1" s="68"/>
      <c r="UAG1" s="68"/>
      <c r="UAH1" s="68"/>
      <c r="UAI1" s="68"/>
      <c r="UAJ1" s="68"/>
      <c r="UAK1" s="68"/>
      <c r="UAL1" s="68"/>
      <c r="UAM1" s="68"/>
      <c r="UAN1" s="68"/>
      <c r="UAO1" s="68"/>
      <c r="UAP1" s="68"/>
      <c r="UAQ1" s="68"/>
      <c r="UAR1" s="68"/>
      <c r="UAS1" s="68"/>
      <c r="UAT1" s="68"/>
      <c r="UAU1" s="68"/>
      <c r="UAV1" s="68"/>
      <c r="UAW1" s="68"/>
      <c r="UAX1" s="68"/>
      <c r="UAY1" s="68"/>
      <c r="UAZ1" s="68"/>
      <c r="UBA1" s="68"/>
      <c r="UBB1" s="68"/>
      <c r="UBC1" s="68"/>
      <c r="UBD1" s="68"/>
      <c r="UBE1" s="68"/>
      <c r="UBF1" s="68"/>
      <c r="UBG1" s="68"/>
      <c r="UBH1" s="68"/>
      <c r="UBI1" s="68"/>
      <c r="UBJ1" s="68"/>
      <c r="UBK1" s="68"/>
      <c r="UBL1" s="68"/>
      <c r="UBM1" s="68"/>
      <c r="UBN1" s="68"/>
      <c r="UBO1" s="68"/>
      <c r="UBP1" s="68"/>
      <c r="UBQ1" s="68"/>
      <c r="UBR1" s="68"/>
      <c r="UBS1" s="68"/>
      <c r="UBT1" s="68"/>
      <c r="UBU1" s="68"/>
      <c r="UBV1" s="68"/>
      <c r="UBW1" s="68"/>
      <c r="UBX1" s="68"/>
      <c r="UBY1" s="68"/>
      <c r="UBZ1" s="68"/>
      <c r="UCA1" s="68"/>
      <c r="UCB1" s="68"/>
      <c r="UCC1" s="68"/>
      <c r="UCD1" s="68"/>
      <c r="UCE1" s="68"/>
      <c r="UCF1" s="68"/>
      <c r="UCG1" s="68"/>
      <c r="UCH1" s="68"/>
      <c r="UCI1" s="68"/>
      <c r="UCJ1" s="68"/>
      <c r="UCK1" s="68"/>
      <c r="UCL1" s="68"/>
      <c r="UCM1" s="68"/>
      <c r="UCN1" s="68"/>
      <c r="UCO1" s="68"/>
      <c r="UCP1" s="68"/>
      <c r="UCQ1" s="68"/>
      <c r="UCR1" s="68"/>
      <c r="UCS1" s="68"/>
      <c r="UCT1" s="68"/>
      <c r="UCU1" s="68"/>
      <c r="UCV1" s="68"/>
      <c r="UCW1" s="68"/>
      <c r="UCX1" s="68"/>
      <c r="UCY1" s="68"/>
      <c r="UCZ1" s="68"/>
      <c r="UDA1" s="68"/>
      <c r="UDB1" s="68"/>
      <c r="UDC1" s="68"/>
      <c r="UDD1" s="68"/>
      <c r="UDE1" s="68"/>
      <c r="UDF1" s="68"/>
      <c r="UDG1" s="68"/>
      <c r="UDH1" s="68"/>
      <c r="UDI1" s="68"/>
      <c r="UDJ1" s="68"/>
      <c r="UDK1" s="68"/>
      <c r="UDL1" s="68"/>
      <c r="UDM1" s="68"/>
      <c r="UDN1" s="68"/>
      <c r="UDO1" s="68"/>
      <c r="UDP1" s="68"/>
      <c r="UDQ1" s="68"/>
      <c r="UDR1" s="68"/>
      <c r="UDS1" s="68"/>
      <c r="UDT1" s="68"/>
      <c r="UDU1" s="68"/>
      <c r="UDV1" s="68"/>
      <c r="UDW1" s="68"/>
      <c r="UDX1" s="68"/>
      <c r="UDY1" s="68"/>
      <c r="UDZ1" s="68"/>
      <c r="UEA1" s="68"/>
      <c r="UEB1" s="68"/>
      <c r="UEC1" s="68"/>
      <c r="UED1" s="68"/>
      <c r="UEE1" s="68"/>
      <c r="UEF1" s="68"/>
      <c r="UEG1" s="68"/>
      <c r="UEH1" s="68"/>
      <c r="UEI1" s="68"/>
      <c r="UEJ1" s="68"/>
      <c r="UEK1" s="68"/>
      <c r="UEL1" s="68"/>
      <c r="UEM1" s="68"/>
      <c r="UEN1" s="68"/>
      <c r="UEO1" s="68"/>
      <c r="UEP1" s="68"/>
      <c r="UEQ1" s="68"/>
      <c r="UER1" s="68"/>
      <c r="UES1" s="68"/>
      <c r="UET1" s="68"/>
      <c r="UEU1" s="68"/>
      <c r="UEV1" s="68"/>
      <c r="UEW1" s="68"/>
      <c r="UEX1" s="68"/>
      <c r="UEY1" s="68"/>
      <c r="UEZ1" s="68"/>
      <c r="UFA1" s="68"/>
      <c r="UFB1" s="68"/>
      <c r="UFC1" s="68"/>
      <c r="UFD1" s="68"/>
      <c r="UFE1" s="68"/>
      <c r="UFF1" s="68"/>
      <c r="UFG1" s="68"/>
      <c r="UFH1" s="68"/>
      <c r="UFI1" s="68"/>
      <c r="UFJ1" s="68"/>
      <c r="UFK1" s="68"/>
      <c r="UFL1" s="68"/>
      <c r="UFM1" s="68"/>
      <c r="UFN1" s="68"/>
      <c r="UFO1" s="68"/>
      <c r="UFP1" s="68"/>
      <c r="UFQ1" s="68"/>
      <c r="UFR1" s="68"/>
      <c r="UFS1" s="68"/>
      <c r="UFT1" s="68"/>
      <c r="UFU1" s="68"/>
      <c r="UFV1" s="68"/>
      <c r="UFW1" s="68"/>
      <c r="UFX1" s="68"/>
      <c r="UFY1" s="68"/>
      <c r="UFZ1" s="68"/>
      <c r="UGA1" s="68"/>
      <c r="UGB1" s="68"/>
      <c r="UGC1" s="68"/>
      <c r="UGD1" s="68"/>
      <c r="UGE1" s="68"/>
      <c r="UGF1" s="68"/>
      <c r="UGG1" s="68"/>
      <c r="UGH1" s="68"/>
      <c r="UGI1" s="68"/>
      <c r="UGJ1" s="68"/>
      <c r="UGK1" s="68"/>
      <c r="UGL1" s="68"/>
      <c r="UGM1" s="68"/>
      <c r="UGN1" s="68"/>
      <c r="UGO1" s="68"/>
      <c r="UGP1" s="68"/>
      <c r="UGQ1" s="68"/>
      <c r="UGR1" s="68"/>
      <c r="UGS1" s="68"/>
      <c r="UGT1" s="68"/>
      <c r="UGU1" s="68"/>
      <c r="UGV1" s="68"/>
      <c r="UGW1" s="68"/>
      <c r="UGX1" s="68"/>
      <c r="UGY1" s="68"/>
      <c r="UGZ1" s="68"/>
      <c r="UHA1" s="68"/>
      <c r="UHB1" s="68"/>
      <c r="UHC1" s="68"/>
      <c r="UHD1" s="68"/>
      <c r="UHE1" s="68"/>
      <c r="UHF1" s="68"/>
      <c r="UHG1" s="68"/>
      <c r="UHH1" s="68"/>
      <c r="UHI1" s="68"/>
      <c r="UHJ1" s="68"/>
      <c r="UHK1" s="68"/>
      <c r="UHL1" s="68"/>
      <c r="UHM1" s="68"/>
      <c r="UHN1" s="68"/>
      <c r="UHO1" s="68"/>
      <c r="UHP1" s="68"/>
      <c r="UHQ1" s="68"/>
      <c r="UHR1" s="68"/>
      <c r="UHS1" s="68"/>
      <c r="UHT1" s="68"/>
      <c r="UHU1" s="68"/>
      <c r="UHV1" s="68"/>
      <c r="UHW1" s="68"/>
      <c r="UHX1" s="68"/>
      <c r="UHY1" s="68"/>
      <c r="UHZ1" s="68"/>
      <c r="UIA1" s="68"/>
      <c r="UIB1" s="68"/>
      <c r="UIC1" s="68"/>
      <c r="UID1" s="68"/>
      <c r="UIE1" s="68"/>
      <c r="UIF1" s="68"/>
      <c r="UIG1" s="68"/>
      <c r="UIH1" s="68"/>
      <c r="UII1" s="68"/>
      <c r="UIJ1" s="68"/>
      <c r="UIK1" s="68"/>
      <c r="UIL1" s="68"/>
      <c r="UIM1" s="68"/>
      <c r="UIN1" s="68"/>
      <c r="UIO1" s="68"/>
      <c r="UIP1" s="68"/>
      <c r="UIQ1" s="68"/>
      <c r="UIR1" s="68"/>
      <c r="UIS1" s="68"/>
      <c r="UIT1" s="68"/>
      <c r="UIU1" s="68"/>
      <c r="UIV1" s="68"/>
      <c r="UIW1" s="68"/>
      <c r="UIX1" s="68"/>
      <c r="UIY1" s="68"/>
      <c r="UIZ1" s="68"/>
      <c r="UJA1" s="68"/>
      <c r="UJB1" s="68"/>
      <c r="UJC1" s="68"/>
      <c r="UJD1" s="68"/>
      <c r="UJE1" s="68"/>
      <c r="UJF1" s="68"/>
      <c r="UJG1" s="68"/>
      <c r="UJH1" s="68"/>
      <c r="UJI1" s="68"/>
      <c r="UJJ1" s="68"/>
      <c r="UJK1" s="68"/>
      <c r="UJL1" s="68"/>
      <c r="UJM1" s="68"/>
      <c r="UJN1" s="68"/>
      <c r="UJO1" s="68"/>
      <c r="UJP1" s="68"/>
      <c r="UJQ1" s="68"/>
      <c r="UJR1" s="68"/>
      <c r="UJS1" s="68"/>
      <c r="UJT1" s="68"/>
      <c r="UJU1" s="68"/>
      <c r="UJV1" s="68"/>
      <c r="UJW1" s="68"/>
      <c r="UJX1" s="68"/>
      <c r="UJY1" s="68"/>
      <c r="UJZ1" s="68"/>
      <c r="UKA1" s="68"/>
      <c r="UKB1" s="68"/>
      <c r="UKC1" s="68"/>
      <c r="UKD1" s="68"/>
      <c r="UKE1" s="68"/>
      <c r="UKF1" s="68"/>
      <c r="UKG1" s="68"/>
      <c r="UKH1" s="68"/>
      <c r="UKI1" s="68"/>
      <c r="UKJ1" s="68"/>
      <c r="UKK1" s="68"/>
      <c r="UKL1" s="68"/>
      <c r="UKM1" s="68"/>
      <c r="UKN1" s="68"/>
      <c r="UKO1" s="68"/>
      <c r="UKP1" s="68"/>
      <c r="UKQ1" s="68"/>
      <c r="UKR1" s="68"/>
      <c r="UKS1" s="68"/>
      <c r="UKT1" s="68"/>
      <c r="UKU1" s="68"/>
      <c r="UKV1" s="68"/>
      <c r="UKW1" s="68"/>
      <c r="UKX1" s="68"/>
      <c r="UKY1" s="68"/>
      <c r="UKZ1" s="68"/>
      <c r="ULA1" s="68"/>
      <c r="ULB1" s="68"/>
      <c r="ULC1" s="68"/>
      <c r="ULD1" s="68"/>
      <c r="ULE1" s="68"/>
      <c r="ULF1" s="68"/>
      <c r="ULG1" s="68"/>
      <c r="ULH1" s="68"/>
      <c r="ULI1" s="68"/>
      <c r="ULJ1" s="68"/>
      <c r="ULK1" s="68"/>
      <c r="ULL1" s="68"/>
      <c r="ULM1" s="68"/>
      <c r="ULN1" s="68"/>
      <c r="ULO1" s="68"/>
      <c r="ULP1" s="68"/>
      <c r="ULQ1" s="68"/>
      <c r="ULR1" s="68"/>
      <c r="ULS1" s="68"/>
      <c r="ULT1" s="68"/>
      <c r="ULU1" s="68"/>
      <c r="ULV1" s="68"/>
      <c r="ULW1" s="68"/>
      <c r="ULX1" s="68"/>
      <c r="ULY1" s="68"/>
      <c r="ULZ1" s="68"/>
      <c r="UMA1" s="68"/>
      <c r="UMB1" s="68"/>
      <c r="UMC1" s="68"/>
      <c r="UMD1" s="68"/>
      <c r="UME1" s="68"/>
      <c r="UMF1" s="68"/>
      <c r="UMG1" s="68"/>
      <c r="UMH1" s="68"/>
      <c r="UMI1" s="68"/>
      <c r="UMJ1" s="68"/>
      <c r="UMK1" s="68"/>
      <c r="UML1" s="68"/>
      <c r="UMM1" s="68"/>
      <c r="UMN1" s="68"/>
      <c r="UMO1" s="68"/>
      <c r="UMP1" s="68"/>
      <c r="UMQ1" s="68"/>
      <c r="UMR1" s="68"/>
      <c r="UMS1" s="68"/>
      <c r="UMT1" s="68"/>
      <c r="UMU1" s="68"/>
      <c r="UMV1" s="68"/>
      <c r="UMW1" s="68"/>
      <c r="UMX1" s="68"/>
      <c r="UMY1" s="68"/>
      <c r="UMZ1" s="68"/>
      <c r="UNA1" s="68"/>
      <c r="UNB1" s="68"/>
      <c r="UNC1" s="68"/>
      <c r="UND1" s="68"/>
      <c r="UNE1" s="68"/>
      <c r="UNF1" s="68"/>
      <c r="UNG1" s="68"/>
      <c r="UNH1" s="68"/>
      <c r="UNI1" s="68"/>
      <c r="UNJ1" s="68"/>
      <c r="UNK1" s="68"/>
      <c r="UNL1" s="68"/>
      <c r="UNM1" s="68"/>
      <c r="UNN1" s="68"/>
      <c r="UNO1" s="68"/>
      <c r="UNP1" s="68"/>
      <c r="UNQ1" s="68"/>
      <c r="UNR1" s="68"/>
      <c r="UNS1" s="68"/>
      <c r="UNT1" s="68"/>
      <c r="UNU1" s="68"/>
      <c r="UNV1" s="68"/>
      <c r="UNW1" s="68"/>
      <c r="UNX1" s="68"/>
      <c r="UNY1" s="68"/>
      <c r="UNZ1" s="68"/>
      <c r="UOA1" s="68"/>
      <c r="UOB1" s="68"/>
      <c r="UOC1" s="68"/>
      <c r="UOD1" s="68"/>
      <c r="UOE1" s="68"/>
      <c r="UOF1" s="68"/>
      <c r="UOG1" s="68"/>
      <c r="UOH1" s="68"/>
      <c r="UOI1" s="68"/>
      <c r="UOJ1" s="68"/>
      <c r="UOK1" s="68"/>
      <c r="UOL1" s="68"/>
      <c r="UOM1" s="68"/>
      <c r="UON1" s="68"/>
      <c r="UOO1" s="68"/>
      <c r="UOP1" s="68"/>
      <c r="UOQ1" s="68"/>
      <c r="UOR1" s="68"/>
      <c r="UOS1" s="68"/>
      <c r="UOT1" s="68"/>
      <c r="UOU1" s="68"/>
      <c r="UOV1" s="68"/>
      <c r="UOW1" s="68"/>
      <c r="UOX1" s="68"/>
      <c r="UOY1" s="68"/>
      <c r="UOZ1" s="68"/>
      <c r="UPA1" s="68"/>
      <c r="UPB1" s="68"/>
      <c r="UPC1" s="68"/>
      <c r="UPD1" s="68"/>
      <c r="UPE1" s="68"/>
      <c r="UPF1" s="68"/>
      <c r="UPG1" s="68"/>
      <c r="UPH1" s="68"/>
      <c r="UPI1" s="68"/>
      <c r="UPJ1" s="68"/>
      <c r="UPK1" s="68"/>
      <c r="UPL1" s="68"/>
      <c r="UPM1" s="68"/>
      <c r="UPN1" s="68"/>
      <c r="UPO1" s="68"/>
      <c r="UPP1" s="68"/>
      <c r="UPQ1" s="68"/>
      <c r="UPR1" s="68"/>
      <c r="UPS1" s="68"/>
      <c r="UPT1" s="68"/>
      <c r="UPU1" s="68"/>
      <c r="UPV1" s="68"/>
      <c r="UPW1" s="68"/>
      <c r="UPX1" s="68"/>
      <c r="UPY1" s="68"/>
      <c r="UPZ1" s="68"/>
      <c r="UQA1" s="68"/>
      <c r="UQB1" s="68"/>
      <c r="UQC1" s="68"/>
      <c r="UQD1" s="68"/>
      <c r="UQE1" s="68"/>
      <c r="UQF1" s="68"/>
      <c r="UQG1" s="68"/>
      <c r="UQH1" s="68"/>
      <c r="UQI1" s="68"/>
      <c r="UQJ1" s="68"/>
      <c r="UQK1" s="68"/>
      <c r="UQL1" s="68"/>
      <c r="UQM1" s="68"/>
      <c r="UQN1" s="68"/>
      <c r="UQO1" s="68"/>
      <c r="UQP1" s="68"/>
      <c r="UQQ1" s="68"/>
      <c r="UQR1" s="68"/>
      <c r="UQS1" s="68"/>
      <c r="UQT1" s="68"/>
      <c r="UQU1" s="68"/>
      <c r="UQV1" s="68"/>
      <c r="UQW1" s="68"/>
      <c r="UQX1" s="68"/>
      <c r="UQY1" s="68"/>
      <c r="UQZ1" s="68"/>
      <c r="URA1" s="68"/>
      <c r="URB1" s="68"/>
      <c r="URC1" s="68"/>
      <c r="URD1" s="68"/>
      <c r="URE1" s="68"/>
      <c r="URF1" s="68"/>
      <c r="URG1" s="68"/>
      <c r="URH1" s="68"/>
      <c r="URI1" s="68"/>
      <c r="URJ1" s="68"/>
      <c r="URK1" s="68"/>
      <c r="URL1" s="68"/>
      <c r="URM1" s="68"/>
      <c r="URN1" s="68"/>
      <c r="URO1" s="68"/>
      <c r="URP1" s="68"/>
      <c r="URQ1" s="68"/>
      <c r="URR1" s="68"/>
      <c r="URS1" s="68"/>
      <c r="URT1" s="68"/>
      <c r="URU1" s="68"/>
      <c r="URV1" s="68"/>
      <c r="URW1" s="68"/>
      <c r="URX1" s="68"/>
      <c r="URY1" s="68"/>
      <c r="URZ1" s="68"/>
      <c r="USA1" s="68"/>
      <c r="USB1" s="68"/>
      <c r="USC1" s="68"/>
      <c r="USD1" s="68"/>
      <c r="USE1" s="68"/>
      <c r="USF1" s="68"/>
      <c r="USG1" s="68"/>
      <c r="USH1" s="68"/>
      <c r="USI1" s="68"/>
      <c r="USJ1" s="68"/>
      <c r="USK1" s="68"/>
      <c r="USL1" s="68"/>
      <c r="USM1" s="68"/>
      <c r="USN1" s="68"/>
      <c r="USO1" s="68"/>
      <c r="USP1" s="68"/>
      <c r="USQ1" s="68"/>
      <c r="USR1" s="68"/>
      <c r="USS1" s="68"/>
      <c r="UST1" s="68"/>
      <c r="USU1" s="68"/>
      <c r="USV1" s="68"/>
      <c r="USW1" s="68"/>
      <c r="USX1" s="68"/>
      <c r="USY1" s="68"/>
      <c r="USZ1" s="68"/>
      <c r="UTA1" s="68"/>
      <c r="UTB1" s="68"/>
      <c r="UTC1" s="68"/>
      <c r="UTD1" s="68"/>
      <c r="UTE1" s="68"/>
      <c r="UTF1" s="68"/>
      <c r="UTG1" s="68"/>
      <c r="UTH1" s="68"/>
      <c r="UTI1" s="68"/>
      <c r="UTJ1" s="68"/>
      <c r="UTK1" s="68"/>
      <c r="UTL1" s="68"/>
      <c r="UTM1" s="68"/>
      <c r="UTN1" s="68"/>
      <c r="UTO1" s="68"/>
      <c r="UTP1" s="68"/>
      <c r="UTQ1" s="68"/>
      <c r="UTR1" s="68"/>
      <c r="UTS1" s="68"/>
      <c r="UTT1" s="68"/>
      <c r="UTU1" s="68"/>
      <c r="UTV1" s="68"/>
      <c r="UTW1" s="68"/>
      <c r="UTX1" s="68"/>
      <c r="UTY1" s="68"/>
      <c r="UTZ1" s="68"/>
      <c r="UUA1" s="68"/>
      <c r="UUB1" s="68"/>
      <c r="UUC1" s="68"/>
      <c r="UUD1" s="68"/>
      <c r="UUE1" s="68"/>
      <c r="UUF1" s="68"/>
      <c r="UUG1" s="68"/>
      <c r="UUH1" s="68"/>
      <c r="UUI1" s="68"/>
      <c r="UUJ1" s="68"/>
      <c r="UUK1" s="68"/>
      <c r="UUL1" s="68"/>
      <c r="UUM1" s="68"/>
      <c r="UUN1" s="68"/>
      <c r="UUO1" s="68"/>
      <c r="UUP1" s="68"/>
      <c r="UUQ1" s="68"/>
      <c r="UUR1" s="68"/>
      <c r="UUS1" s="68"/>
      <c r="UUT1" s="68"/>
      <c r="UUU1" s="68"/>
      <c r="UUV1" s="68"/>
      <c r="UUW1" s="68"/>
      <c r="UUX1" s="68"/>
      <c r="UUY1" s="68"/>
      <c r="UUZ1" s="68"/>
      <c r="UVA1" s="68"/>
      <c r="UVB1" s="68"/>
      <c r="UVC1" s="68"/>
      <c r="UVD1" s="68"/>
      <c r="UVE1" s="68"/>
      <c r="UVF1" s="68"/>
      <c r="UVG1" s="68"/>
      <c r="UVH1" s="68"/>
      <c r="UVI1" s="68"/>
      <c r="UVJ1" s="68"/>
      <c r="UVK1" s="68"/>
      <c r="UVL1" s="68"/>
      <c r="UVM1" s="68"/>
      <c r="UVN1" s="68"/>
      <c r="UVO1" s="68"/>
      <c r="UVP1" s="68"/>
      <c r="UVQ1" s="68"/>
      <c r="UVR1" s="68"/>
      <c r="UVS1" s="68"/>
      <c r="UVT1" s="68"/>
      <c r="UVU1" s="68"/>
      <c r="UVV1" s="68"/>
      <c r="UVW1" s="68"/>
      <c r="UVX1" s="68"/>
      <c r="UVY1" s="68"/>
      <c r="UVZ1" s="68"/>
      <c r="UWA1" s="68"/>
      <c r="UWB1" s="68"/>
      <c r="UWC1" s="68"/>
      <c r="UWD1" s="68"/>
      <c r="UWE1" s="68"/>
      <c r="UWF1" s="68"/>
      <c r="UWG1" s="68"/>
      <c r="UWH1" s="68"/>
      <c r="UWI1" s="68"/>
      <c r="UWJ1" s="68"/>
      <c r="UWK1" s="68"/>
      <c r="UWL1" s="68"/>
      <c r="UWM1" s="68"/>
      <c r="UWN1" s="68"/>
      <c r="UWO1" s="68"/>
      <c r="UWP1" s="68"/>
      <c r="UWQ1" s="68"/>
      <c r="UWR1" s="68"/>
      <c r="UWS1" s="68"/>
      <c r="UWT1" s="68"/>
      <c r="UWU1" s="68"/>
      <c r="UWV1" s="68"/>
      <c r="UWW1" s="68"/>
      <c r="UWX1" s="68"/>
      <c r="UWY1" s="68"/>
      <c r="UWZ1" s="68"/>
      <c r="UXA1" s="68"/>
      <c r="UXB1" s="68"/>
      <c r="UXC1" s="68"/>
      <c r="UXD1" s="68"/>
      <c r="UXE1" s="68"/>
      <c r="UXF1" s="68"/>
      <c r="UXG1" s="68"/>
      <c r="UXH1" s="68"/>
      <c r="UXI1" s="68"/>
      <c r="UXJ1" s="68"/>
      <c r="UXK1" s="68"/>
      <c r="UXL1" s="68"/>
      <c r="UXM1" s="68"/>
      <c r="UXN1" s="68"/>
      <c r="UXO1" s="68"/>
      <c r="UXP1" s="68"/>
      <c r="UXQ1" s="68"/>
      <c r="UXR1" s="68"/>
      <c r="UXS1" s="68"/>
      <c r="UXT1" s="68"/>
      <c r="UXU1" s="68"/>
      <c r="UXV1" s="68"/>
      <c r="UXW1" s="68"/>
      <c r="UXX1" s="68"/>
      <c r="UXY1" s="68"/>
      <c r="UXZ1" s="68"/>
      <c r="UYA1" s="68"/>
      <c r="UYB1" s="68"/>
      <c r="UYC1" s="68"/>
      <c r="UYD1" s="68"/>
      <c r="UYE1" s="68"/>
      <c r="UYF1" s="68"/>
      <c r="UYG1" s="68"/>
      <c r="UYH1" s="68"/>
      <c r="UYI1" s="68"/>
      <c r="UYJ1" s="68"/>
      <c r="UYK1" s="68"/>
      <c r="UYL1" s="68"/>
      <c r="UYM1" s="68"/>
      <c r="UYN1" s="68"/>
      <c r="UYO1" s="68"/>
      <c r="UYP1" s="68"/>
      <c r="UYQ1" s="68"/>
      <c r="UYR1" s="68"/>
      <c r="UYS1" s="68"/>
      <c r="UYT1" s="68"/>
      <c r="UYU1" s="68"/>
      <c r="UYV1" s="68"/>
      <c r="UYW1" s="68"/>
      <c r="UYX1" s="68"/>
      <c r="UYY1" s="68"/>
      <c r="UYZ1" s="68"/>
      <c r="UZA1" s="68"/>
      <c r="UZB1" s="68"/>
      <c r="UZC1" s="68"/>
      <c r="UZD1" s="68"/>
      <c r="UZE1" s="68"/>
      <c r="UZF1" s="68"/>
      <c r="UZG1" s="68"/>
      <c r="UZH1" s="68"/>
      <c r="UZI1" s="68"/>
      <c r="UZJ1" s="68"/>
      <c r="UZK1" s="68"/>
      <c r="UZL1" s="68"/>
      <c r="UZM1" s="68"/>
      <c r="UZN1" s="68"/>
      <c r="UZO1" s="68"/>
      <c r="UZP1" s="68"/>
      <c r="UZQ1" s="68"/>
      <c r="UZR1" s="68"/>
      <c r="UZS1" s="68"/>
      <c r="UZT1" s="68"/>
      <c r="UZU1" s="68"/>
      <c r="UZV1" s="68"/>
      <c r="UZW1" s="68"/>
      <c r="UZX1" s="68"/>
      <c r="UZY1" s="68"/>
      <c r="UZZ1" s="68"/>
      <c r="VAA1" s="68"/>
      <c r="VAB1" s="68"/>
      <c r="VAC1" s="68"/>
      <c r="VAD1" s="68"/>
      <c r="VAE1" s="68"/>
      <c r="VAF1" s="68"/>
      <c r="VAG1" s="68"/>
      <c r="VAH1" s="68"/>
      <c r="VAI1" s="68"/>
      <c r="VAJ1" s="68"/>
      <c r="VAK1" s="68"/>
      <c r="VAL1" s="68"/>
      <c r="VAM1" s="68"/>
      <c r="VAN1" s="68"/>
      <c r="VAO1" s="68"/>
      <c r="VAP1" s="68"/>
      <c r="VAQ1" s="68"/>
      <c r="VAR1" s="68"/>
      <c r="VAS1" s="68"/>
      <c r="VAT1" s="68"/>
      <c r="VAU1" s="68"/>
      <c r="VAV1" s="68"/>
      <c r="VAW1" s="68"/>
      <c r="VAX1" s="68"/>
      <c r="VAY1" s="68"/>
      <c r="VAZ1" s="68"/>
      <c r="VBA1" s="68"/>
      <c r="VBB1" s="68"/>
      <c r="VBC1" s="68"/>
      <c r="VBD1" s="68"/>
      <c r="VBE1" s="68"/>
      <c r="VBF1" s="68"/>
      <c r="VBG1" s="68"/>
      <c r="VBH1" s="68"/>
      <c r="VBI1" s="68"/>
      <c r="VBJ1" s="68"/>
      <c r="VBK1" s="68"/>
      <c r="VBL1" s="68"/>
      <c r="VBM1" s="68"/>
      <c r="VBN1" s="68"/>
      <c r="VBO1" s="68"/>
      <c r="VBP1" s="68"/>
      <c r="VBQ1" s="68"/>
      <c r="VBR1" s="68"/>
      <c r="VBS1" s="68"/>
      <c r="VBT1" s="68"/>
      <c r="VBU1" s="68"/>
      <c r="VBV1" s="68"/>
      <c r="VBW1" s="68"/>
      <c r="VBX1" s="68"/>
      <c r="VBY1" s="68"/>
      <c r="VBZ1" s="68"/>
      <c r="VCA1" s="68"/>
      <c r="VCB1" s="68"/>
      <c r="VCC1" s="68"/>
      <c r="VCD1" s="68"/>
      <c r="VCE1" s="68"/>
      <c r="VCF1" s="68"/>
      <c r="VCG1" s="68"/>
      <c r="VCH1" s="68"/>
      <c r="VCI1" s="68"/>
      <c r="VCJ1" s="68"/>
      <c r="VCK1" s="68"/>
      <c r="VCL1" s="68"/>
      <c r="VCM1" s="68"/>
      <c r="VCN1" s="68"/>
      <c r="VCO1" s="68"/>
      <c r="VCP1" s="68"/>
      <c r="VCQ1" s="68"/>
      <c r="VCR1" s="68"/>
      <c r="VCS1" s="68"/>
      <c r="VCT1" s="68"/>
      <c r="VCU1" s="68"/>
      <c r="VCV1" s="68"/>
      <c r="VCW1" s="68"/>
      <c r="VCX1" s="68"/>
      <c r="VCY1" s="68"/>
      <c r="VCZ1" s="68"/>
      <c r="VDA1" s="68"/>
      <c r="VDB1" s="68"/>
      <c r="VDC1" s="68"/>
      <c r="VDD1" s="68"/>
      <c r="VDE1" s="68"/>
      <c r="VDF1" s="68"/>
      <c r="VDG1" s="68"/>
      <c r="VDH1" s="68"/>
      <c r="VDI1" s="68"/>
      <c r="VDJ1" s="68"/>
      <c r="VDK1" s="68"/>
      <c r="VDL1" s="68"/>
      <c r="VDM1" s="68"/>
      <c r="VDN1" s="68"/>
      <c r="VDO1" s="68"/>
      <c r="VDP1" s="68"/>
      <c r="VDQ1" s="68"/>
      <c r="VDR1" s="68"/>
      <c r="VDS1" s="68"/>
      <c r="VDT1" s="68"/>
      <c r="VDU1" s="68"/>
      <c r="VDV1" s="68"/>
      <c r="VDW1" s="68"/>
      <c r="VDX1" s="68"/>
      <c r="VDY1" s="68"/>
      <c r="VDZ1" s="68"/>
      <c r="VEA1" s="68"/>
      <c r="VEB1" s="68"/>
      <c r="VEC1" s="68"/>
      <c r="VED1" s="68"/>
      <c r="VEE1" s="68"/>
      <c r="VEF1" s="68"/>
      <c r="VEG1" s="68"/>
      <c r="VEH1" s="68"/>
      <c r="VEI1" s="68"/>
      <c r="VEJ1" s="68"/>
      <c r="VEK1" s="68"/>
      <c r="VEL1" s="68"/>
      <c r="VEM1" s="68"/>
      <c r="VEN1" s="68"/>
      <c r="VEO1" s="68"/>
      <c r="VEP1" s="68"/>
      <c r="VEQ1" s="68"/>
      <c r="VER1" s="68"/>
      <c r="VES1" s="68"/>
      <c r="VET1" s="68"/>
      <c r="VEU1" s="68"/>
      <c r="VEV1" s="68"/>
      <c r="VEW1" s="68"/>
      <c r="VEX1" s="68"/>
      <c r="VEY1" s="68"/>
      <c r="VEZ1" s="68"/>
      <c r="VFA1" s="68"/>
      <c r="VFB1" s="68"/>
      <c r="VFC1" s="68"/>
      <c r="VFD1" s="68"/>
      <c r="VFE1" s="68"/>
      <c r="VFF1" s="68"/>
      <c r="VFG1" s="68"/>
      <c r="VFH1" s="68"/>
      <c r="VFI1" s="68"/>
      <c r="VFJ1" s="68"/>
      <c r="VFK1" s="68"/>
      <c r="VFL1" s="68"/>
      <c r="VFM1" s="68"/>
      <c r="VFN1" s="68"/>
      <c r="VFO1" s="68"/>
      <c r="VFP1" s="68"/>
      <c r="VFQ1" s="68"/>
      <c r="VFR1" s="68"/>
      <c r="VFS1" s="68"/>
      <c r="VFT1" s="68"/>
      <c r="VFU1" s="68"/>
      <c r="VFV1" s="68"/>
      <c r="VFW1" s="68"/>
      <c r="VFX1" s="68"/>
      <c r="VFY1" s="68"/>
      <c r="VFZ1" s="68"/>
      <c r="VGA1" s="68"/>
      <c r="VGB1" s="68"/>
      <c r="VGC1" s="68"/>
      <c r="VGD1" s="68"/>
      <c r="VGE1" s="68"/>
      <c r="VGF1" s="68"/>
      <c r="VGG1" s="68"/>
      <c r="VGH1" s="68"/>
      <c r="VGI1" s="68"/>
      <c r="VGJ1" s="68"/>
      <c r="VGK1" s="68"/>
      <c r="VGL1" s="68"/>
      <c r="VGM1" s="68"/>
      <c r="VGN1" s="68"/>
      <c r="VGO1" s="68"/>
      <c r="VGP1" s="68"/>
      <c r="VGQ1" s="68"/>
      <c r="VGR1" s="68"/>
      <c r="VGS1" s="68"/>
      <c r="VGT1" s="68"/>
      <c r="VGU1" s="68"/>
      <c r="VGV1" s="68"/>
      <c r="VGW1" s="68"/>
      <c r="VGX1" s="68"/>
      <c r="VGY1" s="68"/>
      <c r="VGZ1" s="68"/>
      <c r="VHA1" s="68"/>
      <c r="VHB1" s="68"/>
      <c r="VHC1" s="68"/>
      <c r="VHD1" s="68"/>
      <c r="VHE1" s="68"/>
      <c r="VHF1" s="68"/>
      <c r="VHG1" s="68"/>
      <c r="VHH1" s="68"/>
      <c r="VHI1" s="68"/>
      <c r="VHJ1" s="68"/>
      <c r="VHK1" s="68"/>
      <c r="VHL1" s="68"/>
      <c r="VHM1" s="68"/>
      <c r="VHN1" s="68"/>
      <c r="VHO1" s="68"/>
      <c r="VHP1" s="68"/>
      <c r="VHQ1" s="68"/>
      <c r="VHR1" s="68"/>
      <c r="VHS1" s="68"/>
      <c r="VHT1" s="68"/>
      <c r="VHU1" s="68"/>
      <c r="VHV1" s="68"/>
      <c r="VHW1" s="68"/>
      <c r="VHX1" s="68"/>
      <c r="VHY1" s="68"/>
      <c r="VHZ1" s="68"/>
      <c r="VIA1" s="68"/>
      <c r="VIB1" s="68"/>
      <c r="VIC1" s="68"/>
      <c r="VID1" s="68"/>
      <c r="VIE1" s="68"/>
      <c r="VIF1" s="68"/>
      <c r="VIG1" s="68"/>
      <c r="VIH1" s="68"/>
      <c r="VII1" s="68"/>
      <c r="VIJ1" s="68"/>
      <c r="VIK1" s="68"/>
      <c r="VIL1" s="68"/>
      <c r="VIM1" s="68"/>
      <c r="VIN1" s="68"/>
      <c r="VIO1" s="68"/>
      <c r="VIP1" s="68"/>
      <c r="VIQ1" s="68"/>
      <c r="VIR1" s="68"/>
      <c r="VIS1" s="68"/>
      <c r="VIT1" s="68"/>
      <c r="VIU1" s="68"/>
      <c r="VIV1" s="68"/>
      <c r="VIW1" s="68"/>
      <c r="VIX1" s="68"/>
      <c r="VIY1" s="68"/>
      <c r="VIZ1" s="68"/>
      <c r="VJA1" s="68"/>
      <c r="VJB1" s="68"/>
      <c r="VJC1" s="68"/>
      <c r="VJD1" s="68"/>
      <c r="VJE1" s="68"/>
      <c r="VJF1" s="68"/>
      <c r="VJG1" s="68"/>
      <c r="VJH1" s="68"/>
      <c r="VJI1" s="68"/>
      <c r="VJJ1" s="68"/>
      <c r="VJK1" s="68"/>
      <c r="VJL1" s="68"/>
      <c r="VJM1" s="68"/>
      <c r="VJN1" s="68"/>
      <c r="VJO1" s="68"/>
      <c r="VJP1" s="68"/>
      <c r="VJQ1" s="68"/>
      <c r="VJR1" s="68"/>
      <c r="VJS1" s="68"/>
      <c r="VJT1" s="68"/>
      <c r="VJU1" s="68"/>
      <c r="VJV1" s="68"/>
      <c r="VJW1" s="68"/>
      <c r="VJX1" s="68"/>
      <c r="VJY1" s="68"/>
      <c r="VJZ1" s="68"/>
      <c r="VKA1" s="68"/>
      <c r="VKB1" s="68"/>
      <c r="VKC1" s="68"/>
      <c r="VKD1" s="68"/>
      <c r="VKE1" s="68"/>
      <c r="VKF1" s="68"/>
      <c r="VKG1" s="68"/>
      <c r="VKH1" s="68"/>
      <c r="VKI1" s="68"/>
      <c r="VKJ1" s="68"/>
      <c r="VKK1" s="68"/>
      <c r="VKL1" s="68"/>
      <c r="VKM1" s="68"/>
      <c r="VKN1" s="68"/>
      <c r="VKO1" s="68"/>
      <c r="VKP1" s="68"/>
      <c r="VKQ1" s="68"/>
      <c r="VKR1" s="68"/>
      <c r="VKS1" s="68"/>
      <c r="VKT1" s="68"/>
      <c r="VKU1" s="68"/>
      <c r="VKV1" s="68"/>
      <c r="VKW1" s="68"/>
      <c r="VKX1" s="68"/>
      <c r="VKY1" s="68"/>
      <c r="VKZ1" s="68"/>
      <c r="VLA1" s="68"/>
      <c r="VLB1" s="68"/>
      <c r="VLC1" s="68"/>
      <c r="VLD1" s="68"/>
      <c r="VLE1" s="68"/>
      <c r="VLF1" s="68"/>
      <c r="VLG1" s="68"/>
      <c r="VLH1" s="68"/>
      <c r="VLI1" s="68"/>
      <c r="VLJ1" s="68"/>
      <c r="VLK1" s="68"/>
      <c r="VLL1" s="68"/>
      <c r="VLM1" s="68"/>
      <c r="VLN1" s="68"/>
      <c r="VLO1" s="68"/>
      <c r="VLP1" s="68"/>
      <c r="VLQ1" s="68"/>
      <c r="VLR1" s="68"/>
      <c r="VLS1" s="68"/>
      <c r="VLT1" s="68"/>
      <c r="VLU1" s="68"/>
      <c r="VLV1" s="68"/>
      <c r="VLW1" s="68"/>
      <c r="VLX1" s="68"/>
      <c r="VLY1" s="68"/>
      <c r="VLZ1" s="68"/>
      <c r="VMA1" s="68"/>
      <c r="VMB1" s="68"/>
      <c r="VMC1" s="68"/>
      <c r="VMD1" s="68"/>
      <c r="VME1" s="68"/>
      <c r="VMF1" s="68"/>
      <c r="VMG1" s="68"/>
      <c r="VMH1" s="68"/>
      <c r="VMI1" s="68"/>
      <c r="VMJ1" s="68"/>
      <c r="VMK1" s="68"/>
      <c r="VML1" s="68"/>
      <c r="VMM1" s="68"/>
      <c r="VMN1" s="68"/>
      <c r="VMO1" s="68"/>
      <c r="VMP1" s="68"/>
      <c r="VMQ1" s="68"/>
      <c r="VMR1" s="68"/>
      <c r="VMS1" s="68"/>
      <c r="VMT1" s="68"/>
      <c r="VMU1" s="68"/>
      <c r="VMV1" s="68"/>
      <c r="VMW1" s="68"/>
      <c r="VMX1" s="68"/>
      <c r="VMY1" s="68"/>
      <c r="VMZ1" s="68"/>
      <c r="VNA1" s="68"/>
      <c r="VNB1" s="68"/>
      <c r="VNC1" s="68"/>
      <c r="VND1" s="68"/>
      <c r="VNE1" s="68"/>
      <c r="VNF1" s="68"/>
      <c r="VNG1" s="68"/>
      <c r="VNH1" s="68"/>
      <c r="VNI1" s="68"/>
      <c r="VNJ1" s="68"/>
      <c r="VNK1" s="68"/>
      <c r="VNL1" s="68"/>
      <c r="VNM1" s="68"/>
      <c r="VNN1" s="68"/>
      <c r="VNO1" s="68"/>
      <c r="VNP1" s="68"/>
      <c r="VNQ1" s="68"/>
      <c r="VNR1" s="68"/>
      <c r="VNS1" s="68"/>
      <c r="VNT1" s="68"/>
      <c r="VNU1" s="68"/>
      <c r="VNV1" s="68"/>
      <c r="VNW1" s="68"/>
      <c r="VNX1" s="68"/>
      <c r="VNY1" s="68"/>
      <c r="VNZ1" s="68"/>
      <c r="VOA1" s="68"/>
      <c r="VOB1" s="68"/>
      <c r="VOC1" s="68"/>
      <c r="VOD1" s="68"/>
      <c r="VOE1" s="68"/>
      <c r="VOF1" s="68"/>
      <c r="VOG1" s="68"/>
      <c r="VOH1" s="68"/>
      <c r="VOI1" s="68"/>
      <c r="VOJ1" s="68"/>
      <c r="VOK1" s="68"/>
      <c r="VOL1" s="68"/>
      <c r="VOM1" s="68"/>
      <c r="VON1" s="68"/>
      <c r="VOO1" s="68"/>
      <c r="VOP1" s="68"/>
      <c r="VOQ1" s="68"/>
      <c r="VOR1" s="68"/>
      <c r="VOS1" s="68"/>
      <c r="VOT1" s="68"/>
      <c r="VOU1" s="68"/>
      <c r="VOV1" s="68"/>
      <c r="VOW1" s="68"/>
      <c r="VOX1" s="68"/>
      <c r="VOY1" s="68"/>
      <c r="VOZ1" s="68"/>
      <c r="VPA1" s="68"/>
      <c r="VPB1" s="68"/>
      <c r="VPC1" s="68"/>
      <c r="VPD1" s="68"/>
      <c r="VPE1" s="68"/>
      <c r="VPF1" s="68"/>
      <c r="VPG1" s="68"/>
      <c r="VPH1" s="68"/>
      <c r="VPI1" s="68"/>
      <c r="VPJ1" s="68"/>
      <c r="VPK1" s="68"/>
      <c r="VPL1" s="68"/>
      <c r="VPM1" s="68"/>
      <c r="VPN1" s="68"/>
      <c r="VPO1" s="68"/>
      <c r="VPP1" s="68"/>
      <c r="VPQ1" s="68"/>
      <c r="VPR1" s="68"/>
      <c r="VPS1" s="68"/>
      <c r="VPT1" s="68"/>
      <c r="VPU1" s="68"/>
      <c r="VPV1" s="68"/>
      <c r="VPW1" s="68"/>
      <c r="VPX1" s="68"/>
      <c r="VPY1" s="68"/>
      <c r="VPZ1" s="68"/>
      <c r="VQA1" s="68"/>
      <c r="VQB1" s="68"/>
      <c r="VQC1" s="68"/>
      <c r="VQD1" s="68"/>
      <c r="VQE1" s="68"/>
      <c r="VQF1" s="68"/>
      <c r="VQG1" s="68"/>
      <c r="VQH1" s="68"/>
      <c r="VQI1" s="68"/>
      <c r="VQJ1" s="68"/>
      <c r="VQK1" s="68"/>
      <c r="VQL1" s="68"/>
      <c r="VQM1" s="68"/>
      <c r="VQN1" s="68"/>
      <c r="VQO1" s="68"/>
      <c r="VQP1" s="68"/>
      <c r="VQQ1" s="68"/>
      <c r="VQR1" s="68"/>
      <c r="VQS1" s="68"/>
      <c r="VQT1" s="68"/>
      <c r="VQU1" s="68"/>
      <c r="VQV1" s="68"/>
      <c r="VQW1" s="68"/>
      <c r="VQX1" s="68"/>
      <c r="VQY1" s="68"/>
      <c r="VQZ1" s="68"/>
      <c r="VRA1" s="68"/>
      <c r="VRB1" s="68"/>
      <c r="VRC1" s="68"/>
      <c r="VRD1" s="68"/>
      <c r="VRE1" s="68"/>
      <c r="VRF1" s="68"/>
      <c r="VRG1" s="68"/>
      <c r="VRH1" s="68"/>
      <c r="VRI1" s="68"/>
      <c r="VRJ1" s="68"/>
      <c r="VRK1" s="68"/>
      <c r="VRL1" s="68"/>
      <c r="VRM1" s="68"/>
      <c r="VRN1" s="68"/>
      <c r="VRO1" s="68"/>
      <c r="VRP1" s="68"/>
      <c r="VRQ1" s="68"/>
      <c r="VRR1" s="68"/>
      <c r="VRS1" s="68"/>
      <c r="VRT1" s="68"/>
      <c r="VRU1" s="68"/>
      <c r="VRV1" s="68"/>
      <c r="VRW1" s="68"/>
      <c r="VRX1" s="68"/>
      <c r="VRY1" s="68"/>
      <c r="VRZ1" s="68"/>
      <c r="VSA1" s="68"/>
      <c r="VSB1" s="68"/>
      <c r="VSC1" s="68"/>
      <c r="VSD1" s="68"/>
      <c r="VSE1" s="68"/>
      <c r="VSF1" s="68"/>
      <c r="VSG1" s="68"/>
      <c r="VSH1" s="68"/>
      <c r="VSI1" s="68"/>
      <c r="VSJ1" s="68"/>
      <c r="VSK1" s="68"/>
      <c r="VSL1" s="68"/>
      <c r="VSM1" s="68"/>
      <c r="VSN1" s="68"/>
      <c r="VSO1" s="68"/>
      <c r="VSP1" s="68"/>
      <c r="VSQ1" s="68"/>
      <c r="VSR1" s="68"/>
      <c r="VSS1" s="68"/>
      <c r="VST1" s="68"/>
      <c r="VSU1" s="68"/>
      <c r="VSV1" s="68"/>
      <c r="VSW1" s="68"/>
      <c r="VSX1" s="68"/>
      <c r="VSY1" s="68"/>
      <c r="VSZ1" s="68"/>
      <c r="VTA1" s="68"/>
      <c r="VTB1" s="68"/>
      <c r="VTC1" s="68"/>
      <c r="VTD1" s="68"/>
      <c r="VTE1" s="68"/>
      <c r="VTF1" s="68"/>
      <c r="VTG1" s="68"/>
      <c r="VTH1" s="68"/>
      <c r="VTI1" s="68"/>
      <c r="VTJ1" s="68"/>
      <c r="VTK1" s="68"/>
      <c r="VTL1" s="68"/>
      <c r="VTM1" s="68"/>
      <c r="VTN1" s="68"/>
      <c r="VTO1" s="68"/>
      <c r="VTP1" s="68"/>
      <c r="VTQ1" s="68"/>
      <c r="VTR1" s="68"/>
      <c r="VTS1" s="68"/>
      <c r="VTT1" s="68"/>
      <c r="VTU1" s="68"/>
      <c r="VTV1" s="68"/>
      <c r="VTW1" s="68"/>
      <c r="VTX1" s="68"/>
      <c r="VTY1" s="68"/>
      <c r="VTZ1" s="68"/>
      <c r="VUA1" s="68"/>
      <c r="VUB1" s="68"/>
      <c r="VUC1" s="68"/>
      <c r="VUD1" s="68"/>
      <c r="VUE1" s="68"/>
      <c r="VUF1" s="68"/>
      <c r="VUG1" s="68"/>
      <c r="VUH1" s="68"/>
      <c r="VUI1" s="68"/>
      <c r="VUJ1" s="68"/>
      <c r="VUK1" s="68"/>
      <c r="VUL1" s="68"/>
      <c r="VUM1" s="68"/>
      <c r="VUN1" s="68"/>
      <c r="VUO1" s="68"/>
      <c r="VUP1" s="68"/>
      <c r="VUQ1" s="68"/>
      <c r="VUR1" s="68"/>
      <c r="VUS1" s="68"/>
      <c r="VUT1" s="68"/>
      <c r="VUU1" s="68"/>
      <c r="VUV1" s="68"/>
      <c r="VUW1" s="68"/>
      <c r="VUX1" s="68"/>
      <c r="VUY1" s="68"/>
      <c r="VUZ1" s="68"/>
      <c r="VVA1" s="68"/>
      <c r="VVB1" s="68"/>
      <c r="VVC1" s="68"/>
      <c r="VVD1" s="68"/>
      <c r="VVE1" s="68"/>
      <c r="VVF1" s="68"/>
      <c r="VVG1" s="68"/>
      <c r="VVH1" s="68"/>
      <c r="VVI1" s="68"/>
      <c r="VVJ1" s="68"/>
      <c r="VVK1" s="68"/>
      <c r="VVL1" s="68"/>
      <c r="VVM1" s="68"/>
      <c r="VVN1" s="68"/>
      <c r="VVO1" s="68"/>
      <c r="VVP1" s="68"/>
      <c r="VVQ1" s="68"/>
      <c r="VVR1" s="68"/>
      <c r="VVS1" s="68"/>
      <c r="VVT1" s="68"/>
      <c r="VVU1" s="68"/>
      <c r="VVV1" s="68"/>
      <c r="VVW1" s="68"/>
      <c r="VVX1" s="68"/>
      <c r="VVY1" s="68"/>
      <c r="VVZ1" s="68"/>
      <c r="VWA1" s="68"/>
      <c r="VWB1" s="68"/>
      <c r="VWC1" s="68"/>
      <c r="VWD1" s="68"/>
      <c r="VWE1" s="68"/>
      <c r="VWF1" s="68"/>
      <c r="VWG1" s="68"/>
      <c r="VWH1" s="68"/>
      <c r="VWI1" s="68"/>
      <c r="VWJ1" s="68"/>
      <c r="VWK1" s="68"/>
      <c r="VWL1" s="68"/>
      <c r="VWM1" s="68"/>
      <c r="VWN1" s="68"/>
      <c r="VWO1" s="68"/>
      <c r="VWP1" s="68"/>
      <c r="VWQ1" s="68"/>
      <c r="VWR1" s="68"/>
      <c r="VWS1" s="68"/>
      <c r="VWT1" s="68"/>
      <c r="VWU1" s="68"/>
      <c r="VWV1" s="68"/>
      <c r="VWW1" s="68"/>
      <c r="VWX1" s="68"/>
      <c r="VWY1" s="68"/>
      <c r="VWZ1" s="68"/>
      <c r="VXA1" s="68"/>
      <c r="VXB1" s="68"/>
      <c r="VXC1" s="68"/>
      <c r="VXD1" s="68"/>
      <c r="VXE1" s="68"/>
      <c r="VXF1" s="68"/>
      <c r="VXG1" s="68"/>
      <c r="VXH1" s="68"/>
      <c r="VXI1" s="68"/>
      <c r="VXJ1" s="68"/>
      <c r="VXK1" s="68"/>
      <c r="VXL1" s="68"/>
      <c r="VXM1" s="68"/>
      <c r="VXN1" s="68"/>
      <c r="VXO1" s="68"/>
      <c r="VXP1" s="68"/>
      <c r="VXQ1" s="68"/>
      <c r="VXR1" s="68"/>
      <c r="VXS1" s="68"/>
      <c r="VXT1" s="68"/>
      <c r="VXU1" s="68"/>
      <c r="VXV1" s="68"/>
      <c r="VXW1" s="68"/>
      <c r="VXX1" s="68"/>
      <c r="VXY1" s="68"/>
      <c r="VXZ1" s="68"/>
      <c r="VYA1" s="68"/>
      <c r="VYB1" s="68"/>
      <c r="VYC1" s="68"/>
      <c r="VYD1" s="68"/>
      <c r="VYE1" s="68"/>
      <c r="VYF1" s="68"/>
      <c r="VYG1" s="68"/>
      <c r="VYH1" s="68"/>
      <c r="VYI1" s="68"/>
      <c r="VYJ1" s="68"/>
      <c r="VYK1" s="68"/>
      <c r="VYL1" s="68"/>
      <c r="VYM1" s="68"/>
      <c r="VYN1" s="68"/>
      <c r="VYO1" s="68"/>
      <c r="VYP1" s="68"/>
      <c r="VYQ1" s="68"/>
      <c r="VYR1" s="68"/>
      <c r="VYS1" s="68"/>
      <c r="VYT1" s="68"/>
      <c r="VYU1" s="68"/>
      <c r="VYV1" s="68"/>
      <c r="VYW1" s="68"/>
      <c r="VYX1" s="68"/>
      <c r="VYY1" s="68"/>
      <c r="VYZ1" s="68"/>
      <c r="VZA1" s="68"/>
      <c r="VZB1" s="68"/>
      <c r="VZC1" s="68"/>
      <c r="VZD1" s="68"/>
      <c r="VZE1" s="68"/>
      <c r="VZF1" s="68"/>
      <c r="VZG1" s="68"/>
      <c r="VZH1" s="68"/>
      <c r="VZI1" s="68"/>
      <c r="VZJ1" s="68"/>
      <c r="VZK1" s="68"/>
      <c r="VZL1" s="68"/>
      <c r="VZM1" s="68"/>
      <c r="VZN1" s="68"/>
      <c r="VZO1" s="68"/>
      <c r="VZP1" s="68"/>
      <c r="VZQ1" s="68"/>
      <c r="VZR1" s="68"/>
      <c r="VZS1" s="68"/>
      <c r="VZT1" s="68"/>
      <c r="VZU1" s="68"/>
      <c r="VZV1" s="68"/>
      <c r="VZW1" s="68"/>
      <c r="VZX1" s="68"/>
      <c r="VZY1" s="68"/>
      <c r="VZZ1" s="68"/>
      <c r="WAA1" s="68"/>
      <c r="WAB1" s="68"/>
      <c r="WAC1" s="68"/>
      <c r="WAD1" s="68"/>
      <c r="WAE1" s="68"/>
      <c r="WAF1" s="68"/>
      <c r="WAG1" s="68"/>
      <c r="WAH1" s="68"/>
      <c r="WAI1" s="68"/>
      <c r="WAJ1" s="68"/>
      <c r="WAK1" s="68"/>
      <c r="WAL1" s="68"/>
      <c r="WAM1" s="68"/>
      <c r="WAN1" s="68"/>
      <c r="WAO1" s="68"/>
      <c r="WAP1" s="68"/>
      <c r="WAQ1" s="68"/>
      <c r="WAR1" s="68"/>
      <c r="WAS1" s="68"/>
      <c r="WAT1" s="68"/>
      <c r="WAU1" s="68"/>
      <c r="WAV1" s="68"/>
      <c r="WAW1" s="68"/>
      <c r="WAX1" s="68"/>
      <c r="WAY1" s="68"/>
      <c r="WAZ1" s="68"/>
      <c r="WBA1" s="68"/>
      <c r="WBB1" s="68"/>
      <c r="WBC1" s="68"/>
      <c r="WBD1" s="68"/>
      <c r="WBE1" s="68"/>
      <c r="WBF1" s="68"/>
      <c r="WBG1" s="68"/>
      <c r="WBH1" s="68"/>
      <c r="WBI1" s="68"/>
      <c r="WBJ1" s="68"/>
      <c r="WBK1" s="68"/>
      <c r="WBL1" s="68"/>
      <c r="WBM1" s="68"/>
      <c r="WBN1" s="68"/>
      <c r="WBO1" s="68"/>
      <c r="WBP1" s="68"/>
      <c r="WBQ1" s="68"/>
      <c r="WBR1" s="68"/>
      <c r="WBS1" s="68"/>
      <c r="WBT1" s="68"/>
      <c r="WBU1" s="68"/>
      <c r="WBV1" s="68"/>
      <c r="WBW1" s="68"/>
      <c r="WBX1" s="68"/>
      <c r="WBY1" s="68"/>
      <c r="WBZ1" s="68"/>
      <c r="WCA1" s="68"/>
      <c r="WCB1" s="68"/>
      <c r="WCC1" s="68"/>
      <c r="WCD1" s="68"/>
      <c r="WCE1" s="68"/>
      <c r="WCF1" s="68"/>
      <c r="WCG1" s="68"/>
      <c r="WCH1" s="68"/>
      <c r="WCI1" s="68"/>
      <c r="WCJ1" s="68"/>
      <c r="WCK1" s="68"/>
      <c r="WCL1" s="68"/>
      <c r="WCM1" s="68"/>
      <c r="WCN1" s="68"/>
      <c r="WCO1" s="68"/>
      <c r="WCP1" s="68"/>
      <c r="WCQ1" s="68"/>
      <c r="WCR1" s="68"/>
      <c r="WCS1" s="68"/>
      <c r="WCT1" s="68"/>
      <c r="WCU1" s="68"/>
      <c r="WCV1" s="68"/>
      <c r="WCW1" s="68"/>
      <c r="WCX1" s="68"/>
      <c r="WCY1" s="68"/>
      <c r="WCZ1" s="68"/>
      <c r="WDA1" s="68"/>
      <c r="WDB1" s="68"/>
      <c r="WDC1" s="68"/>
      <c r="WDD1" s="68"/>
      <c r="WDE1" s="68"/>
      <c r="WDF1" s="68"/>
      <c r="WDG1" s="68"/>
      <c r="WDH1" s="68"/>
      <c r="WDI1" s="68"/>
      <c r="WDJ1" s="68"/>
      <c r="WDK1" s="68"/>
      <c r="WDL1" s="68"/>
      <c r="WDM1" s="68"/>
      <c r="WDN1" s="68"/>
      <c r="WDO1" s="68"/>
      <c r="WDP1" s="68"/>
      <c r="WDQ1" s="68"/>
      <c r="WDR1" s="68"/>
      <c r="WDS1" s="68"/>
      <c r="WDT1" s="68"/>
      <c r="WDU1" s="68"/>
      <c r="WDV1" s="68"/>
      <c r="WDW1" s="68"/>
      <c r="WDX1" s="68"/>
      <c r="WDY1" s="68"/>
      <c r="WDZ1" s="68"/>
      <c r="WEA1" s="68"/>
      <c r="WEB1" s="68"/>
      <c r="WEC1" s="68"/>
      <c r="WED1" s="68"/>
      <c r="WEE1" s="68"/>
      <c r="WEF1" s="68"/>
      <c r="WEG1" s="68"/>
      <c r="WEH1" s="68"/>
      <c r="WEI1" s="68"/>
      <c r="WEJ1" s="68"/>
      <c r="WEK1" s="68"/>
      <c r="WEL1" s="68"/>
      <c r="WEM1" s="68"/>
      <c r="WEN1" s="68"/>
      <c r="WEO1" s="68"/>
      <c r="WEP1" s="68"/>
      <c r="WEQ1" s="68"/>
      <c r="WER1" s="68"/>
      <c r="WES1" s="68"/>
      <c r="WET1" s="68"/>
      <c r="WEU1" s="68"/>
      <c r="WEV1" s="68"/>
      <c r="WEW1" s="68"/>
      <c r="WEX1" s="68"/>
      <c r="WEY1" s="68"/>
      <c r="WEZ1" s="68"/>
      <c r="WFA1" s="68"/>
      <c r="WFB1" s="68"/>
      <c r="WFC1" s="68"/>
      <c r="WFD1" s="68"/>
      <c r="WFE1" s="68"/>
      <c r="WFF1" s="68"/>
      <c r="WFG1" s="68"/>
      <c r="WFH1" s="68"/>
      <c r="WFI1" s="68"/>
      <c r="WFJ1" s="68"/>
      <c r="WFK1" s="68"/>
      <c r="WFL1" s="68"/>
      <c r="WFM1" s="68"/>
      <c r="WFN1" s="68"/>
      <c r="WFO1" s="68"/>
      <c r="WFP1" s="68"/>
      <c r="WFQ1" s="68"/>
      <c r="WFR1" s="68"/>
      <c r="WFS1" s="68"/>
      <c r="WFT1" s="68"/>
      <c r="WFU1" s="68"/>
      <c r="WFV1" s="68"/>
      <c r="WFW1" s="68"/>
      <c r="WFX1" s="68"/>
      <c r="WFY1" s="68"/>
      <c r="WFZ1" s="68"/>
      <c r="WGA1" s="68"/>
      <c r="WGB1" s="68"/>
      <c r="WGC1" s="68"/>
      <c r="WGD1" s="68"/>
      <c r="WGE1" s="68"/>
      <c r="WGF1" s="68"/>
      <c r="WGG1" s="68"/>
      <c r="WGH1" s="68"/>
      <c r="WGI1" s="68"/>
      <c r="WGJ1" s="68"/>
      <c r="WGK1" s="68"/>
      <c r="WGL1" s="68"/>
      <c r="WGM1" s="68"/>
      <c r="WGN1" s="68"/>
      <c r="WGO1" s="68"/>
      <c r="WGP1" s="68"/>
      <c r="WGQ1" s="68"/>
      <c r="WGR1" s="68"/>
      <c r="WGS1" s="68"/>
      <c r="WGT1" s="68"/>
      <c r="WGU1" s="68"/>
      <c r="WGV1" s="68"/>
      <c r="WGW1" s="68"/>
      <c r="WGX1" s="68"/>
      <c r="WGY1" s="68"/>
      <c r="WGZ1" s="68"/>
      <c r="WHA1" s="68"/>
      <c r="WHB1" s="68"/>
      <c r="WHC1" s="68"/>
      <c r="WHD1" s="68"/>
      <c r="WHE1" s="68"/>
      <c r="WHF1" s="68"/>
      <c r="WHG1" s="68"/>
      <c r="WHH1" s="68"/>
      <c r="WHI1" s="68"/>
      <c r="WHJ1" s="68"/>
      <c r="WHK1" s="68"/>
      <c r="WHL1" s="68"/>
      <c r="WHM1" s="68"/>
      <c r="WHN1" s="68"/>
      <c r="WHO1" s="68"/>
      <c r="WHP1" s="68"/>
      <c r="WHQ1" s="68"/>
      <c r="WHR1" s="68"/>
      <c r="WHS1" s="68"/>
      <c r="WHT1" s="68"/>
      <c r="WHU1" s="68"/>
      <c r="WHV1" s="68"/>
      <c r="WHW1" s="68"/>
      <c r="WHX1" s="68"/>
      <c r="WHY1" s="68"/>
      <c r="WHZ1" s="68"/>
      <c r="WIA1" s="68"/>
      <c r="WIB1" s="68"/>
      <c r="WIC1" s="68"/>
      <c r="WID1" s="68"/>
      <c r="WIE1" s="68"/>
      <c r="WIF1" s="68"/>
      <c r="WIG1" s="68"/>
      <c r="WIH1" s="68"/>
      <c r="WII1" s="68"/>
      <c r="WIJ1" s="68"/>
      <c r="WIK1" s="68"/>
      <c r="WIL1" s="68"/>
      <c r="WIM1" s="68"/>
      <c r="WIN1" s="68"/>
      <c r="WIO1" s="68"/>
      <c r="WIP1" s="68"/>
      <c r="WIQ1" s="68"/>
      <c r="WIR1" s="68"/>
      <c r="WIS1" s="68"/>
      <c r="WIT1" s="68"/>
      <c r="WIU1" s="68"/>
      <c r="WIV1" s="68"/>
      <c r="WIW1" s="68"/>
      <c r="WIX1" s="68"/>
      <c r="WIY1" s="68"/>
      <c r="WIZ1" s="68"/>
      <c r="WJA1" s="68"/>
      <c r="WJB1" s="68"/>
      <c r="WJC1" s="68"/>
      <c r="WJD1" s="68"/>
      <c r="WJE1" s="68"/>
      <c r="WJF1" s="68"/>
      <c r="WJG1" s="68"/>
      <c r="WJH1" s="68"/>
      <c r="WJI1" s="68"/>
      <c r="WJJ1" s="68"/>
      <c r="WJK1" s="68"/>
      <c r="WJL1" s="68"/>
      <c r="WJM1" s="68"/>
      <c r="WJN1" s="68"/>
      <c r="WJO1" s="68"/>
      <c r="WJP1" s="68"/>
      <c r="WJQ1" s="68"/>
      <c r="WJR1" s="68"/>
      <c r="WJS1" s="68"/>
      <c r="WJT1" s="68"/>
      <c r="WJU1" s="68"/>
      <c r="WJV1" s="68"/>
      <c r="WJW1" s="68"/>
      <c r="WJX1" s="68"/>
      <c r="WJY1" s="68"/>
      <c r="WJZ1" s="68"/>
      <c r="WKA1" s="68"/>
      <c r="WKB1" s="68"/>
      <c r="WKC1" s="68"/>
      <c r="WKD1" s="68"/>
      <c r="WKE1" s="68"/>
      <c r="WKF1" s="68"/>
      <c r="WKG1" s="68"/>
      <c r="WKH1" s="68"/>
      <c r="WKI1" s="68"/>
      <c r="WKJ1" s="68"/>
      <c r="WKK1" s="68"/>
      <c r="WKL1" s="68"/>
      <c r="WKM1" s="68"/>
      <c r="WKN1" s="68"/>
      <c r="WKO1" s="68"/>
      <c r="WKP1" s="68"/>
      <c r="WKQ1" s="68"/>
      <c r="WKR1" s="68"/>
      <c r="WKS1" s="68"/>
      <c r="WKT1" s="68"/>
      <c r="WKU1" s="68"/>
      <c r="WKV1" s="68"/>
      <c r="WKW1" s="68"/>
      <c r="WKX1" s="68"/>
      <c r="WKY1" s="68"/>
      <c r="WKZ1" s="68"/>
      <c r="WLA1" s="68"/>
      <c r="WLB1" s="68"/>
      <c r="WLC1" s="68"/>
      <c r="WLD1" s="68"/>
      <c r="WLE1" s="68"/>
      <c r="WLF1" s="68"/>
      <c r="WLG1" s="68"/>
      <c r="WLH1" s="68"/>
      <c r="WLI1" s="68"/>
      <c r="WLJ1" s="68"/>
      <c r="WLK1" s="68"/>
      <c r="WLL1" s="68"/>
      <c r="WLM1" s="68"/>
      <c r="WLN1" s="68"/>
      <c r="WLO1" s="68"/>
      <c r="WLP1" s="68"/>
      <c r="WLQ1" s="68"/>
      <c r="WLR1" s="68"/>
      <c r="WLS1" s="68"/>
      <c r="WLT1" s="68"/>
      <c r="WLU1" s="68"/>
      <c r="WLV1" s="68"/>
      <c r="WLW1" s="68"/>
      <c r="WLX1" s="68"/>
      <c r="WLY1" s="68"/>
      <c r="WLZ1" s="68"/>
      <c r="WMA1" s="68"/>
      <c r="WMB1" s="68"/>
      <c r="WMC1" s="68"/>
      <c r="WMD1" s="68"/>
      <c r="WME1" s="68"/>
      <c r="WMF1" s="68"/>
      <c r="WMG1" s="68"/>
      <c r="WMH1" s="68"/>
      <c r="WMI1" s="68"/>
      <c r="WMJ1" s="68"/>
      <c r="WMK1" s="68"/>
      <c r="WML1" s="68"/>
      <c r="WMM1" s="68"/>
      <c r="WMN1" s="68"/>
      <c r="WMO1" s="68"/>
      <c r="WMP1" s="68"/>
      <c r="WMQ1" s="68"/>
      <c r="WMR1" s="68"/>
      <c r="WMS1" s="68"/>
      <c r="WMT1" s="68"/>
      <c r="WMU1" s="68"/>
      <c r="WMV1" s="68"/>
      <c r="WMW1" s="68"/>
      <c r="WMX1" s="68"/>
      <c r="WMY1" s="68"/>
      <c r="WMZ1" s="68"/>
      <c r="WNA1" s="68"/>
      <c r="WNB1" s="68"/>
      <c r="WNC1" s="68"/>
      <c r="WND1" s="68"/>
      <c r="WNE1" s="68"/>
      <c r="WNF1" s="68"/>
      <c r="WNG1" s="68"/>
      <c r="WNH1" s="68"/>
      <c r="WNI1" s="68"/>
      <c r="WNJ1" s="68"/>
      <c r="WNK1" s="68"/>
      <c r="WNL1" s="68"/>
      <c r="WNM1" s="68"/>
      <c r="WNN1" s="68"/>
      <c r="WNO1" s="68"/>
      <c r="WNP1" s="68"/>
      <c r="WNQ1" s="68"/>
      <c r="WNR1" s="68"/>
      <c r="WNS1" s="68"/>
      <c r="WNT1" s="68"/>
      <c r="WNU1" s="68"/>
      <c r="WNV1" s="68"/>
      <c r="WNW1" s="68"/>
      <c r="WNX1" s="68"/>
      <c r="WNY1" s="68"/>
      <c r="WNZ1" s="68"/>
      <c r="WOA1" s="68"/>
      <c r="WOB1" s="68"/>
      <c r="WOC1" s="68"/>
      <c r="WOD1" s="68"/>
      <c r="WOE1" s="68"/>
      <c r="WOF1" s="68"/>
      <c r="WOG1" s="68"/>
      <c r="WOH1" s="68"/>
      <c r="WOI1" s="68"/>
      <c r="WOJ1" s="68"/>
      <c r="WOK1" s="68"/>
      <c r="WOL1" s="68"/>
      <c r="WOM1" s="68"/>
      <c r="WON1" s="68"/>
      <c r="WOO1" s="68"/>
      <c r="WOP1" s="68"/>
      <c r="WOQ1" s="68"/>
      <c r="WOR1" s="68"/>
      <c r="WOS1" s="68"/>
      <c r="WOT1" s="68"/>
      <c r="WOU1" s="68"/>
      <c r="WOV1" s="68"/>
      <c r="WOW1" s="68"/>
      <c r="WOX1" s="68"/>
      <c r="WOY1" s="68"/>
      <c r="WOZ1" s="68"/>
      <c r="WPA1" s="68"/>
      <c r="WPB1" s="68"/>
      <c r="WPC1" s="68"/>
      <c r="WPD1" s="68"/>
      <c r="WPE1" s="68"/>
      <c r="WPF1" s="68"/>
      <c r="WPG1" s="68"/>
      <c r="WPH1" s="68"/>
      <c r="WPI1" s="68"/>
      <c r="WPJ1" s="68"/>
      <c r="WPK1" s="68"/>
      <c r="WPL1" s="68"/>
      <c r="WPM1" s="68"/>
      <c r="WPN1" s="68"/>
      <c r="WPO1" s="68"/>
      <c r="WPP1" s="68"/>
      <c r="WPQ1" s="68"/>
      <c r="WPR1" s="68"/>
      <c r="WPS1" s="68"/>
      <c r="WPT1" s="68"/>
      <c r="WPU1" s="68"/>
      <c r="WPV1" s="68"/>
      <c r="WPW1" s="68"/>
      <c r="WPX1" s="68"/>
      <c r="WPY1" s="68"/>
      <c r="WPZ1" s="68"/>
      <c r="WQA1" s="68"/>
      <c r="WQB1" s="68"/>
      <c r="WQC1" s="68"/>
      <c r="WQD1" s="68"/>
      <c r="WQE1" s="68"/>
      <c r="WQF1" s="68"/>
      <c r="WQG1" s="68"/>
      <c r="WQH1" s="68"/>
      <c r="WQI1" s="68"/>
      <c r="WQJ1" s="68"/>
      <c r="WQK1" s="68"/>
      <c r="WQL1" s="68"/>
      <c r="WQM1" s="68"/>
      <c r="WQN1" s="68"/>
      <c r="WQO1" s="68"/>
      <c r="WQP1" s="68"/>
      <c r="WQQ1" s="68"/>
      <c r="WQR1" s="68"/>
      <c r="WQS1" s="68"/>
      <c r="WQT1" s="68"/>
      <c r="WQU1" s="68"/>
      <c r="WQV1" s="68"/>
      <c r="WQW1" s="68"/>
      <c r="WQX1" s="68"/>
      <c r="WQY1" s="68"/>
      <c r="WQZ1" s="68"/>
      <c r="WRA1" s="68"/>
      <c r="WRB1" s="68"/>
      <c r="WRC1" s="68"/>
      <c r="WRD1" s="68"/>
      <c r="WRE1" s="68"/>
      <c r="WRF1" s="68"/>
      <c r="WRG1" s="68"/>
      <c r="WRH1" s="68"/>
      <c r="WRI1" s="68"/>
      <c r="WRJ1" s="68"/>
      <c r="WRK1" s="68"/>
      <c r="WRL1" s="68"/>
      <c r="WRM1" s="68"/>
      <c r="WRN1" s="68"/>
      <c r="WRO1" s="68"/>
      <c r="WRP1" s="68"/>
      <c r="WRQ1" s="68"/>
      <c r="WRR1" s="68"/>
      <c r="WRS1" s="68"/>
      <c r="WRT1" s="68"/>
      <c r="WRU1" s="68"/>
      <c r="WRV1" s="68"/>
      <c r="WRW1" s="68"/>
      <c r="WRX1" s="68"/>
      <c r="WRY1" s="68"/>
      <c r="WRZ1" s="68"/>
      <c r="WSA1" s="68"/>
      <c r="WSB1" s="68"/>
      <c r="WSC1" s="68"/>
      <c r="WSD1" s="68"/>
      <c r="WSE1" s="68"/>
      <c r="WSF1" s="68"/>
      <c r="WSG1" s="68"/>
      <c r="WSH1" s="68"/>
      <c r="WSI1" s="68"/>
      <c r="WSJ1" s="68"/>
      <c r="WSK1" s="68"/>
      <c r="WSL1" s="68"/>
      <c r="WSM1" s="68"/>
      <c r="WSN1" s="68"/>
      <c r="WSO1" s="68"/>
      <c r="WSP1" s="68"/>
      <c r="WSQ1" s="68"/>
      <c r="WSR1" s="68"/>
      <c r="WSS1" s="68"/>
      <c r="WST1" s="68"/>
      <c r="WSU1" s="68"/>
      <c r="WSV1" s="68"/>
      <c r="WSW1" s="68"/>
      <c r="WSX1" s="68"/>
      <c r="WSY1" s="68"/>
      <c r="WSZ1" s="68"/>
      <c r="WTA1" s="68"/>
      <c r="WTB1" s="68"/>
      <c r="WTC1" s="68"/>
      <c r="WTD1" s="68"/>
      <c r="WTE1" s="68"/>
      <c r="WTF1" s="68"/>
      <c r="WTG1" s="68"/>
      <c r="WTH1" s="68"/>
      <c r="WTI1" s="68"/>
      <c r="WTJ1" s="68"/>
      <c r="WTK1" s="68"/>
      <c r="WTL1" s="68"/>
      <c r="WTM1" s="68"/>
      <c r="WTN1" s="68"/>
      <c r="WTO1" s="68"/>
      <c r="WTP1" s="68"/>
      <c r="WTQ1" s="68"/>
      <c r="WTR1" s="68"/>
      <c r="WTS1" s="68"/>
      <c r="WTT1" s="68"/>
      <c r="WTU1" s="68"/>
      <c r="WTV1" s="68"/>
      <c r="WTW1" s="68"/>
      <c r="WTX1" s="68"/>
      <c r="WTY1" s="68"/>
      <c r="WTZ1" s="68"/>
      <c r="WUA1" s="68"/>
      <c r="WUB1" s="68"/>
      <c r="WUC1" s="68"/>
      <c r="WUD1" s="68"/>
      <c r="WUE1" s="68"/>
      <c r="WUF1" s="68"/>
      <c r="WUG1" s="68"/>
      <c r="WUH1" s="68"/>
      <c r="WUI1" s="68"/>
      <c r="WUJ1" s="68"/>
      <c r="WUK1" s="68"/>
      <c r="WUL1" s="68"/>
      <c r="WUM1" s="68"/>
      <c r="WUN1" s="68"/>
      <c r="WUO1" s="68"/>
      <c r="WUP1" s="68"/>
      <c r="WUQ1" s="68"/>
      <c r="WUR1" s="68"/>
      <c r="WUS1" s="68"/>
      <c r="WUT1" s="68"/>
      <c r="WUU1" s="68"/>
      <c r="WUV1" s="68"/>
      <c r="WUW1" s="68"/>
      <c r="WUX1" s="68"/>
      <c r="WUY1" s="68"/>
      <c r="WUZ1" s="68"/>
      <c r="WVA1" s="68"/>
      <c r="WVB1" s="68"/>
      <c r="WVC1" s="68"/>
      <c r="WVD1" s="68"/>
      <c r="WVE1" s="68"/>
      <c r="WVF1" s="68"/>
      <c r="WVG1" s="68"/>
      <c r="WVH1" s="68"/>
      <c r="WVI1" s="68"/>
      <c r="WVJ1" s="68"/>
      <c r="WVK1" s="68"/>
      <c r="WVL1" s="68"/>
      <c r="WVM1" s="68"/>
      <c r="WVN1" s="68"/>
      <c r="WVO1" s="68"/>
      <c r="WVP1" s="68"/>
      <c r="WVQ1" s="68"/>
      <c r="WVR1" s="68"/>
      <c r="WVS1" s="68"/>
      <c r="WVT1" s="68"/>
      <c r="WVU1" s="68"/>
      <c r="WVV1" s="68"/>
      <c r="WVW1" s="68"/>
      <c r="WVX1" s="68"/>
      <c r="WVY1" s="68"/>
      <c r="WVZ1" s="68"/>
      <c r="WWA1" s="68"/>
      <c r="WWB1" s="68"/>
      <c r="WWC1" s="68"/>
      <c r="WWD1" s="68"/>
      <c r="WWE1" s="68"/>
      <c r="WWF1" s="68"/>
      <c r="WWG1" s="68"/>
      <c r="WWH1" s="68"/>
      <c r="WWI1" s="68"/>
      <c r="WWJ1" s="68"/>
      <c r="WWK1" s="68"/>
      <c r="WWL1" s="68"/>
      <c r="WWM1" s="68"/>
      <c r="WWN1" s="68"/>
      <c r="WWO1" s="68"/>
      <c r="WWP1" s="68"/>
      <c r="WWQ1" s="68"/>
      <c r="WWR1" s="68"/>
      <c r="WWS1" s="68"/>
      <c r="WWT1" s="68"/>
      <c r="WWU1" s="68"/>
      <c r="WWV1" s="68"/>
      <c r="WWW1" s="68"/>
      <c r="WWX1" s="68"/>
      <c r="WWY1" s="68"/>
      <c r="WWZ1" s="68"/>
      <c r="WXA1" s="68"/>
      <c r="WXB1" s="68"/>
      <c r="WXC1" s="68"/>
      <c r="WXD1" s="68"/>
      <c r="WXE1" s="68"/>
      <c r="WXF1" s="68"/>
      <c r="WXG1" s="68"/>
      <c r="WXH1" s="68"/>
      <c r="WXI1" s="68"/>
      <c r="WXJ1" s="68"/>
      <c r="WXK1" s="68"/>
      <c r="WXL1" s="68"/>
      <c r="WXM1" s="68"/>
      <c r="WXN1" s="68"/>
      <c r="WXO1" s="68"/>
      <c r="WXP1" s="68"/>
      <c r="WXQ1" s="68"/>
      <c r="WXR1" s="68"/>
      <c r="WXS1" s="68"/>
      <c r="WXT1" s="68"/>
      <c r="WXU1" s="68"/>
      <c r="WXV1" s="68"/>
      <c r="WXW1" s="68"/>
      <c r="WXX1" s="68"/>
      <c r="WXY1" s="68"/>
      <c r="WXZ1" s="68"/>
      <c r="WYA1" s="68"/>
      <c r="WYB1" s="68"/>
      <c r="WYC1" s="68"/>
      <c r="WYD1" s="68"/>
      <c r="WYE1" s="68"/>
      <c r="WYF1" s="68"/>
      <c r="WYG1" s="68"/>
      <c r="WYH1" s="68"/>
      <c r="WYI1" s="68"/>
      <c r="WYJ1" s="68"/>
      <c r="WYK1" s="68"/>
      <c r="WYL1" s="68"/>
      <c r="WYM1" s="68"/>
      <c r="WYN1" s="68"/>
      <c r="WYO1" s="68"/>
      <c r="WYP1" s="68"/>
      <c r="WYQ1" s="68"/>
      <c r="WYR1" s="68"/>
      <c r="WYS1" s="68"/>
      <c r="WYT1" s="68"/>
      <c r="WYU1" s="68"/>
      <c r="WYV1" s="68"/>
      <c r="WYW1" s="68"/>
      <c r="WYX1" s="68"/>
      <c r="WYY1" s="68"/>
      <c r="WYZ1" s="68"/>
      <c r="WZA1" s="68"/>
      <c r="WZB1" s="68"/>
      <c r="WZC1" s="68"/>
      <c r="WZD1" s="68"/>
      <c r="WZE1" s="68"/>
      <c r="WZF1" s="68"/>
      <c r="WZG1" s="68"/>
      <c r="WZH1" s="68"/>
      <c r="WZI1" s="68"/>
      <c r="WZJ1" s="68"/>
      <c r="WZK1" s="68"/>
      <c r="WZL1" s="68"/>
      <c r="WZM1" s="68"/>
      <c r="WZN1" s="68"/>
      <c r="WZO1" s="68"/>
      <c r="WZP1" s="68"/>
      <c r="WZQ1" s="68"/>
      <c r="WZR1" s="68"/>
      <c r="WZS1" s="68"/>
      <c r="WZT1" s="68"/>
      <c r="WZU1" s="68"/>
      <c r="WZV1" s="68"/>
      <c r="WZW1" s="68"/>
      <c r="WZX1" s="68"/>
      <c r="WZY1" s="68"/>
      <c r="WZZ1" s="68"/>
      <c r="XAA1" s="68"/>
      <c r="XAB1" s="68"/>
      <c r="XAC1" s="68"/>
      <c r="XAD1" s="68"/>
      <c r="XAE1" s="68"/>
      <c r="XAF1" s="68"/>
      <c r="XAG1" s="68"/>
      <c r="XAH1" s="68"/>
      <c r="XAI1" s="68"/>
      <c r="XAJ1" s="68"/>
      <c r="XAK1" s="68"/>
      <c r="XAL1" s="68"/>
      <c r="XAM1" s="68"/>
      <c r="XAN1" s="68"/>
      <c r="XAO1" s="68"/>
      <c r="XAP1" s="68"/>
      <c r="XAQ1" s="68"/>
      <c r="XAR1" s="68"/>
      <c r="XAS1" s="68"/>
      <c r="XAT1" s="68"/>
      <c r="XAU1" s="68"/>
      <c r="XAV1" s="68"/>
      <c r="XAW1" s="68"/>
      <c r="XAX1" s="68"/>
      <c r="XAY1" s="68"/>
      <c r="XAZ1" s="68"/>
      <c r="XBA1" s="68"/>
      <c r="XBB1" s="68"/>
      <c r="XBC1" s="68"/>
      <c r="XBD1" s="68"/>
      <c r="XBE1" s="68"/>
      <c r="XBF1" s="68"/>
      <c r="XBG1" s="68"/>
      <c r="XBH1" s="68"/>
      <c r="XBI1" s="68"/>
      <c r="XBJ1" s="68"/>
      <c r="XBK1" s="68"/>
      <c r="XBL1" s="68"/>
      <c r="XBM1" s="68"/>
      <c r="XBN1" s="68"/>
      <c r="XBO1" s="68"/>
      <c r="XBP1" s="68"/>
      <c r="XBQ1" s="68"/>
      <c r="XBR1" s="68"/>
      <c r="XBS1" s="68"/>
      <c r="XBT1" s="68"/>
      <c r="XBU1" s="68"/>
      <c r="XBV1" s="68"/>
      <c r="XBW1" s="68"/>
      <c r="XBX1" s="68"/>
      <c r="XBY1" s="68"/>
      <c r="XBZ1" s="68"/>
      <c r="XCA1" s="68"/>
      <c r="XCB1" s="68"/>
      <c r="XCC1" s="68"/>
      <c r="XCD1" s="68"/>
      <c r="XCE1" s="68"/>
      <c r="XCF1" s="68"/>
      <c r="XCG1" s="68"/>
      <c r="XCH1" s="68"/>
      <c r="XCI1" s="68"/>
      <c r="XCJ1" s="68"/>
      <c r="XCK1" s="68"/>
      <c r="XCL1" s="68"/>
      <c r="XCM1" s="68"/>
      <c r="XCN1" s="68"/>
      <c r="XCO1" s="68"/>
      <c r="XCP1" s="68"/>
      <c r="XCQ1" s="68"/>
      <c r="XCR1" s="68"/>
      <c r="XCS1" s="68"/>
      <c r="XCT1" s="68"/>
      <c r="XCU1" s="68"/>
      <c r="XCV1" s="68"/>
      <c r="XCW1" s="68"/>
      <c r="XCX1" s="68"/>
      <c r="XCY1" s="68"/>
      <c r="XCZ1" s="68"/>
      <c r="XDA1" s="68"/>
      <c r="XDB1" s="68"/>
      <c r="XDC1" s="68"/>
      <c r="XDD1" s="68"/>
      <c r="XDE1" s="68"/>
      <c r="XDF1" s="68"/>
      <c r="XDG1" s="68"/>
      <c r="XDH1" s="68"/>
      <c r="XDI1" s="68"/>
      <c r="XDJ1" s="68"/>
      <c r="XDK1" s="68"/>
      <c r="XDL1" s="68"/>
      <c r="XDM1" s="68"/>
      <c r="XDN1" s="68"/>
      <c r="XDO1" s="68"/>
      <c r="XDP1" s="68"/>
      <c r="XDQ1" s="68"/>
      <c r="XDR1" s="68"/>
      <c r="XDS1" s="68"/>
      <c r="XDT1" s="68"/>
      <c r="XDU1" s="68"/>
      <c r="XDV1" s="68"/>
      <c r="XDW1" s="68"/>
      <c r="XDX1" s="68"/>
      <c r="XDY1" s="68"/>
      <c r="XDZ1" s="68"/>
      <c r="XEA1" s="68"/>
      <c r="XEB1" s="68"/>
      <c r="XEC1" s="68"/>
      <c r="XED1" s="68"/>
      <c r="XEE1" s="68"/>
      <c r="XEF1" s="68"/>
      <c r="XEG1" s="68"/>
      <c r="XEH1" s="68"/>
      <c r="XEI1" s="68"/>
      <c r="XEJ1" s="68"/>
      <c r="XEK1" s="68"/>
      <c r="XEL1" s="68"/>
      <c r="XEM1" s="68"/>
      <c r="XEN1" s="68"/>
      <c r="XEO1" s="68"/>
      <c r="XEP1" s="68"/>
      <c r="XEQ1" s="68"/>
      <c r="XER1" s="68"/>
      <c r="XES1" s="68"/>
      <c r="XET1" s="68"/>
      <c r="XEU1" s="68"/>
    </row>
    <row r="2" spans="1:16375" s="144" customFormat="1" x14ac:dyDescent="0.2">
      <c r="A2" s="146">
        <v>44217</v>
      </c>
      <c r="B2" s="147">
        <v>44217</v>
      </c>
      <c r="C2" s="148" t="s">
        <v>4201</v>
      </c>
      <c r="D2" s="149">
        <v>106.85</v>
      </c>
      <c r="E2" s="144" t="s">
        <v>170</v>
      </c>
    </row>
    <row r="3" spans="1:16375" s="1" customFormat="1" ht="20.399999999999999" x14ac:dyDescent="0.2">
      <c r="A3" s="111">
        <v>44204</v>
      </c>
      <c r="B3" s="112">
        <v>44204</v>
      </c>
      <c r="C3" s="113" t="s">
        <v>4159</v>
      </c>
      <c r="D3" s="114">
        <v>8356.07</v>
      </c>
      <c r="E3" s="161" t="s">
        <v>170</v>
      </c>
    </row>
    <row r="4" spans="1:16375" s="1" customFormat="1" ht="20.399999999999999" x14ac:dyDescent="0.2">
      <c r="A4" s="111">
        <v>44204</v>
      </c>
      <c r="B4" s="112">
        <v>44204</v>
      </c>
      <c r="C4" s="113" t="s">
        <v>4160</v>
      </c>
      <c r="D4" s="114">
        <v>3438.19</v>
      </c>
      <c r="E4" s="161" t="s">
        <v>170</v>
      </c>
    </row>
    <row r="5" spans="1:16375" s="1" customFormat="1" ht="30.6" x14ac:dyDescent="0.2">
      <c r="A5" s="111">
        <v>44209</v>
      </c>
      <c r="B5" s="112">
        <v>44209</v>
      </c>
      <c r="C5" s="113" t="s">
        <v>4161</v>
      </c>
      <c r="D5" s="114">
        <v>19080</v>
      </c>
      <c r="E5" s="1" t="s">
        <v>170</v>
      </c>
    </row>
    <row r="6" spans="1:16375" x14ac:dyDescent="0.2">
      <c r="A6" s="133">
        <v>44221</v>
      </c>
      <c r="B6" s="134">
        <v>44221</v>
      </c>
      <c r="C6" s="135" t="s">
        <v>1984</v>
      </c>
      <c r="D6" s="136">
        <v>642988.28</v>
      </c>
      <c r="E6" s="139" t="s">
        <v>170</v>
      </c>
    </row>
    <row r="7" spans="1:16375" x14ac:dyDescent="0.2">
      <c r="A7" s="133">
        <v>44221</v>
      </c>
      <c r="B7" s="134">
        <v>44221</v>
      </c>
      <c r="C7" s="135" t="s">
        <v>1986</v>
      </c>
      <c r="D7" s="136">
        <v>781089.24</v>
      </c>
      <c r="E7" s="139" t="s">
        <v>170</v>
      </c>
    </row>
    <row r="8" spans="1:16375" x14ac:dyDescent="0.2">
      <c r="A8" s="133">
        <v>44221</v>
      </c>
      <c r="B8" s="134">
        <v>44221</v>
      </c>
      <c r="C8" s="135" t="s">
        <v>1985</v>
      </c>
      <c r="D8" s="136">
        <v>1582463.51</v>
      </c>
      <c r="E8" s="139" t="s">
        <v>170</v>
      </c>
    </row>
    <row r="9" spans="1:16375" x14ac:dyDescent="0.2">
      <c r="A9" s="133">
        <v>44222</v>
      </c>
      <c r="B9" s="134">
        <v>44222</v>
      </c>
      <c r="C9" s="135" t="s">
        <v>1991</v>
      </c>
      <c r="D9" s="136">
        <v>5754.78</v>
      </c>
      <c r="E9" s="139" t="s">
        <v>170</v>
      </c>
    </row>
    <row r="10" spans="1:16375" x14ac:dyDescent="0.2">
      <c r="A10" s="133">
        <v>44222</v>
      </c>
      <c r="B10" s="134">
        <v>44222</v>
      </c>
      <c r="C10" s="135" t="s">
        <v>1992</v>
      </c>
      <c r="D10" s="136">
        <v>195038.57</v>
      </c>
      <c r="E10" s="139" t="s">
        <v>170</v>
      </c>
    </row>
    <row r="11" spans="1:16375" x14ac:dyDescent="0.2">
      <c r="A11" s="133">
        <v>44222</v>
      </c>
      <c r="B11" s="134">
        <v>44222</v>
      </c>
      <c r="C11" s="135" t="s">
        <v>1990</v>
      </c>
      <c r="D11" s="136">
        <v>200793.35</v>
      </c>
      <c r="E11" s="139" t="s">
        <v>170</v>
      </c>
    </row>
    <row r="12" spans="1:16375" x14ac:dyDescent="0.2">
      <c r="A12" s="133">
        <v>44223</v>
      </c>
      <c r="B12" s="134">
        <v>44223</v>
      </c>
      <c r="C12" s="135" t="s">
        <v>1998</v>
      </c>
      <c r="D12" s="136">
        <v>45500</v>
      </c>
      <c r="E12" s="139" t="s">
        <v>170</v>
      </c>
    </row>
    <row r="13" spans="1:16375" x14ac:dyDescent="0.2">
      <c r="A13" s="133">
        <v>44223</v>
      </c>
      <c r="B13" s="134">
        <v>44223</v>
      </c>
      <c r="C13" s="135" t="s">
        <v>1999</v>
      </c>
      <c r="D13" s="136">
        <v>45500</v>
      </c>
      <c r="E13" s="139" t="s">
        <v>170</v>
      </c>
    </row>
    <row r="14" spans="1:16375" s="1" customFormat="1" ht="20.399999999999999" x14ac:dyDescent="0.2">
      <c r="A14" s="111">
        <v>44223</v>
      </c>
      <c r="B14" s="112">
        <v>44223</v>
      </c>
      <c r="C14" s="113" t="s">
        <v>4162</v>
      </c>
      <c r="D14" s="114">
        <v>819.2</v>
      </c>
      <c r="E14" s="1" t="s">
        <v>170</v>
      </c>
    </row>
    <row r="15" spans="1:16375" s="1" customFormat="1" ht="20.399999999999999" x14ac:dyDescent="0.2">
      <c r="A15" s="111">
        <v>44223</v>
      </c>
      <c r="B15" s="112">
        <v>44223</v>
      </c>
      <c r="C15" s="113" t="s">
        <v>4163</v>
      </c>
      <c r="D15" s="114">
        <v>5478.4</v>
      </c>
      <c r="E15" s="1" t="s">
        <v>170</v>
      </c>
    </row>
    <row r="16" spans="1:16375" s="1" customFormat="1" ht="20.399999999999999" x14ac:dyDescent="0.2">
      <c r="A16" s="111">
        <v>44223</v>
      </c>
      <c r="B16" s="112">
        <v>44223</v>
      </c>
      <c r="C16" s="113" t="s">
        <v>4164</v>
      </c>
      <c r="D16" s="114">
        <v>5068.8</v>
      </c>
      <c r="E16" s="1" t="s">
        <v>170</v>
      </c>
    </row>
    <row r="17" spans="1:5" s="1" customFormat="1" ht="20.399999999999999" x14ac:dyDescent="0.2">
      <c r="A17" s="111">
        <v>44223</v>
      </c>
      <c r="B17" s="112">
        <v>44223</v>
      </c>
      <c r="C17" s="113" t="s">
        <v>4165</v>
      </c>
      <c r="D17" s="114">
        <v>1536</v>
      </c>
      <c r="E17" s="1" t="s">
        <v>170</v>
      </c>
    </row>
    <row r="18" spans="1:5" s="1" customFormat="1" ht="20.399999999999999" x14ac:dyDescent="0.2">
      <c r="A18" s="111">
        <v>44223</v>
      </c>
      <c r="B18" s="112">
        <v>44223</v>
      </c>
      <c r="C18" s="113" t="s">
        <v>4166</v>
      </c>
      <c r="D18" s="114">
        <v>4044.8</v>
      </c>
      <c r="E18" s="1" t="s">
        <v>170</v>
      </c>
    </row>
    <row r="19" spans="1:5" s="1" customFormat="1" ht="20.399999999999999" x14ac:dyDescent="0.2">
      <c r="A19" s="111">
        <v>44223</v>
      </c>
      <c r="B19" s="112">
        <v>44223</v>
      </c>
      <c r="C19" s="113" t="s">
        <v>4167</v>
      </c>
      <c r="D19" s="114">
        <v>768</v>
      </c>
      <c r="E19" s="1" t="s">
        <v>170</v>
      </c>
    </row>
    <row r="20" spans="1:5" s="1" customFormat="1" ht="20.399999999999999" x14ac:dyDescent="0.2">
      <c r="A20" s="111">
        <v>44223</v>
      </c>
      <c r="B20" s="112">
        <v>44223</v>
      </c>
      <c r="C20" s="113" t="s">
        <v>4168</v>
      </c>
      <c r="D20" s="114">
        <v>6656</v>
      </c>
      <c r="E20" s="1" t="s">
        <v>170</v>
      </c>
    </row>
    <row r="21" spans="1:5" s="1" customFormat="1" ht="20.399999999999999" x14ac:dyDescent="0.2">
      <c r="A21" s="111">
        <v>44223</v>
      </c>
      <c r="B21" s="112">
        <v>44223</v>
      </c>
      <c r="C21" s="113" t="s">
        <v>4169</v>
      </c>
      <c r="D21" s="114">
        <v>6144</v>
      </c>
      <c r="E21" s="1" t="s">
        <v>170</v>
      </c>
    </row>
    <row r="22" spans="1:5" s="1" customFormat="1" ht="20.399999999999999" x14ac:dyDescent="0.2">
      <c r="A22" s="111">
        <v>44223</v>
      </c>
      <c r="B22" s="112">
        <v>44223</v>
      </c>
      <c r="C22" s="113" t="s">
        <v>4170</v>
      </c>
      <c r="D22" s="114">
        <v>716.8</v>
      </c>
      <c r="E22" s="1" t="s">
        <v>170</v>
      </c>
    </row>
    <row r="23" spans="1:5" s="1" customFormat="1" ht="20.399999999999999" x14ac:dyDescent="0.2">
      <c r="A23" s="111">
        <v>44223</v>
      </c>
      <c r="B23" s="112">
        <v>44223</v>
      </c>
      <c r="C23" s="113" t="s">
        <v>4171</v>
      </c>
      <c r="D23" s="114">
        <v>5888</v>
      </c>
      <c r="E23" s="1" t="s">
        <v>170</v>
      </c>
    </row>
    <row r="24" spans="1:5" s="1" customFormat="1" ht="20.399999999999999" x14ac:dyDescent="0.2">
      <c r="A24" s="111">
        <v>44223</v>
      </c>
      <c r="B24" s="112">
        <v>44223</v>
      </c>
      <c r="C24" s="113" t="s">
        <v>4172</v>
      </c>
      <c r="D24" s="114">
        <v>409.6</v>
      </c>
      <c r="E24" s="1" t="s">
        <v>170</v>
      </c>
    </row>
    <row r="25" spans="1:5" s="1" customFormat="1" x14ac:dyDescent="0.2">
      <c r="A25" s="133">
        <v>44224</v>
      </c>
      <c r="B25" s="134">
        <v>44224</v>
      </c>
      <c r="C25" s="135" t="s">
        <v>2003</v>
      </c>
      <c r="D25" s="136">
        <v>13994.26</v>
      </c>
      <c r="E25" s="1" t="s">
        <v>170</v>
      </c>
    </row>
    <row r="26" spans="1:5" s="1" customFormat="1" x14ac:dyDescent="0.2">
      <c r="A26" s="89">
        <v>44228</v>
      </c>
      <c r="B26" s="85">
        <v>44228</v>
      </c>
      <c r="C26" s="8" t="s">
        <v>2042</v>
      </c>
      <c r="D26" s="17">
        <v>1793.92</v>
      </c>
      <c r="E26" s="1" t="s">
        <v>170</v>
      </c>
    </row>
    <row r="27" spans="1:5" s="1" customFormat="1" ht="20.399999999999999" x14ac:dyDescent="0.2">
      <c r="A27" s="111">
        <v>44230</v>
      </c>
      <c r="B27" s="112">
        <v>44230</v>
      </c>
      <c r="C27" s="113" t="s">
        <v>2010</v>
      </c>
      <c r="D27" s="114">
        <v>7208.82</v>
      </c>
      <c r="E27" s="1" t="s">
        <v>170</v>
      </c>
    </row>
    <row r="28" spans="1:5" s="1" customFormat="1" ht="20.399999999999999" x14ac:dyDescent="0.2">
      <c r="A28" s="111">
        <v>44230</v>
      </c>
      <c r="B28" s="112">
        <v>44230</v>
      </c>
      <c r="C28" s="113" t="s">
        <v>2011</v>
      </c>
      <c r="D28" s="114">
        <v>9866.2199999999993</v>
      </c>
      <c r="E28" s="1" t="s">
        <v>170</v>
      </c>
    </row>
    <row r="29" spans="1:5" s="144" customFormat="1" x14ac:dyDescent="0.2">
      <c r="A29" s="146">
        <v>44235</v>
      </c>
      <c r="B29" s="147">
        <v>44235</v>
      </c>
      <c r="C29" s="148" t="s">
        <v>2068</v>
      </c>
      <c r="D29" s="149">
        <v>2155.6799999999998</v>
      </c>
      <c r="E29" s="144" t="s">
        <v>170</v>
      </c>
    </row>
    <row r="30" spans="1:5" x14ac:dyDescent="0.2">
      <c r="A30" s="133">
        <v>44235</v>
      </c>
      <c r="B30" s="134">
        <v>44235</v>
      </c>
      <c r="C30" s="135" t="s">
        <v>2069</v>
      </c>
      <c r="D30" s="136">
        <v>9515.49</v>
      </c>
      <c r="E30" s="139" t="s">
        <v>170</v>
      </c>
    </row>
    <row r="31" spans="1:5" x14ac:dyDescent="0.2">
      <c r="A31" s="133">
        <v>44235</v>
      </c>
      <c r="B31" s="134">
        <v>44235</v>
      </c>
      <c r="C31" s="135" t="s">
        <v>2070</v>
      </c>
      <c r="D31" s="136">
        <v>19346.91</v>
      </c>
      <c r="E31" s="139" t="s">
        <v>170</v>
      </c>
    </row>
    <row r="32" spans="1:5" s="1" customFormat="1" ht="20.399999999999999" x14ac:dyDescent="0.2">
      <c r="A32" s="111">
        <v>44237</v>
      </c>
      <c r="B32" s="112">
        <v>44237</v>
      </c>
      <c r="C32" s="113" t="s">
        <v>2012</v>
      </c>
      <c r="D32" s="114">
        <v>2440</v>
      </c>
      <c r="E32" s="161" t="s">
        <v>170</v>
      </c>
    </row>
    <row r="33" spans="1:5" s="1" customFormat="1" ht="20.399999999999999" x14ac:dyDescent="0.2">
      <c r="A33" s="111">
        <v>44237</v>
      </c>
      <c r="B33" s="112">
        <v>44237</v>
      </c>
      <c r="C33" s="113" t="s">
        <v>4173</v>
      </c>
      <c r="D33" s="114">
        <v>5040</v>
      </c>
      <c r="E33" s="161" t="s">
        <v>170</v>
      </c>
    </row>
    <row r="34" spans="1:5" s="1" customFormat="1" ht="20.399999999999999" x14ac:dyDescent="0.2">
      <c r="A34" s="111">
        <v>44237</v>
      </c>
      <c r="B34" s="112">
        <v>44237</v>
      </c>
      <c r="C34" s="113" t="s">
        <v>4174</v>
      </c>
      <c r="D34" s="114">
        <v>4286.2700000000004</v>
      </c>
      <c r="E34" s="161" t="s">
        <v>170</v>
      </c>
    </row>
    <row r="35" spans="1:5" s="1" customFormat="1" ht="20.399999999999999" x14ac:dyDescent="0.2">
      <c r="A35" s="111">
        <v>44237</v>
      </c>
      <c r="B35" s="112">
        <v>44237</v>
      </c>
      <c r="C35" s="113" t="s">
        <v>4175</v>
      </c>
      <c r="D35" s="114">
        <v>5258</v>
      </c>
      <c r="E35" s="161" t="s">
        <v>170</v>
      </c>
    </row>
    <row r="36" spans="1:5" s="1" customFormat="1" ht="20.399999999999999" x14ac:dyDescent="0.2">
      <c r="A36" s="111">
        <v>44238</v>
      </c>
      <c r="B36" s="112">
        <v>44238</v>
      </c>
      <c r="C36" s="113" t="s">
        <v>4176</v>
      </c>
      <c r="D36" s="114">
        <v>308.77999999999997</v>
      </c>
      <c r="E36" s="161" t="s">
        <v>170</v>
      </c>
    </row>
    <row r="37" spans="1:5" s="1" customFormat="1" ht="20.399999999999999" x14ac:dyDescent="0.2">
      <c r="A37" s="111">
        <v>44238</v>
      </c>
      <c r="B37" s="112">
        <v>44238</v>
      </c>
      <c r="C37" s="113" t="s">
        <v>4177</v>
      </c>
      <c r="D37" s="114">
        <v>3172.5</v>
      </c>
      <c r="E37" s="161" t="s">
        <v>170</v>
      </c>
    </row>
    <row r="38" spans="1:5" s="1" customFormat="1" ht="20.399999999999999" x14ac:dyDescent="0.2">
      <c r="A38" s="111">
        <v>44242</v>
      </c>
      <c r="B38" s="112">
        <v>44242</v>
      </c>
      <c r="C38" s="113" t="s">
        <v>4178</v>
      </c>
      <c r="D38" s="114">
        <v>2858.9</v>
      </c>
      <c r="E38" s="161" t="s">
        <v>170</v>
      </c>
    </row>
    <row r="39" spans="1:5" s="1" customFormat="1" ht="20.399999999999999" x14ac:dyDescent="0.2">
      <c r="A39" s="111">
        <v>44242</v>
      </c>
      <c r="B39" s="112">
        <v>44242</v>
      </c>
      <c r="C39" s="113" t="s">
        <v>4179</v>
      </c>
      <c r="D39" s="114">
        <v>1244.8</v>
      </c>
      <c r="E39" s="161" t="s">
        <v>170</v>
      </c>
    </row>
    <row r="40" spans="1:5" s="1" customFormat="1" ht="20.399999999999999" x14ac:dyDescent="0.2">
      <c r="A40" s="111">
        <v>44242</v>
      </c>
      <c r="B40" s="112">
        <v>44242</v>
      </c>
      <c r="C40" s="113" t="s">
        <v>4180</v>
      </c>
      <c r="D40" s="114">
        <v>5879.99</v>
      </c>
      <c r="E40" s="161" t="s">
        <v>170</v>
      </c>
    </row>
    <row r="41" spans="1:5" s="1" customFormat="1" ht="20.399999999999999" x14ac:dyDescent="0.2">
      <c r="A41" s="111">
        <v>44250</v>
      </c>
      <c r="B41" s="112">
        <v>44250</v>
      </c>
      <c r="C41" s="113" t="s">
        <v>4181</v>
      </c>
      <c r="D41" s="114">
        <v>4150.47</v>
      </c>
      <c r="E41" s="161" t="s">
        <v>170</v>
      </c>
    </row>
    <row r="42" spans="1:5" s="1" customFormat="1" ht="20.399999999999999" x14ac:dyDescent="0.2">
      <c r="A42" s="111">
        <v>44251</v>
      </c>
      <c r="B42" s="112">
        <v>44251</v>
      </c>
      <c r="C42" s="113" t="s">
        <v>4182</v>
      </c>
      <c r="D42" s="114">
        <v>5478.4</v>
      </c>
      <c r="E42" s="1" t="s">
        <v>170</v>
      </c>
    </row>
    <row r="43" spans="1:5" s="1" customFormat="1" ht="20.399999999999999" x14ac:dyDescent="0.2">
      <c r="A43" s="111">
        <v>44251</v>
      </c>
      <c r="B43" s="112">
        <v>44251</v>
      </c>
      <c r="C43" s="113" t="s">
        <v>4183</v>
      </c>
      <c r="D43" s="114">
        <v>4300.8</v>
      </c>
      <c r="E43" s="1" t="s">
        <v>170</v>
      </c>
    </row>
    <row r="44" spans="1:5" s="1" customFormat="1" ht="20.399999999999999" x14ac:dyDescent="0.2">
      <c r="A44" s="111">
        <v>44251</v>
      </c>
      <c r="B44" s="112">
        <v>44251</v>
      </c>
      <c r="C44" s="113" t="s">
        <v>2013</v>
      </c>
      <c r="D44" s="114">
        <v>1228.8</v>
      </c>
      <c r="E44" s="1" t="s">
        <v>170</v>
      </c>
    </row>
    <row r="45" spans="1:5" s="1" customFormat="1" ht="20.399999999999999" x14ac:dyDescent="0.2">
      <c r="A45" s="111">
        <v>44251</v>
      </c>
      <c r="B45" s="112">
        <v>44251</v>
      </c>
      <c r="C45" s="113" t="s">
        <v>2014</v>
      </c>
      <c r="D45" s="114">
        <v>2048</v>
      </c>
      <c r="E45" s="1" t="s">
        <v>170</v>
      </c>
    </row>
    <row r="46" spans="1:5" s="1" customFormat="1" ht="20.399999999999999" x14ac:dyDescent="0.2">
      <c r="A46" s="111">
        <v>44251</v>
      </c>
      <c r="B46" s="112">
        <v>44251</v>
      </c>
      <c r="C46" s="113" t="s">
        <v>2015</v>
      </c>
      <c r="D46" s="114">
        <v>409.6</v>
      </c>
      <c r="E46" s="1" t="s">
        <v>170</v>
      </c>
    </row>
    <row r="47" spans="1:5" s="1" customFormat="1" ht="20.399999999999999" x14ac:dyDescent="0.2">
      <c r="A47" s="111">
        <v>44251</v>
      </c>
      <c r="B47" s="112">
        <v>44251</v>
      </c>
      <c r="C47" s="113" t="s">
        <v>2016</v>
      </c>
      <c r="D47" s="114">
        <v>1331.2</v>
      </c>
      <c r="E47" s="1" t="s">
        <v>170</v>
      </c>
    </row>
    <row r="48" spans="1:5" s="1" customFormat="1" ht="20.399999999999999" x14ac:dyDescent="0.2">
      <c r="A48" s="111">
        <v>44251</v>
      </c>
      <c r="B48" s="112">
        <v>44251</v>
      </c>
      <c r="C48" s="113" t="s">
        <v>2017</v>
      </c>
      <c r="D48" s="114">
        <v>256</v>
      </c>
      <c r="E48" s="1" t="s">
        <v>170</v>
      </c>
    </row>
    <row r="49" spans="1:5" s="1" customFormat="1" ht="20.399999999999999" x14ac:dyDescent="0.2">
      <c r="A49" s="111">
        <v>44251</v>
      </c>
      <c r="B49" s="112">
        <v>44251</v>
      </c>
      <c r="C49" s="113" t="s">
        <v>2018</v>
      </c>
      <c r="D49" s="114">
        <v>1843.2</v>
      </c>
      <c r="E49" s="1" t="s">
        <v>170</v>
      </c>
    </row>
    <row r="50" spans="1:5" s="1" customFormat="1" ht="20.399999999999999" x14ac:dyDescent="0.2">
      <c r="A50" s="111">
        <v>44251</v>
      </c>
      <c r="B50" s="112">
        <v>44251</v>
      </c>
      <c r="C50" s="113" t="s">
        <v>2019</v>
      </c>
      <c r="D50" s="114">
        <v>307.2</v>
      </c>
      <c r="E50" s="1" t="s">
        <v>170</v>
      </c>
    </row>
    <row r="51" spans="1:5" s="1" customFormat="1" ht="20.399999999999999" x14ac:dyDescent="0.2">
      <c r="A51" s="111">
        <v>44251</v>
      </c>
      <c r="B51" s="112">
        <v>44251</v>
      </c>
      <c r="C51" s="113" t="s">
        <v>2020</v>
      </c>
      <c r="D51" s="114">
        <v>1536</v>
      </c>
      <c r="E51" s="1" t="s">
        <v>170</v>
      </c>
    </row>
    <row r="52" spans="1:5" s="1" customFormat="1" ht="20.399999999999999" x14ac:dyDescent="0.2">
      <c r="A52" s="111">
        <v>44251</v>
      </c>
      <c r="B52" s="112">
        <v>44251</v>
      </c>
      <c r="C52" s="113" t="s">
        <v>2021</v>
      </c>
      <c r="D52" s="114">
        <v>5939.2</v>
      </c>
      <c r="E52" s="1" t="s">
        <v>170</v>
      </c>
    </row>
    <row r="53" spans="1:5" s="1" customFormat="1" ht="20.399999999999999" x14ac:dyDescent="0.2">
      <c r="A53" s="111">
        <v>44251</v>
      </c>
      <c r="B53" s="112">
        <v>44251</v>
      </c>
      <c r="C53" s="113" t="s">
        <v>2022</v>
      </c>
      <c r="D53" s="114">
        <v>4915.2</v>
      </c>
      <c r="E53" s="1" t="s">
        <v>170</v>
      </c>
    </row>
    <row r="54" spans="1:5" s="1" customFormat="1" ht="20.399999999999999" x14ac:dyDescent="0.2">
      <c r="A54" s="111">
        <v>44251</v>
      </c>
      <c r="B54" s="112">
        <v>44251</v>
      </c>
      <c r="C54" s="113" t="s">
        <v>2023</v>
      </c>
      <c r="D54" s="114">
        <v>409.6</v>
      </c>
      <c r="E54" s="1" t="s">
        <v>170</v>
      </c>
    </row>
    <row r="55" spans="1:5" s="1" customFormat="1" ht="20.399999999999999" x14ac:dyDescent="0.2">
      <c r="A55" s="111">
        <v>44251</v>
      </c>
      <c r="B55" s="112">
        <v>44251</v>
      </c>
      <c r="C55" s="113" t="s">
        <v>2024</v>
      </c>
      <c r="D55" s="114">
        <v>512</v>
      </c>
      <c r="E55" s="1" t="s">
        <v>170</v>
      </c>
    </row>
    <row r="56" spans="1:5" s="1" customFormat="1" ht="20.399999999999999" x14ac:dyDescent="0.2">
      <c r="A56" s="111">
        <v>44251</v>
      </c>
      <c r="B56" s="112">
        <v>44251</v>
      </c>
      <c r="C56" s="113" t="s">
        <v>2025</v>
      </c>
      <c r="D56" s="114">
        <v>1996.8</v>
      </c>
      <c r="E56" s="1" t="s">
        <v>170</v>
      </c>
    </row>
    <row r="57" spans="1:5" s="1" customFormat="1" ht="20.399999999999999" x14ac:dyDescent="0.2">
      <c r="A57" s="111">
        <v>44251</v>
      </c>
      <c r="B57" s="112">
        <v>44251</v>
      </c>
      <c r="C57" s="113" t="s">
        <v>2026</v>
      </c>
      <c r="D57" s="114">
        <v>1126.4000000000001</v>
      </c>
      <c r="E57" s="1" t="s">
        <v>170</v>
      </c>
    </row>
    <row r="58" spans="1:5" s="1" customFormat="1" ht="20.399999999999999" x14ac:dyDescent="0.2">
      <c r="A58" s="111">
        <v>44251</v>
      </c>
      <c r="B58" s="112">
        <v>44251</v>
      </c>
      <c r="C58" s="113" t="s">
        <v>2027</v>
      </c>
      <c r="D58" s="114">
        <v>3225.6</v>
      </c>
      <c r="E58" s="1" t="s">
        <v>170</v>
      </c>
    </row>
    <row r="59" spans="1:5" s="1" customFormat="1" ht="20.399999999999999" x14ac:dyDescent="0.2">
      <c r="A59" s="111">
        <v>44251</v>
      </c>
      <c r="B59" s="112">
        <v>44251</v>
      </c>
      <c r="C59" s="113" t="s">
        <v>2028</v>
      </c>
      <c r="D59" s="114">
        <v>5427.2</v>
      </c>
      <c r="E59" s="1" t="s">
        <v>170</v>
      </c>
    </row>
    <row r="60" spans="1:5" s="1" customFormat="1" ht="20.399999999999999" x14ac:dyDescent="0.2">
      <c r="A60" s="111">
        <v>44251</v>
      </c>
      <c r="B60" s="112">
        <v>44251</v>
      </c>
      <c r="C60" s="113" t="s">
        <v>2029</v>
      </c>
      <c r="D60" s="114">
        <v>7577.6</v>
      </c>
      <c r="E60" s="1" t="s">
        <v>170</v>
      </c>
    </row>
    <row r="61" spans="1:5" s="1" customFormat="1" ht="20.399999999999999" x14ac:dyDescent="0.2">
      <c r="A61" s="111">
        <v>44251</v>
      </c>
      <c r="B61" s="112">
        <v>44251</v>
      </c>
      <c r="C61" s="113" t="s">
        <v>2030</v>
      </c>
      <c r="D61" s="114">
        <v>3072</v>
      </c>
      <c r="E61" s="1" t="s">
        <v>170</v>
      </c>
    </row>
    <row r="62" spans="1:5" s="1" customFormat="1" ht="20.399999999999999" x14ac:dyDescent="0.2">
      <c r="A62" s="111">
        <v>44251</v>
      </c>
      <c r="B62" s="112">
        <v>44251</v>
      </c>
      <c r="C62" s="113" t="s">
        <v>2031</v>
      </c>
      <c r="D62" s="114">
        <v>7680</v>
      </c>
      <c r="E62" s="1" t="s">
        <v>170</v>
      </c>
    </row>
    <row r="63" spans="1:5" s="1" customFormat="1" ht="20.399999999999999" x14ac:dyDescent="0.2">
      <c r="A63" s="111">
        <v>44251</v>
      </c>
      <c r="B63" s="112">
        <v>44251</v>
      </c>
      <c r="C63" s="113" t="s">
        <v>2032</v>
      </c>
      <c r="D63" s="114">
        <v>409.6</v>
      </c>
      <c r="E63" s="1" t="s">
        <v>170</v>
      </c>
    </row>
    <row r="64" spans="1:5" s="144" customFormat="1" x14ac:dyDescent="0.2">
      <c r="A64" s="146">
        <v>44253</v>
      </c>
      <c r="B64" s="147">
        <v>44253</v>
      </c>
      <c r="C64" s="148" t="s">
        <v>2116</v>
      </c>
      <c r="D64" s="149">
        <v>14963.77</v>
      </c>
      <c r="E64" s="144" t="s">
        <v>170</v>
      </c>
    </row>
    <row r="65" spans="1:5" s="1" customFormat="1" ht="20.399999999999999" x14ac:dyDescent="0.2">
      <c r="A65" s="111">
        <v>44253</v>
      </c>
      <c r="B65" s="112">
        <v>44253</v>
      </c>
      <c r="C65" s="113" t="s">
        <v>2033</v>
      </c>
      <c r="D65" s="114">
        <v>14.75</v>
      </c>
      <c r="E65" s="1" t="s">
        <v>170</v>
      </c>
    </row>
    <row r="66" spans="1:5" s="1" customFormat="1" ht="20.399999999999999" x14ac:dyDescent="0.2">
      <c r="A66" s="111">
        <v>44256</v>
      </c>
      <c r="B66" s="112">
        <v>44256</v>
      </c>
      <c r="C66" s="113" t="s">
        <v>2183</v>
      </c>
      <c r="D66" s="114">
        <v>1228.8</v>
      </c>
      <c r="E66" s="1" t="s">
        <v>170</v>
      </c>
    </row>
    <row r="67" spans="1:5" s="1" customFormat="1" ht="20.399999999999999" x14ac:dyDescent="0.2">
      <c r="A67" s="111">
        <v>44256</v>
      </c>
      <c r="B67" s="112">
        <v>44256</v>
      </c>
      <c r="C67" s="113" t="s">
        <v>2184</v>
      </c>
      <c r="D67" s="114">
        <v>1945.6</v>
      </c>
      <c r="E67" s="1" t="s">
        <v>170</v>
      </c>
    </row>
    <row r="68" spans="1:5" s="1" customFormat="1" ht="20.399999999999999" x14ac:dyDescent="0.2">
      <c r="A68" s="111">
        <v>44256</v>
      </c>
      <c r="B68" s="112">
        <v>44256</v>
      </c>
      <c r="C68" s="113" t="s">
        <v>2185</v>
      </c>
      <c r="D68" s="114">
        <v>6656</v>
      </c>
      <c r="E68" s="1" t="s">
        <v>170</v>
      </c>
    </row>
    <row r="69" spans="1:5" s="1" customFormat="1" ht="20.399999999999999" x14ac:dyDescent="0.2">
      <c r="A69" s="111">
        <v>44256</v>
      </c>
      <c r="B69" s="112">
        <v>44256</v>
      </c>
      <c r="C69" s="113" t="s">
        <v>2186</v>
      </c>
      <c r="D69" s="114">
        <v>2560</v>
      </c>
      <c r="E69" s="1" t="s">
        <v>170</v>
      </c>
    </row>
    <row r="70" spans="1:5" s="144" customFormat="1" x14ac:dyDescent="0.2">
      <c r="A70" s="146">
        <v>44264</v>
      </c>
      <c r="B70" s="147">
        <v>44264</v>
      </c>
      <c r="C70" s="148" t="s">
        <v>2137</v>
      </c>
      <c r="D70" s="149">
        <v>269.60000000000002</v>
      </c>
      <c r="E70" s="144" t="s">
        <v>170</v>
      </c>
    </row>
    <row r="71" spans="1:5" s="144" customFormat="1" ht="20.399999999999999" x14ac:dyDescent="0.2">
      <c r="A71" s="150">
        <v>44266</v>
      </c>
      <c r="B71" s="151">
        <v>44266</v>
      </c>
      <c r="C71" s="152" t="s">
        <v>2187</v>
      </c>
      <c r="D71" s="153">
        <v>3065</v>
      </c>
      <c r="E71" s="144" t="s">
        <v>170</v>
      </c>
    </row>
    <row r="72" spans="1:5" s="1" customFormat="1" ht="20.399999999999999" x14ac:dyDescent="0.2">
      <c r="A72" s="111">
        <v>44266</v>
      </c>
      <c r="B72" s="112">
        <v>44266</v>
      </c>
      <c r="C72" s="113" t="s">
        <v>2188</v>
      </c>
      <c r="D72" s="114">
        <v>5632</v>
      </c>
      <c r="E72" s="1" t="s">
        <v>170</v>
      </c>
    </row>
    <row r="73" spans="1:5" s="1" customFormat="1" ht="20.399999999999999" x14ac:dyDescent="0.2">
      <c r="A73" s="111">
        <v>44266</v>
      </c>
      <c r="B73" s="112">
        <v>44266</v>
      </c>
      <c r="C73" s="113" t="s">
        <v>2189</v>
      </c>
      <c r="D73" s="114">
        <v>2150.4</v>
      </c>
      <c r="E73" s="1" t="s">
        <v>170</v>
      </c>
    </row>
    <row r="74" spans="1:5" s="1" customFormat="1" ht="20.399999999999999" x14ac:dyDescent="0.2">
      <c r="A74" s="111">
        <v>44266</v>
      </c>
      <c r="B74" s="112">
        <v>44266</v>
      </c>
      <c r="C74" s="113" t="s">
        <v>2190</v>
      </c>
      <c r="D74" s="114">
        <v>409.6</v>
      </c>
      <c r="E74" s="1" t="s">
        <v>170</v>
      </c>
    </row>
    <row r="75" spans="1:5" s="1" customFormat="1" ht="20.399999999999999" x14ac:dyDescent="0.2">
      <c r="A75" s="111">
        <v>44266</v>
      </c>
      <c r="B75" s="112">
        <v>44266</v>
      </c>
      <c r="C75" s="113" t="s">
        <v>2191</v>
      </c>
      <c r="D75" s="114">
        <v>3891.2</v>
      </c>
      <c r="E75" s="1" t="s">
        <v>170</v>
      </c>
    </row>
    <row r="76" spans="1:5" s="1" customFormat="1" ht="20.399999999999999" x14ac:dyDescent="0.2">
      <c r="A76" s="111">
        <v>44267</v>
      </c>
      <c r="B76" s="112">
        <v>44267</v>
      </c>
      <c r="C76" s="113" t="s">
        <v>2192</v>
      </c>
      <c r="D76" s="114">
        <v>198</v>
      </c>
      <c r="E76" s="161" t="s">
        <v>170</v>
      </c>
    </row>
    <row r="77" spans="1:5" s="1" customFormat="1" ht="20.399999999999999" x14ac:dyDescent="0.2">
      <c r="A77" s="111">
        <v>44270</v>
      </c>
      <c r="B77" s="112">
        <v>44270</v>
      </c>
      <c r="C77" s="113" t="s">
        <v>2193</v>
      </c>
      <c r="D77" s="114">
        <v>99</v>
      </c>
      <c r="E77" s="161" t="s">
        <v>170</v>
      </c>
    </row>
    <row r="78" spans="1:5" s="1" customFormat="1" ht="20.399999999999999" x14ac:dyDescent="0.2">
      <c r="A78" s="111">
        <v>44270</v>
      </c>
      <c r="B78" s="112">
        <v>44270</v>
      </c>
      <c r="C78" s="113" t="s">
        <v>2194</v>
      </c>
      <c r="D78" s="114">
        <v>297</v>
      </c>
      <c r="E78" s="161" t="s">
        <v>170</v>
      </c>
    </row>
    <row r="79" spans="1:5" s="1" customFormat="1" ht="20.399999999999999" x14ac:dyDescent="0.2">
      <c r="A79" s="111">
        <v>44270</v>
      </c>
      <c r="B79" s="112">
        <v>44270</v>
      </c>
      <c r="C79" s="113" t="s">
        <v>2195</v>
      </c>
      <c r="D79" s="114">
        <v>488</v>
      </c>
      <c r="E79" s="161" t="s">
        <v>170</v>
      </c>
    </row>
    <row r="80" spans="1:5" s="1" customFormat="1" ht="20.399999999999999" x14ac:dyDescent="0.2">
      <c r="A80" s="111">
        <v>44270</v>
      </c>
      <c r="B80" s="112">
        <v>44270</v>
      </c>
      <c r="C80" s="113" t="s">
        <v>2196</v>
      </c>
      <c r="D80" s="114">
        <v>396</v>
      </c>
      <c r="E80" s="161" t="s">
        <v>170</v>
      </c>
    </row>
    <row r="81" spans="1:5" s="1" customFormat="1" ht="20.399999999999999" x14ac:dyDescent="0.2">
      <c r="A81" s="111">
        <v>44270</v>
      </c>
      <c r="B81" s="112">
        <v>44270</v>
      </c>
      <c r="C81" s="113" t="s">
        <v>2197</v>
      </c>
      <c r="D81" s="114">
        <v>198</v>
      </c>
      <c r="E81" s="161" t="s">
        <v>170</v>
      </c>
    </row>
    <row r="82" spans="1:5" s="1" customFormat="1" ht="20.399999999999999" x14ac:dyDescent="0.2">
      <c r="A82" s="111">
        <v>44270</v>
      </c>
      <c r="B82" s="112">
        <v>44270</v>
      </c>
      <c r="C82" s="113" t="s">
        <v>2198</v>
      </c>
      <c r="D82" s="114">
        <v>594</v>
      </c>
      <c r="E82" s="161" t="s">
        <v>170</v>
      </c>
    </row>
    <row r="83" spans="1:5" s="1" customFormat="1" ht="20.399999999999999" x14ac:dyDescent="0.2">
      <c r="A83" s="111">
        <v>44270</v>
      </c>
      <c r="B83" s="112">
        <v>44270</v>
      </c>
      <c r="C83" s="113" t="s">
        <v>2199</v>
      </c>
      <c r="D83" s="114">
        <v>693</v>
      </c>
      <c r="E83" s="161" t="s">
        <v>170</v>
      </c>
    </row>
    <row r="84" spans="1:5" s="1" customFormat="1" ht="20.399999999999999" x14ac:dyDescent="0.2">
      <c r="A84" s="111">
        <v>44270</v>
      </c>
      <c r="B84" s="112">
        <v>44270</v>
      </c>
      <c r="C84" s="113" t="s">
        <v>2200</v>
      </c>
      <c r="D84" s="114">
        <v>1980</v>
      </c>
      <c r="E84" s="161" t="s">
        <v>170</v>
      </c>
    </row>
    <row r="85" spans="1:5" s="1" customFormat="1" ht="20.399999999999999" x14ac:dyDescent="0.2">
      <c r="A85" s="111">
        <v>44270</v>
      </c>
      <c r="B85" s="112">
        <v>44270</v>
      </c>
      <c r="C85" s="113" t="s">
        <v>2201</v>
      </c>
      <c r="D85" s="114">
        <v>2079</v>
      </c>
      <c r="E85" s="161" t="s">
        <v>170</v>
      </c>
    </row>
    <row r="86" spans="1:5" s="1" customFormat="1" ht="20.399999999999999" x14ac:dyDescent="0.2">
      <c r="A86" s="111">
        <v>44270</v>
      </c>
      <c r="B86" s="112">
        <v>44270</v>
      </c>
      <c r="C86" s="113" t="s">
        <v>2202</v>
      </c>
      <c r="D86" s="114">
        <v>2196</v>
      </c>
      <c r="E86" s="161" t="s">
        <v>170</v>
      </c>
    </row>
    <row r="87" spans="1:5" s="1" customFormat="1" ht="20.399999999999999" x14ac:dyDescent="0.2">
      <c r="A87" s="111">
        <v>44270</v>
      </c>
      <c r="B87" s="112">
        <v>44270</v>
      </c>
      <c r="C87" s="113" t="s">
        <v>2203</v>
      </c>
      <c r="D87" s="114">
        <v>2673</v>
      </c>
      <c r="E87" s="161" t="s">
        <v>170</v>
      </c>
    </row>
    <row r="88" spans="1:5" s="1" customFormat="1" ht="20.399999999999999" x14ac:dyDescent="0.2">
      <c r="A88" s="111">
        <v>44270</v>
      </c>
      <c r="B88" s="112">
        <v>44270</v>
      </c>
      <c r="C88" s="113" t="s">
        <v>2204</v>
      </c>
      <c r="D88" s="114">
        <v>198</v>
      </c>
      <c r="E88" s="161" t="s">
        <v>170</v>
      </c>
    </row>
    <row r="89" spans="1:5" s="1" customFormat="1" ht="20.399999999999999" x14ac:dyDescent="0.2">
      <c r="A89" s="111">
        <v>44270</v>
      </c>
      <c r="B89" s="112">
        <v>44270</v>
      </c>
      <c r="C89" s="113" t="s">
        <v>2205</v>
      </c>
      <c r="D89" s="114">
        <v>99</v>
      </c>
      <c r="E89" s="161" t="s">
        <v>170</v>
      </c>
    </row>
    <row r="90" spans="1:5" s="1" customFormat="1" ht="20.399999999999999" x14ac:dyDescent="0.2">
      <c r="A90" s="111">
        <v>44270</v>
      </c>
      <c r="B90" s="112">
        <v>44270</v>
      </c>
      <c r="C90" s="113" t="s">
        <v>2206</v>
      </c>
      <c r="D90" s="114">
        <v>1980</v>
      </c>
      <c r="E90" s="161" t="s">
        <v>170</v>
      </c>
    </row>
    <row r="91" spans="1:5" s="1" customFormat="1" ht="20.399999999999999" x14ac:dyDescent="0.2">
      <c r="A91" s="111">
        <v>44270</v>
      </c>
      <c r="B91" s="112">
        <v>44270</v>
      </c>
      <c r="C91" s="113" t="s">
        <v>2207</v>
      </c>
      <c r="D91" s="114">
        <v>1952</v>
      </c>
      <c r="E91" s="161" t="s">
        <v>170</v>
      </c>
    </row>
    <row r="92" spans="1:5" s="1" customFormat="1" ht="20.399999999999999" x14ac:dyDescent="0.2">
      <c r="A92" s="111">
        <v>44281</v>
      </c>
      <c r="B92" s="112">
        <v>44281</v>
      </c>
      <c r="C92" s="113" t="s">
        <v>2208</v>
      </c>
      <c r="D92" s="114">
        <v>14.75</v>
      </c>
      <c r="E92" s="1" t="s">
        <v>170</v>
      </c>
    </row>
    <row r="93" spans="1:5" s="1" customFormat="1" ht="20.399999999999999" x14ac:dyDescent="0.2">
      <c r="A93" s="111">
        <v>44284</v>
      </c>
      <c r="B93" s="112">
        <v>44284</v>
      </c>
      <c r="C93" s="113" t="s">
        <v>2209</v>
      </c>
      <c r="D93" s="114">
        <v>6666.92</v>
      </c>
      <c r="E93" s="1" t="s">
        <v>170</v>
      </c>
    </row>
    <row r="94" spans="1:5" s="1" customFormat="1" ht="20.399999999999999" x14ac:dyDescent="0.2">
      <c r="A94" s="111">
        <v>44284</v>
      </c>
      <c r="B94" s="112">
        <v>44284</v>
      </c>
      <c r="C94" s="113" t="s">
        <v>2210</v>
      </c>
      <c r="D94" s="114">
        <v>4940.58</v>
      </c>
      <c r="E94" s="1" t="s">
        <v>170</v>
      </c>
    </row>
    <row r="95" spans="1:5" s="1" customFormat="1" x14ac:dyDescent="0.2">
      <c r="A95" s="89">
        <v>44286</v>
      </c>
      <c r="B95" s="85">
        <v>44286</v>
      </c>
      <c r="C95" s="8" t="s">
        <v>2181</v>
      </c>
      <c r="D95" s="17">
        <v>279.79000000000002</v>
      </c>
      <c r="E95" s="1" t="s">
        <v>170</v>
      </c>
    </row>
    <row r="96" spans="1:5" s="1" customFormat="1" x14ac:dyDescent="0.2">
      <c r="A96" s="89">
        <v>44286</v>
      </c>
      <c r="B96" s="85">
        <v>44286</v>
      </c>
      <c r="C96" s="8" t="s">
        <v>2180</v>
      </c>
      <c r="D96" s="17">
        <v>5986.49</v>
      </c>
      <c r="E96" s="1" t="s">
        <v>170</v>
      </c>
    </row>
    <row r="97" spans="1:5" s="144" customFormat="1" ht="20.399999999999999" x14ac:dyDescent="0.2">
      <c r="A97" s="150">
        <v>44298</v>
      </c>
      <c r="B97" s="151">
        <v>44298</v>
      </c>
      <c r="C97" s="152" t="s">
        <v>2274</v>
      </c>
      <c r="D97" s="153">
        <v>2421</v>
      </c>
      <c r="E97" s="144" t="s">
        <v>170</v>
      </c>
    </row>
    <row r="98" spans="1:5" s="1" customFormat="1" ht="20.399999999999999" x14ac:dyDescent="0.2">
      <c r="A98" s="111">
        <v>44300</v>
      </c>
      <c r="B98" s="112">
        <v>44300</v>
      </c>
      <c r="C98" s="113" t="s">
        <v>2275</v>
      </c>
      <c r="D98" s="114">
        <v>3020.8</v>
      </c>
      <c r="E98" s="1" t="s">
        <v>170</v>
      </c>
    </row>
    <row r="99" spans="1:5" s="1" customFormat="1" ht="20.399999999999999" x14ac:dyDescent="0.2">
      <c r="A99" s="111">
        <v>44300</v>
      </c>
      <c r="B99" s="112">
        <v>44300</v>
      </c>
      <c r="C99" s="113" t="s">
        <v>2276</v>
      </c>
      <c r="D99" s="114">
        <v>3635.2</v>
      </c>
      <c r="E99" s="1" t="s">
        <v>170</v>
      </c>
    </row>
    <row r="100" spans="1:5" s="1" customFormat="1" ht="20.399999999999999" x14ac:dyDescent="0.2">
      <c r="A100" s="111">
        <v>44300</v>
      </c>
      <c r="B100" s="112">
        <v>44300</v>
      </c>
      <c r="C100" s="113" t="s">
        <v>2277</v>
      </c>
      <c r="D100" s="114">
        <v>512</v>
      </c>
      <c r="E100" s="1" t="s">
        <v>170</v>
      </c>
    </row>
    <row r="101" spans="1:5" s="1" customFormat="1" ht="20.399999999999999" x14ac:dyDescent="0.2">
      <c r="A101" s="111">
        <v>44308</v>
      </c>
      <c r="B101" s="112">
        <v>44308</v>
      </c>
      <c r="C101" s="113" t="s">
        <v>2278</v>
      </c>
      <c r="D101" s="114">
        <v>4249.6000000000004</v>
      </c>
      <c r="E101" s="1" t="s">
        <v>170</v>
      </c>
    </row>
    <row r="102" spans="1:5" s="1" customFormat="1" ht="20.399999999999999" x14ac:dyDescent="0.2">
      <c r="A102" s="111">
        <v>44308</v>
      </c>
      <c r="B102" s="112">
        <v>44308</v>
      </c>
      <c r="C102" s="113" t="s">
        <v>2279</v>
      </c>
      <c r="D102" s="114">
        <v>716.8</v>
      </c>
      <c r="E102" s="1" t="s">
        <v>170</v>
      </c>
    </row>
    <row r="103" spans="1:5" s="1" customFormat="1" ht="20.399999999999999" x14ac:dyDescent="0.2">
      <c r="A103" s="111">
        <v>44308</v>
      </c>
      <c r="B103" s="112">
        <v>44308</v>
      </c>
      <c r="C103" s="113" t="s">
        <v>2280</v>
      </c>
      <c r="D103" s="114">
        <v>2355.1999999999998</v>
      </c>
      <c r="E103" s="1" t="s">
        <v>170</v>
      </c>
    </row>
    <row r="104" spans="1:5" s="1" customFormat="1" ht="20.399999999999999" x14ac:dyDescent="0.2">
      <c r="A104" s="111">
        <v>44308</v>
      </c>
      <c r="B104" s="112">
        <v>44308</v>
      </c>
      <c r="C104" s="113" t="s">
        <v>2281</v>
      </c>
      <c r="D104" s="114">
        <v>409.6</v>
      </c>
      <c r="E104" s="1" t="s">
        <v>170</v>
      </c>
    </row>
    <row r="105" spans="1:5" s="1" customFormat="1" ht="20.399999999999999" x14ac:dyDescent="0.2">
      <c r="A105" s="111">
        <v>44308</v>
      </c>
      <c r="B105" s="112">
        <v>44308</v>
      </c>
      <c r="C105" s="113" t="s">
        <v>2282</v>
      </c>
      <c r="D105" s="114">
        <v>409.6</v>
      </c>
      <c r="E105" s="1" t="s">
        <v>170</v>
      </c>
    </row>
    <row r="106" spans="1:5" s="1" customFormat="1" ht="20.399999999999999" x14ac:dyDescent="0.2">
      <c r="A106" s="111">
        <v>44308</v>
      </c>
      <c r="B106" s="112">
        <v>44308</v>
      </c>
      <c r="C106" s="113" t="s">
        <v>2283</v>
      </c>
      <c r="D106" s="114">
        <v>1945.6</v>
      </c>
      <c r="E106" s="1" t="s">
        <v>170</v>
      </c>
    </row>
    <row r="107" spans="1:5" s="1" customFormat="1" ht="20.399999999999999" x14ac:dyDescent="0.2">
      <c r="A107" s="111">
        <v>44308</v>
      </c>
      <c r="B107" s="112">
        <v>44308</v>
      </c>
      <c r="C107" s="113" t="s">
        <v>2284</v>
      </c>
      <c r="D107" s="114">
        <v>512</v>
      </c>
      <c r="E107" s="1" t="s">
        <v>170</v>
      </c>
    </row>
    <row r="108" spans="1:5" s="1" customFormat="1" ht="20.399999999999999" x14ac:dyDescent="0.2">
      <c r="A108" s="111">
        <v>44308</v>
      </c>
      <c r="B108" s="112">
        <v>44308</v>
      </c>
      <c r="C108" s="113" t="s">
        <v>2285</v>
      </c>
      <c r="D108" s="114">
        <v>409.6</v>
      </c>
      <c r="E108" s="1" t="s">
        <v>170</v>
      </c>
    </row>
    <row r="109" spans="1:5" s="1" customFormat="1" ht="20.399999999999999" x14ac:dyDescent="0.2">
      <c r="A109" s="111">
        <v>44308</v>
      </c>
      <c r="B109" s="112">
        <v>44308</v>
      </c>
      <c r="C109" s="113" t="s">
        <v>2286</v>
      </c>
      <c r="D109" s="114">
        <v>2560</v>
      </c>
      <c r="E109" s="1" t="s">
        <v>170</v>
      </c>
    </row>
    <row r="110" spans="1:5" s="1" customFormat="1" ht="20.399999999999999" x14ac:dyDescent="0.2">
      <c r="A110" s="111">
        <v>44308</v>
      </c>
      <c r="B110" s="112">
        <v>44308</v>
      </c>
      <c r="C110" s="113" t="s">
        <v>2287</v>
      </c>
      <c r="D110" s="114">
        <v>3686.4</v>
      </c>
      <c r="E110" s="1" t="s">
        <v>170</v>
      </c>
    </row>
    <row r="111" spans="1:5" s="1" customFormat="1" ht="20.399999999999999" x14ac:dyDescent="0.2">
      <c r="A111" s="111">
        <v>44308</v>
      </c>
      <c r="B111" s="112">
        <v>44308</v>
      </c>
      <c r="C111" s="113" t="s">
        <v>2288</v>
      </c>
      <c r="D111" s="114">
        <v>409.6</v>
      </c>
      <c r="E111" s="1" t="s">
        <v>170</v>
      </c>
    </row>
    <row r="112" spans="1:5" s="1" customFormat="1" ht="20.399999999999999" x14ac:dyDescent="0.2">
      <c r="A112" s="111">
        <v>44308</v>
      </c>
      <c r="B112" s="112">
        <v>44308</v>
      </c>
      <c r="C112" s="113" t="s">
        <v>2289</v>
      </c>
      <c r="D112" s="114">
        <v>512</v>
      </c>
      <c r="E112" s="1" t="s">
        <v>170</v>
      </c>
    </row>
    <row r="113" spans="1:5" s="1" customFormat="1" ht="20.399999999999999" x14ac:dyDescent="0.2">
      <c r="A113" s="111">
        <v>44313</v>
      </c>
      <c r="B113" s="112">
        <v>44313</v>
      </c>
      <c r="C113" s="113" t="s">
        <v>2291</v>
      </c>
      <c r="D113" s="114">
        <v>270.49</v>
      </c>
      <c r="E113" s="1" t="s">
        <v>170</v>
      </c>
    </row>
    <row r="114" spans="1:5" s="1" customFormat="1" x14ac:dyDescent="0.2">
      <c r="A114" s="89">
        <v>44316</v>
      </c>
      <c r="B114" s="85">
        <v>44316</v>
      </c>
      <c r="C114" s="8" t="s">
        <v>2273</v>
      </c>
      <c r="D114" s="17">
        <v>338.49</v>
      </c>
      <c r="E114" s="1" t="s">
        <v>170</v>
      </c>
    </row>
    <row r="115" spans="1:5" x14ac:dyDescent="0.2">
      <c r="A115" s="129">
        <v>44326</v>
      </c>
      <c r="B115" s="130">
        <v>44326</v>
      </c>
      <c r="C115" s="131" t="s">
        <v>2308</v>
      </c>
      <c r="D115" s="137">
        <v>4618</v>
      </c>
      <c r="E115" s="139" t="s">
        <v>170</v>
      </c>
    </row>
    <row r="116" spans="1:5" x14ac:dyDescent="0.2">
      <c r="A116" s="129">
        <v>44326</v>
      </c>
      <c r="B116" s="130">
        <v>44326</v>
      </c>
      <c r="C116" s="131" t="s">
        <v>2307</v>
      </c>
      <c r="D116" s="137">
        <v>10775.35</v>
      </c>
      <c r="E116" s="139" t="s">
        <v>170</v>
      </c>
    </row>
    <row r="117" spans="1:5" x14ac:dyDescent="0.2">
      <c r="A117" s="129">
        <v>44326</v>
      </c>
      <c r="B117" s="130">
        <v>44326</v>
      </c>
      <c r="C117" s="131" t="s">
        <v>2306</v>
      </c>
      <c r="D117" s="137">
        <v>15393.35</v>
      </c>
      <c r="E117" s="139" t="s">
        <v>170</v>
      </c>
    </row>
    <row r="118" spans="1:5" x14ac:dyDescent="0.2">
      <c r="A118" s="129">
        <v>44328</v>
      </c>
      <c r="B118" s="130">
        <v>44328</v>
      </c>
      <c r="C118" s="131" t="s">
        <v>2312</v>
      </c>
      <c r="D118" s="137">
        <v>45500</v>
      </c>
      <c r="E118" s="139" t="s">
        <v>170</v>
      </c>
    </row>
    <row r="119" spans="1:5" x14ac:dyDescent="0.2">
      <c r="A119" s="129">
        <v>44328</v>
      </c>
      <c r="B119" s="130">
        <v>44328</v>
      </c>
      <c r="C119" s="131" t="s">
        <v>2313</v>
      </c>
      <c r="D119" s="137">
        <v>45500</v>
      </c>
      <c r="E119" s="139" t="s">
        <v>170</v>
      </c>
    </row>
    <row r="120" spans="1:5" s="1" customFormat="1" ht="20.399999999999999" x14ac:dyDescent="0.2">
      <c r="A120" s="111">
        <v>44328</v>
      </c>
      <c r="B120" s="112">
        <v>44328</v>
      </c>
      <c r="C120" s="113" t="s">
        <v>2444</v>
      </c>
      <c r="D120" s="114">
        <v>511.48</v>
      </c>
      <c r="E120" s="1" t="s">
        <v>170</v>
      </c>
    </row>
    <row r="121" spans="1:5" x14ac:dyDescent="0.2">
      <c r="A121" s="129">
        <v>44333</v>
      </c>
      <c r="B121" s="130">
        <v>44333</v>
      </c>
      <c r="C121" s="131" t="s">
        <v>2344</v>
      </c>
      <c r="D121" s="137">
        <v>2059429.93</v>
      </c>
      <c r="E121" s="139" t="s">
        <v>170</v>
      </c>
    </row>
    <row r="122" spans="1:5" x14ac:dyDescent="0.2">
      <c r="A122" s="129">
        <v>44334</v>
      </c>
      <c r="B122" s="130">
        <v>44334</v>
      </c>
      <c r="C122" s="131" t="s">
        <v>2348</v>
      </c>
      <c r="D122" s="137">
        <v>188981.98</v>
      </c>
      <c r="E122" s="139" t="s">
        <v>170</v>
      </c>
    </row>
    <row r="123" spans="1:5" s="1" customFormat="1" ht="20.399999999999999" x14ac:dyDescent="0.2">
      <c r="A123" s="111">
        <v>44337</v>
      </c>
      <c r="B123" s="112">
        <v>44337</v>
      </c>
      <c r="C123" s="113" t="s">
        <v>2445</v>
      </c>
      <c r="D123" s="114">
        <v>409.6</v>
      </c>
      <c r="E123" s="1" t="s">
        <v>170</v>
      </c>
    </row>
    <row r="124" spans="1:5" s="1" customFormat="1" ht="20.399999999999999" x14ac:dyDescent="0.2">
      <c r="A124" s="111">
        <v>44337</v>
      </c>
      <c r="B124" s="112">
        <v>44337</v>
      </c>
      <c r="C124" s="113" t="s">
        <v>2446</v>
      </c>
      <c r="D124" s="114">
        <v>409.6</v>
      </c>
      <c r="E124" s="1" t="s">
        <v>170</v>
      </c>
    </row>
    <row r="125" spans="1:5" s="1" customFormat="1" ht="20.399999999999999" x14ac:dyDescent="0.2">
      <c r="A125" s="111">
        <v>44337</v>
      </c>
      <c r="B125" s="112">
        <v>44337</v>
      </c>
      <c r="C125" s="113" t="s">
        <v>2447</v>
      </c>
      <c r="D125" s="114">
        <v>512</v>
      </c>
      <c r="E125" s="1" t="s">
        <v>170</v>
      </c>
    </row>
    <row r="126" spans="1:5" s="1" customFormat="1" ht="20.399999999999999" x14ac:dyDescent="0.2">
      <c r="A126" s="111">
        <v>44337</v>
      </c>
      <c r="B126" s="112">
        <v>44337</v>
      </c>
      <c r="C126" s="113" t="s">
        <v>2448</v>
      </c>
      <c r="D126" s="114">
        <v>512</v>
      </c>
      <c r="E126" s="1" t="s">
        <v>170</v>
      </c>
    </row>
    <row r="127" spans="1:5" s="1" customFormat="1" ht="20.399999999999999" x14ac:dyDescent="0.2">
      <c r="A127" s="111">
        <v>44337</v>
      </c>
      <c r="B127" s="112">
        <v>44337</v>
      </c>
      <c r="C127" s="113" t="s">
        <v>2449</v>
      </c>
      <c r="D127" s="114">
        <v>1638.4</v>
      </c>
      <c r="E127" s="1" t="s">
        <v>170</v>
      </c>
    </row>
    <row r="128" spans="1:5" s="1" customFormat="1" ht="20.399999999999999" x14ac:dyDescent="0.2">
      <c r="A128" s="111">
        <v>44337</v>
      </c>
      <c r="B128" s="112">
        <v>44337</v>
      </c>
      <c r="C128" s="113" t="s">
        <v>2450</v>
      </c>
      <c r="D128" s="114">
        <v>3584</v>
      </c>
      <c r="E128" s="1" t="s">
        <v>170</v>
      </c>
    </row>
    <row r="129" spans="1:5" s="1" customFormat="1" ht="20.399999999999999" x14ac:dyDescent="0.2">
      <c r="A129" s="111">
        <v>44337</v>
      </c>
      <c r="B129" s="112">
        <v>44337</v>
      </c>
      <c r="C129" s="113" t="s">
        <v>2451</v>
      </c>
      <c r="D129" s="114">
        <v>2560</v>
      </c>
      <c r="E129" s="1" t="s">
        <v>170</v>
      </c>
    </row>
    <row r="130" spans="1:5" s="1" customFormat="1" ht="20.399999999999999" x14ac:dyDescent="0.2">
      <c r="A130" s="111">
        <v>44337</v>
      </c>
      <c r="B130" s="112">
        <v>44337</v>
      </c>
      <c r="C130" s="113" t="s">
        <v>2452</v>
      </c>
      <c r="D130" s="114">
        <v>2867.2</v>
      </c>
      <c r="E130" s="1" t="s">
        <v>170</v>
      </c>
    </row>
    <row r="131" spans="1:5" s="1" customFormat="1" ht="20.399999999999999" x14ac:dyDescent="0.2">
      <c r="A131" s="111">
        <v>44337</v>
      </c>
      <c r="B131" s="112">
        <v>44337</v>
      </c>
      <c r="C131" s="113" t="s">
        <v>2453</v>
      </c>
      <c r="D131" s="114">
        <v>204.8</v>
      </c>
      <c r="E131" s="1" t="s">
        <v>170</v>
      </c>
    </row>
    <row r="132" spans="1:5" s="1" customFormat="1" ht="20.399999999999999" x14ac:dyDescent="0.2">
      <c r="A132" s="111">
        <v>44337</v>
      </c>
      <c r="B132" s="112">
        <v>44337</v>
      </c>
      <c r="C132" s="113" t="s">
        <v>2454</v>
      </c>
      <c r="D132" s="114">
        <v>1945.6</v>
      </c>
      <c r="E132" s="1" t="s">
        <v>170</v>
      </c>
    </row>
    <row r="133" spans="1:5" s="1" customFormat="1" ht="20.399999999999999" x14ac:dyDescent="0.2">
      <c r="A133" s="111">
        <v>44337</v>
      </c>
      <c r="B133" s="112">
        <v>44337</v>
      </c>
      <c r="C133" s="113" t="s">
        <v>2455</v>
      </c>
      <c r="D133" s="114">
        <v>614.4</v>
      </c>
      <c r="E133" s="1" t="s">
        <v>170</v>
      </c>
    </row>
    <row r="134" spans="1:5" s="1" customFormat="1" ht="20.399999999999999" x14ac:dyDescent="0.2">
      <c r="A134" s="111">
        <v>44337</v>
      </c>
      <c r="B134" s="112">
        <v>44337</v>
      </c>
      <c r="C134" s="113" t="s">
        <v>2456</v>
      </c>
      <c r="D134" s="114">
        <v>102.4</v>
      </c>
      <c r="E134" s="1" t="s">
        <v>170</v>
      </c>
    </row>
    <row r="135" spans="1:5" s="1" customFormat="1" ht="20.399999999999999" x14ac:dyDescent="0.2">
      <c r="A135" s="111">
        <v>44337</v>
      </c>
      <c r="B135" s="112">
        <v>44337</v>
      </c>
      <c r="C135" s="113" t="s">
        <v>2457</v>
      </c>
      <c r="D135" s="114">
        <v>1894.4</v>
      </c>
      <c r="E135" s="1" t="s">
        <v>170</v>
      </c>
    </row>
    <row r="136" spans="1:5" s="1" customFormat="1" ht="20.399999999999999" x14ac:dyDescent="0.2">
      <c r="A136" s="111">
        <v>44340</v>
      </c>
      <c r="B136" s="112">
        <v>44340</v>
      </c>
      <c r="C136" s="113" t="s">
        <v>2458</v>
      </c>
      <c r="D136" s="114">
        <v>198</v>
      </c>
      <c r="E136" s="161" t="s">
        <v>170</v>
      </c>
    </row>
    <row r="137" spans="1:5" s="1" customFormat="1" ht="20.399999999999999" x14ac:dyDescent="0.2">
      <c r="A137" s="111">
        <v>44340</v>
      </c>
      <c r="B137" s="112">
        <v>44340</v>
      </c>
      <c r="C137" s="113" t="s">
        <v>2459</v>
      </c>
      <c r="D137" s="114">
        <v>1287</v>
      </c>
      <c r="E137" s="161" t="s">
        <v>170</v>
      </c>
    </row>
    <row r="138" spans="1:5" s="1" customFormat="1" ht="20.399999999999999" x14ac:dyDescent="0.2">
      <c r="A138" s="111">
        <v>44340</v>
      </c>
      <c r="B138" s="112">
        <v>44340</v>
      </c>
      <c r="C138" s="113" t="s">
        <v>2460</v>
      </c>
      <c r="D138" s="114">
        <v>297</v>
      </c>
      <c r="E138" s="161" t="s">
        <v>170</v>
      </c>
    </row>
    <row r="139" spans="1:5" s="1" customFormat="1" ht="20.399999999999999" x14ac:dyDescent="0.2">
      <c r="A139" s="111">
        <v>44340</v>
      </c>
      <c r="B139" s="112">
        <v>44340</v>
      </c>
      <c r="C139" s="113" t="s">
        <v>2461</v>
      </c>
      <c r="D139" s="114">
        <v>693</v>
      </c>
      <c r="E139" s="161" t="s">
        <v>170</v>
      </c>
    </row>
    <row r="140" spans="1:5" s="1" customFormat="1" ht="20.399999999999999" x14ac:dyDescent="0.2">
      <c r="A140" s="111">
        <v>44340</v>
      </c>
      <c r="B140" s="112">
        <v>44340</v>
      </c>
      <c r="C140" s="113" t="s">
        <v>2462</v>
      </c>
      <c r="D140" s="114">
        <v>198</v>
      </c>
      <c r="E140" s="161" t="s">
        <v>170</v>
      </c>
    </row>
    <row r="141" spans="1:5" s="1" customFormat="1" ht="20.399999999999999" x14ac:dyDescent="0.2">
      <c r="A141" s="111">
        <v>44340</v>
      </c>
      <c r="B141" s="112">
        <v>44340</v>
      </c>
      <c r="C141" s="113" t="s">
        <v>2463</v>
      </c>
      <c r="D141" s="114">
        <v>693</v>
      </c>
      <c r="E141" s="161" t="s">
        <v>170</v>
      </c>
    </row>
    <row r="142" spans="1:5" s="1" customFormat="1" ht="20.399999999999999" x14ac:dyDescent="0.2">
      <c r="A142" s="111">
        <v>44340</v>
      </c>
      <c r="B142" s="112">
        <v>44340</v>
      </c>
      <c r="C142" s="113" t="s">
        <v>2464</v>
      </c>
      <c r="D142" s="114">
        <v>732</v>
      </c>
      <c r="E142" s="161" t="s">
        <v>170</v>
      </c>
    </row>
    <row r="143" spans="1:5" s="1" customFormat="1" ht="20.399999999999999" x14ac:dyDescent="0.2">
      <c r="A143" s="111">
        <v>44340</v>
      </c>
      <c r="B143" s="112">
        <v>44340</v>
      </c>
      <c r="C143" s="113" t="s">
        <v>2465</v>
      </c>
      <c r="D143" s="114">
        <v>297</v>
      </c>
      <c r="E143" s="161" t="s">
        <v>170</v>
      </c>
    </row>
    <row r="144" spans="1:5" s="1" customFormat="1" ht="20.399999999999999" x14ac:dyDescent="0.2">
      <c r="A144" s="111">
        <v>44340</v>
      </c>
      <c r="B144" s="112">
        <v>44340</v>
      </c>
      <c r="C144" s="113" t="s">
        <v>2466</v>
      </c>
      <c r="D144" s="114">
        <v>693</v>
      </c>
      <c r="E144" s="161" t="s">
        <v>170</v>
      </c>
    </row>
    <row r="145" spans="1:5" s="1" customFormat="1" ht="20.399999999999999" x14ac:dyDescent="0.2">
      <c r="A145" s="111">
        <v>44340</v>
      </c>
      <c r="B145" s="112">
        <v>44340</v>
      </c>
      <c r="C145" s="113" t="s">
        <v>2467</v>
      </c>
      <c r="D145" s="114">
        <v>244</v>
      </c>
      <c r="E145" s="161" t="s">
        <v>170</v>
      </c>
    </row>
    <row r="146" spans="1:5" s="1" customFormat="1" x14ac:dyDescent="0.2">
      <c r="A146" s="90">
        <v>44347</v>
      </c>
      <c r="B146" s="86">
        <v>44347</v>
      </c>
      <c r="C146" s="39" t="s">
        <v>2437</v>
      </c>
      <c r="D146" s="81">
        <v>1826.97</v>
      </c>
      <c r="E146" s="1" t="s">
        <v>170</v>
      </c>
    </row>
    <row r="147" spans="1:5" s="1" customFormat="1" ht="20.399999999999999" x14ac:dyDescent="0.2">
      <c r="A147" s="111">
        <v>44347</v>
      </c>
      <c r="B147" s="112">
        <v>44347</v>
      </c>
      <c r="C147" s="113" t="s">
        <v>2468</v>
      </c>
      <c r="D147" s="114">
        <v>102.4</v>
      </c>
      <c r="E147" s="1" t="s">
        <v>170</v>
      </c>
    </row>
    <row r="148" spans="1:5" s="1" customFormat="1" ht="20.399999999999999" x14ac:dyDescent="0.2">
      <c r="A148" s="111">
        <v>44347</v>
      </c>
      <c r="B148" s="112">
        <v>44347</v>
      </c>
      <c r="C148" s="113" t="s">
        <v>2469</v>
      </c>
      <c r="D148" s="114">
        <v>819.2</v>
      </c>
      <c r="E148" s="1" t="s">
        <v>170</v>
      </c>
    </row>
    <row r="149" spans="1:5" s="1" customFormat="1" ht="20.399999999999999" x14ac:dyDescent="0.2">
      <c r="A149" s="111">
        <v>44347</v>
      </c>
      <c r="B149" s="112">
        <v>44347</v>
      </c>
      <c r="C149" s="113" t="s">
        <v>2470</v>
      </c>
      <c r="D149" s="114">
        <v>819.2</v>
      </c>
      <c r="E149" s="1" t="s">
        <v>170</v>
      </c>
    </row>
    <row r="150" spans="1:5" s="1" customFormat="1" ht="20.399999999999999" x14ac:dyDescent="0.2">
      <c r="A150" s="111">
        <v>44347</v>
      </c>
      <c r="B150" s="112">
        <v>44347</v>
      </c>
      <c r="C150" s="113" t="s">
        <v>2471</v>
      </c>
      <c r="D150" s="114">
        <v>204.8</v>
      </c>
      <c r="E150" s="1" t="s">
        <v>170</v>
      </c>
    </row>
    <row r="151" spans="1:5" s="1" customFormat="1" ht="20.399999999999999" x14ac:dyDescent="0.2">
      <c r="A151" s="111">
        <v>44368</v>
      </c>
      <c r="B151" s="112">
        <v>44368</v>
      </c>
      <c r="C151" s="113" t="s">
        <v>2835</v>
      </c>
      <c r="D151" s="114">
        <v>3559.48</v>
      </c>
      <c r="E151" s="161" t="s">
        <v>170</v>
      </c>
    </row>
    <row r="152" spans="1:5" s="1" customFormat="1" ht="20.399999999999999" x14ac:dyDescent="0.2">
      <c r="A152" s="111">
        <v>44368</v>
      </c>
      <c r="B152" s="112">
        <v>44368</v>
      </c>
      <c r="C152" s="113" t="s">
        <v>2836</v>
      </c>
      <c r="D152" s="114">
        <v>3482.65</v>
      </c>
      <c r="E152" s="161" t="s">
        <v>170</v>
      </c>
    </row>
    <row r="153" spans="1:5" s="1" customFormat="1" ht="20.399999999999999" x14ac:dyDescent="0.2">
      <c r="A153" s="111">
        <v>44368</v>
      </c>
      <c r="B153" s="112">
        <v>44368</v>
      </c>
      <c r="C153" s="113" t="s">
        <v>2837</v>
      </c>
      <c r="D153" s="114">
        <v>9112.02</v>
      </c>
      <c r="E153" s="161" t="s">
        <v>170</v>
      </c>
    </row>
    <row r="154" spans="1:5" s="1" customFormat="1" ht="20.399999999999999" x14ac:dyDescent="0.2">
      <c r="A154" s="111">
        <v>44370</v>
      </c>
      <c r="B154" s="112">
        <v>44370</v>
      </c>
      <c r="C154" s="113" t="s">
        <v>2838</v>
      </c>
      <c r="D154" s="114">
        <v>185.25</v>
      </c>
      <c r="E154" s="1" t="s">
        <v>170</v>
      </c>
    </row>
    <row r="155" spans="1:5" x14ac:dyDescent="0.2">
      <c r="A155" s="129">
        <v>44371</v>
      </c>
      <c r="B155" s="130">
        <v>44371</v>
      </c>
      <c r="C155" s="131" t="s">
        <v>2713</v>
      </c>
      <c r="D155" s="137">
        <v>2909.57</v>
      </c>
      <c r="E155" s="139" t="s">
        <v>170</v>
      </c>
    </row>
    <row r="156" spans="1:5" s="1" customFormat="1" ht="20.399999999999999" x14ac:dyDescent="0.2">
      <c r="A156" s="111">
        <v>44376</v>
      </c>
      <c r="B156" s="112">
        <v>44376</v>
      </c>
      <c r="C156" s="113" t="s">
        <v>2839</v>
      </c>
      <c r="D156" s="114">
        <v>3534.81</v>
      </c>
      <c r="E156" s="161" t="s">
        <v>170</v>
      </c>
    </row>
    <row r="157" spans="1:5" s="1" customFormat="1" x14ac:dyDescent="0.2">
      <c r="A157" s="90">
        <v>44377</v>
      </c>
      <c r="B157" s="86">
        <v>44377</v>
      </c>
      <c r="C157" s="39" t="s">
        <v>2814</v>
      </c>
      <c r="D157" s="81">
        <v>192.65</v>
      </c>
      <c r="E157" s="1" t="s">
        <v>170</v>
      </c>
    </row>
    <row r="158" spans="1:5" s="1" customFormat="1" x14ac:dyDescent="0.2">
      <c r="A158" s="90">
        <v>44377</v>
      </c>
      <c r="B158" s="86">
        <v>44377</v>
      </c>
      <c r="C158" s="39" t="s">
        <v>2813</v>
      </c>
      <c r="D158" s="81">
        <v>1183.76</v>
      </c>
      <c r="E158" s="1" t="s">
        <v>170</v>
      </c>
    </row>
    <row r="159" spans="1:5" s="1" customFormat="1" ht="20.399999999999999" x14ac:dyDescent="0.2">
      <c r="A159" s="111">
        <v>44377</v>
      </c>
      <c r="B159" s="112">
        <v>44377</v>
      </c>
      <c r="C159" s="113" t="s">
        <v>2840</v>
      </c>
      <c r="D159" s="114">
        <v>2930.07</v>
      </c>
      <c r="E159" s="161" t="s">
        <v>170</v>
      </c>
    </row>
    <row r="160" spans="1:5" s="1" customFormat="1" ht="20.399999999999999" x14ac:dyDescent="0.2">
      <c r="A160" s="111">
        <v>44377</v>
      </c>
      <c r="B160" s="112">
        <v>44377</v>
      </c>
      <c r="C160" s="113" t="s">
        <v>2841</v>
      </c>
      <c r="D160" s="114">
        <v>2874.62</v>
      </c>
      <c r="E160" s="161" t="s">
        <v>170</v>
      </c>
    </row>
    <row r="161" spans="1:5" s="1" customFormat="1" ht="20.399999999999999" x14ac:dyDescent="0.2">
      <c r="A161" s="111">
        <v>44377</v>
      </c>
      <c r="B161" s="112">
        <v>44377</v>
      </c>
      <c r="C161" s="113" t="s">
        <v>2842</v>
      </c>
      <c r="D161" s="114">
        <v>1440</v>
      </c>
      <c r="E161" s="161" t="s">
        <v>170</v>
      </c>
    </row>
    <row r="162" spans="1:5" s="1" customFormat="1" ht="20.399999999999999" x14ac:dyDescent="0.2">
      <c r="A162" s="111">
        <v>44377</v>
      </c>
      <c r="B162" s="112">
        <v>44377</v>
      </c>
      <c r="C162" s="113" t="s">
        <v>2843</v>
      </c>
      <c r="D162" s="114">
        <v>2790.41</v>
      </c>
      <c r="E162" s="161" t="s">
        <v>170</v>
      </c>
    </row>
    <row r="163" spans="1:5" s="1" customFormat="1" ht="20.399999999999999" x14ac:dyDescent="0.2">
      <c r="A163" s="111">
        <v>44377</v>
      </c>
      <c r="B163" s="112">
        <v>44377</v>
      </c>
      <c r="C163" s="113" t="s">
        <v>2844</v>
      </c>
      <c r="D163" s="114">
        <v>2580</v>
      </c>
      <c r="E163" s="161" t="s">
        <v>170</v>
      </c>
    </row>
    <row r="164" spans="1:5" s="1" customFormat="1" ht="20.399999999999999" x14ac:dyDescent="0.2">
      <c r="A164" s="111">
        <v>44377</v>
      </c>
      <c r="B164" s="112">
        <v>44377</v>
      </c>
      <c r="C164" s="113" t="s">
        <v>2845</v>
      </c>
      <c r="D164" s="114">
        <v>3600</v>
      </c>
      <c r="E164" s="161" t="s">
        <v>170</v>
      </c>
    </row>
    <row r="165" spans="1:5" s="1" customFormat="1" ht="20.399999999999999" x14ac:dyDescent="0.2">
      <c r="A165" s="111">
        <v>44377</v>
      </c>
      <c r="B165" s="112">
        <v>44377</v>
      </c>
      <c r="C165" s="113" t="s">
        <v>2846</v>
      </c>
      <c r="D165" s="114">
        <v>3600</v>
      </c>
      <c r="E165" s="161" t="s">
        <v>170</v>
      </c>
    </row>
    <row r="166" spans="1:5" x14ac:dyDescent="0.2">
      <c r="A166" s="129">
        <v>44378</v>
      </c>
      <c r="B166" s="130">
        <v>44378</v>
      </c>
      <c r="C166" s="131" t="s">
        <v>2854</v>
      </c>
      <c r="D166" s="137">
        <v>1342</v>
      </c>
      <c r="E166" s="139" t="s">
        <v>170</v>
      </c>
    </row>
    <row r="167" spans="1:5" x14ac:dyDescent="0.2">
      <c r="A167" s="129">
        <v>44378</v>
      </c>
      <c r="B167" s="130">
        <v>44378</v>
      </c>
      <c r="C167" s="131" t="s">
        <v>2851</v>
      </c>
      <c r="D167" s="137">
        <v>2026.69</v>
      </c>
      <c r="E167" s="139" t="s">
        <v>170</v>
      </c>
    </row>
    <row r="168" spans="1:5" x14ac:dyDescent="0.2">
      <c r="A168" s="129">
        <v>44378</v>
      </c>
      <c r="B168" s="130">
        <v>44378</v>
      </c>
      <c r="C168" s="131" t="s">
        <v>2853</v>
      </c>
      <c r="D168" s="137">
        <v>3131.31</v>
      </c>
      <c r="E168" s="139" t="s">
        <v>170</v>
      </c>
    </row>
    <row r="169" spans="1:5" x14ac:dyDescent="0.2">
      <c r="A169" s="129">
        <v>44378</v>
      </c>
      <c r="B169" s="130">
        <v>44378</v>
      </c>
      <c r="C169" s="131" t="s">
        <v>2852</v>
      </c>
      <c r="D169" s="137">
        <v>4473.3</v>
      </c>
      <c r="E169" s="139" t="s">
        <v>170</v>
      </c>
    </row>
    <row r="170" spans="1:5" x14ac:dyDescent="0.2">
      <c r="A170" s="129">
        <v>44378</v>
      </c>
      <c r="B170" s="130">
        <v>44378</v>
      </c>
      <c r="C170" s="131" t="s">
        <v>2850</v>
      </c>
      <c r="D170" s="137">
        <v>4728.96</v>
      </c>
      <c r="E170" s="139" t="s">
        <v>170</v>
      </c>
    </row>
    <row r="171" spans="1:5" x14ac:dyDescent="0.2">
      <c r="A171" s="129">
        <v>44378</v>
      </c>
      <c r="B171" s="130">
        <v>44378</v>
      </c>
      <c r="C171" s="131" t="s">
        <v>2849</v>
      </c>
      <c r="D171" s="137">
        <v>6755.66</v>
      </c>
      <c r="E171" s="139" t="s">
        <v>170</v>
      </c>
    </row>
    <row r="172" spans="1:5" s="1" customFormat="1" ht="20.399999999999999" x14ac:dyDescent="0.2">
      <c r="A172" s="111">
        <v>44379</v>
      </c>
      <c r="B172" s="112">
        <v>44379</v>
      </c>
      <c r="C172" s="113" t="s">
        <v>3261</v>
      </c>
      <c r="D172" s="114">
        <v>409.6</v>
      </c>
      <c r="E172" s="1" t="s">
        <v>170</v>
      </c>
    </row>
    <row r="173" spans="1:5" s="1" customFormat="1" ht="20.399999999999999" x14ac:dyDescent="0.2">
      <c r="A173" s="111">
        <v>44379</v>
      </c>
      <c r="B173" s="112">
        <v>44379</v>
      </c>
      <c r="C173" s="113" t="s">
        <v>3262</v>
      </c>
      <c r="D173" s="114">
        <v>2355.1999999999998</v>
      </c>
      <c r="E173" s="1" t="s">
        <v>170</v>
      </c>
    </row>
    <row r="174" spans="1:5" s="1" customFormat="1" ht="20.399999999999999" x14ac:dyDescent="0.2">
      <c r="A174" s="111">
        <v>44379</v>
      </c>
      <c r="B174" s="112">
        <v>44379</v>
      </c>
      <c r="C174" s="113" t="s">
        <v>3263</v>
      </c>
      <c r="D174" s="114">
        <v>3379.2</v>
      </c>
      <c r="E174" s="1" t="s">
        <v>170</v>
      </c>
    </row>
    <row r="175" spans="1:5" s="1" customFormat="1" ht="20.399999999999999" x14ac:dyDescent="0.2">
      <c r="A175" s="111">
        <v>44379</v>
      </c>
      <c r="B175" s="112">
        <v>44379</v>
      </c>
      <c r="C175" s="113" t="s">
        <v>3264</v>
      </c>
      <c r="D175" s="114">
        <v>3584</v>
      </c>
      <c r="E175" s="1" t="s">
        <v>170</v>
      </c>
    </row>
    <row r="176" spans="1:5" s="1" customFormat="1" ht="20.399999999999999" x14ac:dyDescent="0.2">
      <c r="A176" s="111">
        <v>44379</v>
      </c>
      <c r="B176" s="112">
        <v>44379</v>
      </c>
      <c r="C176" s="113" t="s">
        <v>3265</v>
      </c>
      <c r="D176" s="114">
        <v>1536</v>
      </c>
      <c r="E176" s="1" t="s">
        <v>170</v>
      </c>
    </row>
    <row r="177" spans="1:5" s="1" customFormat="1" ht="20.399999999999999" x14ac:dyDescent="0.2">
      <c r="A177" s="111">
        <v>44379</v>
      </c>
      <c r="B177" s="112">
        <v>44379</v>
      </c>
      <c r="C177" s="113" t="s">
        <v>3266</v>
      </c>
      <c r="D177" s="114">
        <v>921.6</v>
      </c>
      <c r="E177" s="1" t="s">
        <v>170</v>
      </c>
    </row>
    <row r="178" spans="1:5" s="1" customFormat="1" ht="20.399999999999999" x14ac:dyDescent="0.2">
      <c r="A178" s="111">
        <v>44379</v>
      </c>
      <c r="B178" s="112">
        <v>44379</v>
      </c>
      <c r="C178" s="113" t="s">
        <v>3267</v>
      </c>
      <c r="D178" s="114">
        <v>409.6</v>
      </c>
      <c r="E178" s="1" t="s">
        <v>170</v>
      </c>
    </row>
    <row r="179" spans="1:5" s="1" customFormat="1" ht="20.399999999999999" x14ac:dyDescent="0.2">
      <c r="A179" s="111">
        <v>44379</v>
      </c>
      <c r="B179" s="112">
        <v>44379</v>
      </c>
      <c r="C179" s="113" t="s">
        <v>3268</v>
      </c>
      <c r="D179" s="114">
        <v>5529.6</v>
      </c>
      <c r="E179" s="1" t="s">
        <v>170</v>
      </c>
    </row>
    <row r="180" spans="1:5" s="1" customFormat="1" ht="20.399999999999999" x14ac:dyDescent="0.2">
      <c r="A180" s="111">
        <v>44379</v>
      </c>
      <c r="B180" s="112">
        <v>44379</v>
      </c>
      <c r="C180" s="113" t="s">
        <v>3269</v>
      </c>
      <c r="D180" s="114">
        <v>1024</v>
      </c>
      <c r="E180" s="1" t="s">
        <v>170</v>
      </c>
    </row>
    <row r="181" spans="1:5" s="1" customFormat="1" ht="20.399999999999999" x14ac:dyDescent="0.2">
      <c r="A181" s="111">
        <v>44379</v>
      </c>
      <c r="B181" s="112">
        <v>44379</v>
      </c>
      <c r="C181" s="113" t="s">
        <v>3270</v>
      </c>
      <c r="D181" s="114">
        <v>307.2</v>
      </c>
      <c r="E181" s="1" t="s">
        <v>170</v>
      </c>
    </row>
    <row r="182" spans="1:5" s="1" customFormat="1" ht="20.399999999999999" x14ac:dyDescent="0.2">
      <c r="A182" s="111">
        <v>44379</v>
      </c>
      <c r="B182" s="112">
        <v>44379</v>
      </c>
      <c r="C182" s="113" t="s">
        <v>3271</v>
      </c>
      <c r="D182" s="114">
        <v>102.4</v>
      </c>
      <c r="E182" s="1" t="s">
        <v>170</v>
      </c>
    </row>
    <row r="183" spans="1:5" s="144" customFormat="1" x14ac:dyDescent="0.2">
      <c r="A183" s="140">
        <v>44382</v>
      </c>
      <c r="B183" s="141">
        <v>44382</v>
      </c>
      <c r="C183" s="142" t="s">
        <v>2900</v>
      </c>
      <c r="D183" s="143">
        <v>1001.55</v>
      </c>
      <c r="E183" s="144" t="s">
        <v>170</v>
      </c>
    </row>
    <row r="184" spans="1:5" s="144" customFormat="1" x14ac:dyDescent="0.2">
      <c r="A184" s="140">
        <v>44382</v>
      </c>
      <c r="B184" s="141">
        <v>44382</v>
      </c>
      <c r="C184" s="142" t="s">
        <v>2901</v>
      </c>
      <c r="D184" s="143">
        <v>1050.9000000000001</v>
      </c>
      <c r="E184" s="144" t="s">
        <v>170</v>
      </c>
    </row>
    <row r="185" spans="1:5" s="144" customFormat="1" x14ac:dyDescent="0.2">
      <c r="A185" s="140">
        <v>44382</v>
      </c>
      <c r="B185" s="141">
        <v>44382</v>
      </c>
      <c r="C185" s="142" t="s">
        <v>2899</v>
      </c>
      <c r="D185" s="143">
        <v>1067.3499999999999</v>
      </c>
      <c r="E185" s="144" t="s">
        <v>170</v>
      </c>
    </row>
    <row r="186" spans="1:5" x14ac:dyDescent="0.2">
      <c r="A186" s="129">
        <v>44393</v>
      </c>
      <c r="B186" s="130">
        <v>44393</v>
      </c>
      <c r="C186" s="131" t="s">
        <v>3135</v>
      </c>
      <c r="D186" s="137">
        <v>864.02</v>
      </c>
      <c r="E186" s="139" t="s">
        <v>170</v>
      </c>
    </row>
    <row r="187" spans="1:5" x14ac:dyDescent="0.2">
      <c r="A187" s="129">
        <v>44393</v>
      </c>
      <c r="B187" s="130">
        <v>44393</v>
      </c>
      <c r="C187" s="131" t="s">
        <v>3134</v>
      </c>
      <c r="D187" s="137">
        <v>2016.04</v>
      </c>
      <c r="E187" s="139" t="s">
        <v>170</v>
      </c>
    </row>
    <row r="188" spans="1:5" x14ac:dyDescent="0.2">
      <c r="A188" s="129">
        <v>44393</v>
      </c>
      <c r="B188" s="130">
        <v>44393</v>
      </c>
      <c r="C188" s="131" t="s">
        <v>3133</v>
      </c>
      <c r="D188" s="137">
        <v>2880.06</v>
      </c>
      <c r="E188" s="139" t="s">
        <v>170</v>
      </c>
    </row>
    <row r="189" spans="1:5" s="1" customFormat="1" ht="20.399999999999999" x14ac:dyDescent="0.2">
      <c r="A189" s="111">
        <v>44398</v>
      </c>
      <c r="B189" s="112">
        <v>44398</v>
      </c>
      <c r="C189" s="113" t="s">
        <v>3272</v>
      </c>
      <c r="D189" s="114">
        <v>6465.37</v>
      </c>
      <c r="E189" s="1" t="s">
        <v>170</v>
      </c>
    </row>
    <row r="190" spans="1:5" s="1" customFormat="1" ht="20.399999999999999" x14ac:dyDescent="0.2">
      <c r="A190" s="111">
        <v>44398</v>
      </c>
      <c r="B190" s="112">
        <v>44398</v>
      </c>
      <c r="C190" s="113" t="s">
        <v>3273</v>
      </c>
      <c r="D190" s="114">
        <v>4799.78</v>
      </c>
      <c r="E190" s="1" t="s">
        <v>170</v>
      </c>
    </row>
    <row r="191" spans="1:5" ht="13.8" x14ac:dyDescent="0.3">
      <c r="A191" s="162">
        <v>44398</v>
      </c>
      <c r="B191" s="162">
        <v>44398</v>
      </c>
      <c r="C191" s="163" t="s">
        <v>3166</v>
      </c>
      <c r="D191" s="164">
        <v>60</v>
      </c>
      <c r="E191" s="139" t="s">
        <v>170</v>
      </c>
    </row>
    <row r="192" spans="1:5" ht="13.8" x14ac:dyDescent="0.3">
      <c r="A192" s="162">
        <v>44403</v>
      </c>
      <c r="B192" s="162">
        <v>44403</v>
      </c>
      <c r="C192" s="163" t="s">
        <v>3236</v>
      </c>
      <c r="D192" s="164">
        <v>45</v>
      </c>
      <c r="E192" s="139" t="s">
        <v>170</v>
      </c>
    </row>
    <row r="193" spans="1:5" ht="13.8" x14ac:dyDescent="0.3">
      <c r="A193" s="162">
        <v>44403</v>
      </c>
      <c r="B193" s="162">
        <v>44403</v>
      </c>
      <c r="C193" s="163" t="s">
        <v>3237</v>
      </c>
      <c r="D193" s="164">
        <v>45</v>
      </c>
      <c r="E193" s="139" t="s">
        <v>170</v>
      </c>
    </row>
    <row r="194" spans="1:5" s="1" customFormat="1" ht="20.399999999999999" x14ac:dyDescent="0.2">
      <c r="A194" s="111">
        <v>44404</v>
      </c>
      <c r="B194" s="112">
        <v>44404</v>
      </c>
      <c r="C194" s="113" t="s">
        <v>3274</v>
      </c>
      <c r="D194" s="114">
        <v>3072</v>
      </c>
      <c r="E194" s="1" t="s">
        <v>170</v>
      </c>
    </row>
    <row r="195" spans="1:5" s="1" customFormat="1" ht="20.399999999999999" x14ac:dyDescent="0.2">
      <c r="A195" s="111">
        <v>44404</v>
      </c>
      <c r="B195" s="112">
        <v>44404</v>
      </c>
      <c r="C195" s="113" t="s">
        <v>3275</v>
      </c>
      <c r="D195" s="114">
        <v>409.6</v>
      </c>
      <c r="E195" s="1" t="s">
        <v>170</v>
      </c>
    </row>
    <row r="196" spans="1:5" s="1" customFormat="1" ht="20.399999999999999" x14ac:dyDescent="0.2">
      <c r="A196" s="111">
        <v>44404</v>
      </c>
      <c r="B196" s="112">
        <v>44404</v>
      </c>
      <c r="C196" s="113" t="s">
        <v>3276</v>
      </c>
      <c r="D196" s="114">
        <v>1228.8</v>
      </c>
      <c r="E196" s="1" t="s">
        <v>170</v>
      </c>
    </row>
    <row r="197" spans="1:5" s="1" customFormat="1" ht="20.399999999999999" x14ac:dyDescent="0.2">
      <c r="A197" s="111">
        <v>44404</v>
      </c>
      <c r="B197" s="112">
        <v>44404</v>
      </c>
      <c r="C197" s="113" t="s">
        <v>3277</v>
      </c>
      <c r="D197" s="114">
        <v>870.4</v>
      </c>
      <c r="E197" s="1" t="s">
        <v>170</v>
      </c>
    </row>
    <row r="198" spans="1:5" s="1" customFormat="1" ht="20.399999999999999" x14ac:dyDescent="0.2">
      <c r="A198" s="111">
        <v>44404</v>
      </c>
      <c r="B198" s="112">
        <v>44404</v>
      </c>
      <c r="C198" s="113" t="s">
        <v>3278</v>
      </c>
      <c r="D198" s="114">
        <v>4403.2</v>
      </c>
      <c r="E198" s="1" t="s">
        <v>170</v>
      </c>
    </row>
    <row r="199" spans="1:5" s="1" customFormat="1" ht="20.399999999999999" x14ac:dyDescent="0.2">
      <c r="A199" s="111">
        <v>44404</v>
      </c>
      <c r="B199" s="112">
        <v>44404</v>
      </c>
      <c r="C199" s="113" t="s">
        <v>3279</v>
      </c>
      <c r="D199" s="114">
        <v>716.8</v>
      </c>
      <c r="E199" s="1" t="s">
        <v>170</v>
      </c>
    </row>
    <row r="200" spans="1:5" s="1" customFormat="1" ht="20.399999999999999" x14ac:dyDescent="0.2">
      <c r="A200" s="111">
        <v>44404</v>
      </c>
      <c r="B200" s="112">
        <v>44404</v>
      </c>
      <c r="C200" s="113" t="s">
        <v>3280</v>
      </c>
      <c r="D200" s="114">
        <v>512</v>
      </c>
      <c r="E200" s="1" t="s">
        <v>170</v>
      </c>
    </row>
    <row r="201" spans="1:5" s="1" customFormat="1" ht="20.399999999999999" x14ac:dyDescent="0.2">
      <c r="A201" s="111">
        <v>44404</v>
      </c>
      <c r="B201" s="112">
        <v>44404</v>
      </c>
      <c r="C201" s="113" t="s">
        <v>3281</v>
      </c>
      <c r="D201" s="114">
        <v>409.6</v>
      </c>
      <c r="E201" s="1" t="s">
        <v>170</v>
      </c>
    </row>
    <row r="202" spans="1:5" s="1" customFormat="1" ht="20.399999999999999" x14ac:dyDescent="0.2">
      <c r="A202" s="111">
        <v>44404</v>
      </c>
      <c r="B202" s="112">
        <v>44404</v>
      </c>
      <c r="C202" s="113" t="s">
        <v>3282</v>
      </c>
      <c r="D202" s="114">
        <v>3891.2</v>
      </c>
      <c r="E202" s="1" t="s">
        <v>170</v>
      </c>
    </row>
    <row r="203" spans="1:5" s="1" customFormat="1" ht="20.399999999999999" x14ac:dyDescent="0.2">
      <c r="A203" s="111">
        <v>44404</v>
      </c>
      <c r="B203" s="112">
        <v>44404</v>
      </c>
      <c r="C203" s="113" t="s">
        <v>3283</v>
      </c>
      <c r="D203" s="114">
        <v>1024</v>
      </c>
      <c r="E203" s="1" t="s">
        <v>170</v>
      </c>
    </row>
    <row r="204" spans="1:5" s="1" customFormat="1" ht="20.399999999999999" x14ac:dyDescent="0.2">
      <c r="A204" s="111">
        <v>44404</v>
      </c>
      <c r="B204" s="112">
        <v>44404</v>
      </c>
      <c r="C204" s="113" t="s">
        <v>3284</v>
      </c>
      <c r="D204" s="114">
        <v>512</v>
      </c>
      <c r="E204" s="1" t="s">
        <v>170</v>
      </c>
    </row>
    <row r="205" spans="1:5" s="1" customFormat="1" ht="20.399999999999999" x14ac:dyDescent="0.2">
      <c r="A205" s="111">
        <v>44404</v>
      </c>
      <c r="B205" s="112">
        <v>44404</v>
      </c>
      <c r="C205" s="113" t="s">
        <v>3285</v>
      </c>
      <c r="D205" s="114">
        <v>2048</v>
      </c>
      <c r="E205" s="1" t="s">
        <v>170</v>
      </c>
    </row>
    <row r="206" spans="1:5" s="1" customFormat="1" x14ac:dyDescent="0.2">
      <c r="A206" s="90">
        <v>44410</v>
      </c>
      <c r="B206" s="86">
        <v>44410</v>
      </c>
      <c r="C206" s="39" t="s">
        <v>3288</v>
      </c>
      <c r="D206" s="81">
        <v>583.08000000000004</v>
      </c>
      <c r="E206" s="1" t="s">
        <v>170</v>
      </c>
    </row>
    <row r="207" spans="1:5" s="1" customFormat="1" ht="20.399999999999999" x14ac:dyDescent="0.2">
      <c r="A207" s="111">
        <v>44412</v>
      </c>
      <c r="B207" s="112">
        <v>44412</v>
      </c>
      <c r="C207" s="113" t="s">
        <v>3409</v>
      </c>
      <c r="D207" s="114">
        <v>297</v>
      </c>
      <c r="E207" s="161" t="s">
        <v>170</v>
      </c>
    </row>
    <row r="208" spans="1:5" s="1" customFormat="1" ht="20.399999999999999" x14ac:dyDescent="0.2">
      <c r="A208" s="111">
        <v>44412</v>
      </c>
      <c r="B208" s="112">
        <v>44412</v>
      </c>
      <c r="C208" s="113" t="s">
        <v>3410</v>
      </c>
      <c r="D208" s="114">
        <v>297</v>
      </c>
      <c r="E208" s="161" t="s">
        <v>170</v>
      </c>
    </row>
    <row r="209" spans="1:5" s="1" customFormat="1" ht="20.399999999999999" x14ac:dyDescent="0.2">
      <c r="A209" s="111">
        <v>44412</v>
      </c>
      <c r="B209" s="112">
        <v>44412</v>
      </c>
      <c r="C209" s="113" t="s">
        <v>3411</v>
      </c>
      <c r="D209" s="114">
        <v>1485</v>
      </c>
      <c r="E209" s="161" t="s">
        <v>170</v>
      </c>
    </row>
    <row r="210" spans="1:5" s="1" customFormat="1" ht="20.399999999999999" x14ac:dyDescent="0.2">
      <c r="A210" s="111">
        <v>44412</v>
      </c>
      <c r="B210" s="112">
        <v>44412</v>
      </c>
      <c r="C210" s="113" t="s">
        <v>3412</v>
      </c>
      <c r="D210" s="114">
        <v>1287</v>
      </c>
      <c r="E210" s="161" t="s">
        <v>170</v>
      </c>
    </row>
    <row r="211" spans="1:5" s="1" customFormat="1" ht="20.399999999999999" x14ac:dyDescent="0.2">
      <c r="A211" s="111">
        <v>44412</v>
      </c>
      <c r="B211" s="112">
        <v>44412</v>
      </c>
      <c r="C211" s="113" t="s">
        <v>3413</v>
      </c>
      <c r="D211" s="114">
        <v>297</v>
      </c>
      <c r="E211" s="161" t="s">
        <v>170</v>
      </c>
    </row>
    <row r="212" spans="1:5" s="1" customFormat="1" ht="20.399999999999999" x14ac:dyDescent="0.2">
      <c r="A212" s="111">
        <v>44412</v>
      </c>
      <c r="B212" s="112">
        <v>44412</v>
      </c>
      <c r="C212" s="113" t="s">
        <v>3414</v>
      </c>
      <c r="D212" s="114">
        <v>495</v>
      </c>
      <c r="E212" s="161" t="s">
        <v>170</v>
      </c>
    </row>
    <row r="213" spans="1:5" s="1" customFormat="1" ht="20.399999999999999" x14ac:dyDescent="0.2">
      <c r="A213" s="111">
        <v>44412</v>
      </c>
      <c r="B213" s="112">
        <v>44412</v>
      </c>
      <c r="C213" s="113" t="s">
        <v>3415</v>
      </c>
      <c r="D213" s="114">
        <v>1782</v>
      </c>
      <c r="E213" s="161" t="s">
        <v>170</v>
      </c>
    </row>
    <row r="214" spans="1:5" s="1" customFormat="1" ht="20.399999999999999" x14ac:dyDescent="0.2">
      <c r="A214" s="111">
        <v>44412</v>
      </c>
      <c r="B214" s="112">
        <v>44412</v>
      </c>
      <c r="C214" s="113" t="s">
        <v>3416</v>
      </c>
      <c r="D214" s="114">
        <v>2178</v>
      </c>
      <c r="E214" s="161" t="s">
        <v>170</v>
      </c>
    </row>
    <row r="215" spans="1:5" s="1" customFormat="1" ht="20.399999999999999" x14ac:dyDescent="0.2">
      <c r="A215" s="111">
        <v>44412</v>
      </c>
      <c r="B215" s="112">
        <v>44412</v>
      </c>
      <c r="C215" s="113" t="s">
        <v>3417</v>
      </c>
      <c r="D215" s="114">
        <v>2440</v>
      </c>
      <c r="E215" s="161" t="s">
        <v>170</v>
      </c>
    </row>
    <row r="216" spans="1:5" s="1" customFormat="1" ht="20.399999999999999" x14ac:dyDescent="0.2">
      <c r="A216" s="111">
        <v>44412</v>
      </c>
      <c r="B216" s="112">
        <v>44412</v>
      </c>
      <c r="C216" s="113" t="s">
        <v>3418</v>
      </c>
      <c r="D216" s="114">
        <v>594</v>
      </c>
      <c r="E216" s="161" t="s">
        <v>170</v>
      </c>
    </row>
    <row r="217" spans="1:5" s="1" customFormat="1" ht="20.399999999999999" x14ac:dyDescent="0.2">
      <c r="A217" s="111">
        <v>44412</v>
      </c>
      <c r="B217" s="112">
        <v>44412</v>
      </c>
      <c r="C217" s="113" t="s">
        <v>3419</v>
      </c>
      <c r="D217" s="114">
        <v>198</v>
      </c>
      <c r="E217" s="161" t="s">
        <v>170</v>
      </c>
    </row>
    <row r="218" spans="1:5" s="1" customFormat="1" ht="20.399999999999999" x14ac:dyDescent="0.2">
      <c r="A218" s="111">
        <v>44412</v>
      </c>
      <c r="B218" s="112">
        <v>44412</v>
      </c>
      <c r="C218" s="113" t="s">
        <v>3420</v>
      </c>
      <c r="D218" s="114">
        <v>732</v>
      </c>
      <c r="E218" s="161" t="s">
        <v>170</v>
      </c>
    </row>
    <row r="219" spans="1:5" s="1" customFormat="1" ht="20.399999999999999" x14ac:dyDescent="0.2">
      <c r="A219" s="111">
        <v>44412</v>
      </c>
      <c r="B219" s="112">
        <v>44412</v>
      </c>
      <c r="C219" s="113" t="s">
        <v>3421</v>
      </c>
      <c r="D219" s="114">
        <v>792</v>
      </c>
      <c r="E219" s="161" t="s">
        <v>170</v>
      </c>
    </row>
    <row r="220" spans="1:5" s="1" customFormat="1" ht="20.399999999999999" x14ac:dyDescent="0.2">
      <c r="A220" s="111">
        <v>44412</v>
      </c>
      <c r="B220" s="112">
        <v>44412</v>
      </c>
      <c r="C220" s="113" t="s">
        <v>3422</v>
      </c>
      <c r="D220" s="114">
        <v>488</v>
      </c>
      <c r="E220" s="161" t="s">
        <v>170</v>
      </c>
    </row>
    <row r="221" spans="1:5" s="1" customFormat="1" ht="20.399999999999999" x14ac:dyDescent="0.2">
      <c r="A221" s="111">
        <v>44412</v>
      </c>
      <c r="B221" s="112">
        <v>44412</v>
      </c>
      <c r="C221" s="113" t="s">
        <v>3423</v>
      </c>
      <c r="D221" s="114">
        <v>3584</v>
      </c>
      <c r="E221" s="1" t="s">
        <v>170</v>
      </c>
    </row>
    <row r="222" spans="1:5" s="1" customFormat="1" ht="20.399999999999999" x14ac:dyDescent="0.2">
      <c r="A222" s="111">
        <v>44412</v>
      </c>
      <c r="B222" s="112">
        <v>44412</v>
      </c>
      <c r="C222" s="113" t="s">
        <v>3424</v>
      </c>
      <c r="D222" s="114">
        <v>1484.8</v>
      </c>
      <c r="E222" s="1" t="s">
        <v>170</v>
      </c>
    </row>
    <row r="223" spans="1:5" s="1" customFormat="1" ht="20.399999999999999" x14ac:dyDescent="0.2">
      <c r="A223" s="111">
        <v>44412</v>
      </c>
      <c r="B223" s="112">
        <v>44412</v>
      </c>
      <c r="C223" s="113" t="s">
        <v>3425</v>
      </c>
      <c r="D223" s="114">
        <v>1024</v>
      </c>
      <c r="E223" s="1" t="s">
        <v>170</v>
      </c>
    </row>
    <row r="224" spans="1:5" s="1" customFormat="1" ht="20.399999999999999" x14ac:dyDescent="0.2">
      <c r="A224" s="111">
        <v>44412</v>
      </c>
      <c r="B224" s="112">
        <v>44412</v>
      </c>
      <c r="C224" s="113" t="s">
        <v>3426</v>
      </c>
      <c r="D224" s="114">
        <v>3640</v>
      </c>
      <c r="E224" s="161" t="s">
        <v>170</v>
      </c>
    </row>
    <row r="225" spans="1:5" s="1" customFormat="1" ht="20.399999999999999" x14ac:dyDescent="0.2">
      <c r="A225" s="111">
        <v>44412</v>
      </c>
      <c r="B225" s="112">
        <v>44412</v>
      </c>
      <c r="C225" s="113" t="s">
        <v>3427</v>
      </c>
      <c r="D225" s="114">
        <v>4600</v>
      </c>
      <c r="E225" s="161" t="s">
        <v>170</v>
      </c>
    </row>
    <row r="226" spans="1:5" s="1" customFormat="1" ht="20.399999999999999" x14ac:dyDescent="0.2">
      <c r="A226" s="111">
        <v>44412</v>
      </c>
      <c r="B226" s="112">
        <v>44412</v>
      </c>
      <c r="C226" s="113" t="s">
        <v>3428</v>
      </c>
      <c r="D226" s="114">
        <v>4550</v>
      </c>
      <c r="E226" s="161" t="s">
        <v>170</v>
      </c>
    </row>
    <row r="227" spans="1:5" x14ac:dyDescent="0.2">
      <c r="A227" s="129">
        <v>44418</v>
      </c>
      <c r="B227" s="130">
        <v>44418</v>
      </c>
      <c r="C227" s="131" t="s">
        <v>3349</v>
      </c>
      <c r="D227" s="137">
        <v>714.12</v>
      </c>
      <c r="E227" s="139" t="s">
        <v>170</v>
      </c>
    </row>
    <row r="228" spans="1:5" x14ac:dyDescent="0.2">
      <c r="A228" s="129">
        <v>44418</v>
      </c>
      <c r="B228" s="130">
        <v>44418</v>
      </c>
      <c r="C228" s="131" t="s">
        <v>3343</v>
      </c>
      <c r="D228" s="137">
        <v>837.71</v>
      </c>
      <c r="E228" s="139" t="s">
        <v>170</v>
      </c>
    </row>
    <row r="229" spans="1:5" x14ac:dyDescent="0.2">
      <c r="A229" s="129">
        <v>44418</v>
      </c>
      <c r="B229" s="130">
        <v>44418</v>
      </c>
      <c r="C229" s="131" t="s">
        <v>3352</v>
      </c>
      <c r="D229" s="137">
        <v>1066.96</v>
      </c>
      <c r="E229" s="139" t="s">
        <v>170</v>
      </c>
    </row>
    <row r="230" spans="1:5" x14ac:dyDescent="0.2">
      <c r="A230" s="129">
        <v>44418</v>
      </c>
      <c r="B230" s="130">
        <v>44418</v>
      </c>
      <c r="C230" s="131" t="s">
        <v>3348</v>
      </c>
      <c r="D230" s="137">
        <v>1666.3</v>
      </c>
      <c r="E230" s="139" t="s">
        <v>170</v>
      </c>
    </row>
    <row r="231" spans="1:5" x14ac:dyDescent="0.2">
      <c r="A231" s="129">
        <v>44418</v>
      </c>
      <c r="B231" s="130">
        <v>44418</v>
      </c>
      <c r="C231" s="131" t="s">
        <v>3342</v>
      </c>
      <c r="D231" s="137">
        <v>1870.67</v>
      </c>
      <c r="E231" s="139" t="s">
        <v>170</v>
      </c>
    </row>
    <row r="232" spans="1:5" x14ac:dyDescent="0.2">
      <c r="A232" s="129">
        <v>44418</v>
      </c>
      <c r="B232" s="130">
        <v>44418</v>
      </c>
      <c r="C232" s="131" t="s">
        <v>3340</v>
      </c>
      <c r="D232" s="137">
        <v>1937.47</v>
      </c>
      <c r="E232" s="139" t="s">
        <v>170</v>
      </c>
    </row>
    <row r="233" spans="1:5" x14ac:dyDescent="0.2">
      <c r="A233" s="129">
        <v>44418</v>
      </c>
      <c r="B233" s="130">
        <v>44418</v>
      </c>
      <c r="C233" s="131" t="s">
        <v>3346</v>
      </c>
      <c r="D233" s="137">
        <v>1973.47</v>
      </c>
      <c r="E233" s="139" t="s">
        <v>170</v>
      </c>
    </row>
    <row r="234" spans="1:5" x14ac:dyDescent="0.2">
      <c r="A234" s="129">
        <v>44418</v>
      </c>
      <c r="B234" s="130">
        <v>44418</v>
      </c>
      <c r="C234" s="131" t="s">
        <v>3347</v>
      </c>
      <c r="D234" s="137">
        <v>2380.4299999999998</v>
      </c>
      <c r="E234" s="139" t="s">
        <v>170</v>
      </c>
    </row>
    <row r="235" spans="1:5" x14ac:dyDescent="0.2">
      <c r="A235" s="129">
        <v>44418</v>
      </c>
      <c r="B235" s="130">
        <v>44418</v>
      </c>
      <c r="C235" s="131" t="s">
        <v>3351</v>
      </c>
      <c r="D235" s="137">
        <v>2489.59</v>
      </c>
      <c r="E235" s="139" t="s">
        <v>170</v>
      </c>
    </row>
    <row r="236" spans="1:5" x14ac:dyDescent="0.2">
      <c r="A236" s="129">
        <v>44418</v>
      </c>
      <c r="B236" s="130">
        <v>44418</v>
      </c>
      <c r="C236" s="131" t="s">
        <v>3341</v>
      </c>
      <c r="D236" s="137">
        <v>2672.39</v>
      </c>
      <c r="E236" s="139" t="s">
        <v>170</v>
      </c>
    </row>
    <row r="237" spans="1:5" x14ac:dyDescent="0.2">
      <c r="A237" s="129">
        <v>44418</v>
      </c>
      <c r="B237" s="130">
        <v>44418</v>
      </c>
      <c r="C237" s="131" t="s">
        <v>3350</v>
      </c>
      <c r="D237" s="137">
        <v>3556.55</v>
      </c>
      <c r="E237" s="139" t="s">
        <v>170</v>
      </c>
    </row>
    <row r="238" spans="1:5" x14ac:dyDescent="0.2">
      <c r="A238" s="129">
        <v>44418</v>
      </c>
      <c r="B238" s="130">
        <v>44418</v>
      </c>
      <c r="C238" s="131" t="s">
        <v>3339</v>
      </c>
      <c r="D238" s="137">
        <v>4604.75</v>
      </c>
      <c r="E238" s="139" t="s">
        <v>170</v>
      </c>
    </row>
    <row r="239" spans="1:5" x14ac:dyDescent="0.2">
      <c r="A239" s="129">
        <v>44418</v>
      </c>
      <c r="B239" s="130">
        <v>44418</v>
      </c>
      <c r="C239" s="131" t="s">
        <v>3345</v>
      </c>
      <c r="D239" s="137">
        <v>4604.75</v>
      </c>
      <c r="E239" s="139" t="s">
        <v>170</v>
      </c>
    </row>
    <row r="240" spans="1:5" x14ac:dyDescent="0.2">
      <c r="A240" s="129">
        <v>44418</v>
      </c>
      <c r="B240" s="130">
        <v>44418</v>
      </c>
      <c r="C240" s="131" t="s">
        <v>3338</v>
      </c>
      <c r="D240" s="137">
        <v>6578.22</v>
      </c>
      <c r="E240" s="139" t="s">
        <v>170</v>
      </c>
    </row>
    <row r="241" spans="1:5" x14ac:dyDescent="0.2">
      <c r="A241" s="129">
        <v>44418</v>
      </c>
      <c r="B241" s="130">
        <v>44418</v>
      </c>
      <c r="C241" s="131" t="s">
        <v>3344</v>
      </c>
      <c r="D241" s="137">
        <v>6578.22</v>
      </c>
      <c r="E241" s="139" t="s">
        <v>170</v>
      </c>
    </row>
    <row r="242" spans="1:5" s="1" customFormat="1" ht="20.399999999999999" x14ac:dyDescent="0.2">
      <c r="A242" s="111">
        <v>44432</v>
      </c>
      <c r="B242" s="112">
        <v>44432</v>
      </c>
      <c r="C242" s="113" t="s">
        <v>3429</v>
      </c>
      <c r="D242" s="114">
        <v>2867.2</v>
      </c>
      <c r="E242" s="1" t="s">
        <v>170</v>
      </c>
    </row>
    <row r="243" spans="1:5" s="1" customFormat="1" ht="20.399999999999999" x14ac:dyDescent="0.2">
      <c r="A243" s="111">
        <v>44432</v>
      </c>
      <c r="B243" s="112">
        <v>44432</v>
      </c>
      <c r="C243" s="113" t="s">
        <v>3430</v>
      </c>
      <c r="D243" s="114">
        <v>2355.1999999999998</v>
      </c>
      <c r="E243" s="1" t="s">
        <v>170</v>
      </c>
    </row>
    <row r="244" spans="1:5" s="1" customFormat="1" ht="20.399999999999999" x14ac:dyDescent="0.2">
      <c r="A244" s="111">
        <v>44432</v>
      </c>
      <c r="B244" s="112">
        <v>44432</v>
      </c>
      <c r="C244" s="113" t="s">
        <v>3431</v>
      </c>
      <c r="D244" s="114">
        <v>819.2</v>
      </c>
      <c r="E244" s="1" t="s">
        <v>170</v>
      </c>
    </row>
    <row r="245" spans="1:5" s="1" customFormat="1" ht="20.399999999999999" x14ac:dyDescent="0.2">
      <c r="A245" s="111">
        <v>44432</v>
      </c>
      <c r="B245" s="112">
        <v>44432</v>
      </c>
      <c r="C245" s="113" t="s">
        <v>3432</v>
      </c>
      <c r="D245" s="114">
        <v>1024</v>
      </c>
      <c r="E245" s="1" t="s">
        <v>170</v>
      </c>
    </row>
    <row r="246" spans="1:5" s="1" customFormat="1" ht="20.399999999999999" x14ac:dyDescent="0.2">
      <c r="A246" s="111">
        <v>44432</v>
      </c>
      <c r="B246" s="112">
        <v>44432</v>
      </c>
      <c r="C246" s="113" t="s">
        <v>3433</v>
      </c>
      <c r="D246" s="114">
        <v>204.8</v>
      </c>
      <c r="E246" s="1" t="s">
        <v>170</v>
      </c>
    </row>
    <row r="247" spans="1:5" s="1" customFormat="1" ht="20.399999999999999" x14ac:dyDescent="0.2">
      <c r="A247" s="111">
        <v>44432</v>
      </c>
      <c r="B247" s="112">
        <v>44432</v>
      </c>
      <c r="C247" s="113" t="s">
        <v>3434</v>
      </c>
      <c r="D247" s="114">
        <v>102.4</v>
      </c>
      <c r="E247" s="1" t="s">
        <v>170</v>
      </c>
    </row>
    <row r="248" spans="1:5" s="1" customFormat="1" ht="20.399999999999999" x14ac:dyDescent="0.2">
      <c r="A248" s="111">
        <v>44432</v>
      </c>
      <c r="B248" s="112">
        <v>44432</v>
      </c>
      <c r="C248" s="113" t="s">
        <v>3435</v>
      </c>
      <c r="D248" s="114">
        <v>153.6</v>
      </c>
      <c r="E248" s="1" t="s">
        <v>170</v>
      </c>
    </row>
    <row r="249" spans="1:5" s="1" customFormat="1" ht="20.399999999999999" x14ac:dyDescent="0.2">
      <c r="A249" s="111">
        <v>44432</v>
      </c>
      <c r="B249" s="112">
        <v>44432</v>
      </c>
      <c r="C249" s="113" t="s">
        <v>3436</v>
      </c>
      <c r="D249" s="114">
        <v>409.6</v>
      </c>
      <c r="E249" s="1" t="s">
        <v>170</v>
      </c>
    </row>
    <row r="250" spans="1:5" s="1" customFormat="1" ht="20.399999999999999" x14ac:dyDescent="0.2">
      <c r="A250" s="111">
        <v>44432</v>
      </c>
      <c r="B250" s="112">
        <v>44432</v>
      </c>
      <c r="C250" s="113" t="s">
        <v>3437</v>
      </c>
      <c r="D250" s="114">
        <v>409.6</v>
      </c>
      <c r="E250" s="1" t="s">
        <v>170</v>
      </c>
    </row>
    <row r="251" spans="1:5" s="1" customFormat="1" ht="20.399999999999999" x14ac:dyDescent="0.2">
      <c r="A251" s="111">
        <v>44432</v>
      </c>
      <c r="B251" s="112">
        <v>44432</v>
      </c>
      <c r="C251" s="113" t="s">
        <v>3438</v>
      </c>
      <c r="D251" s="114">
        <v>409.6</v>
      </c>
      <c r="E251" s="1" t="s">
        <v>170</v>
      </c>
    </row>
    <row r="252" spans="1:5" s="144" customFormat="1" x14ac:dyDescent="0.2">
      <c r="A252" s="140">
        <v>44438</v>
      </c>
      <c r="B252" s="141">
        <v>44438</v>
      </c>
      <c r="C252" s="142" t="s">
        <v>3398</v>
      </c>
      <c r="D252" s="143">
        <v>2788.49</v>
      </c>
      <c r="E252" s="144" t="s">
        <v>170</v>
      </c>
    </row>
    <row r="253" spans="1:5" s="1" customFormat="1" ht="20.399999999999999" x14ac:dyDescent="0.2">
      <c r="A253" s="111">
        <v>44438</v>
      </c>
      <c r="B253" s="112">
        <v>44438</v>
      </c>
      <c r="C253" s="113" t="s">
        <v>3439</v>
      </c>
      <c r="D253" s="114">
        <v>7470.29</v>
      </c>
      <c r="E253" s="1" t="s">
        <v>170</v>
      </c>
    </row>
    <row r="254" spans="1:5" s="1" customFormat="1" ht="20.399999999999999" x14ac:dyDescent="0.2">
      <c r="A254" s="111">
        <v>44438</v>
      </c>
      <c r="B254" s="112">
        <v>44438</v>
      </c>
      <c r="C254" s="113" t="s">
        <v>3440</v>
      </c>
      <c r="D254" s="114">
        <v>5615.79</v>
      </c>
      <c r="E254" s="1" t="s">
        <v>170</v>
      </c>
    </row>
    <row r="255" spans="1:5" s="1" customFormat="1" x14ac:dyDescent="0.2">
      <c r="A255" s="90">
        <v>44439</v>
      </c>
      <c r="B255" s="86">
        <v>44439</v>
      </c>
      <c r="C255" s="39" t="s">
        <v>3406</v>
      </c>
      <c r="D255" s="81">
        <v>1784.44</v>
      </c>
      <c r="E255" s="1" t="s">
        <v>170</v>
      </c>
    </row>
    <row r="256" spans="1:5" s="1" customFormat="1" ht="20.399999999999999" x14ac:dyDescent="0.2">
      <c r="A256" s="111">
        <v>44447</v>
      </c>
      <c r="B256" s="112">
        <v>44447</v>
      </c>
      <c r="C256" s="113" t="s">
        <v>3593</v>
      </c>
      <c r="D256" s="114">
        <v>4270.1499999999996</v>
      </c>
      <c r="E256" s="161" t="s">
        <v>170</v>
      </c>
    </row>
    <row r="257" spans="1:5" x14ac:dyDescent="0.2">
      <c r="A257" s="129">
        <v>44454</v>
      </c>
      <c r="B257" s="130">
        <v>44454</v>
      </c>
      <c r="C257" s="131" t="s">
        <v>3504</v>
      </c>
      <c r="D257" s="137">
        <v>566.29999999999995</v>
      </c>
      <c r="E257" s="139" t="s">
        <v>170</v>
      </c>
    </row>
    <row r="258" spans="1:5" x14ac:dyDescent="0.2">
      <c r="A258" s="129">
        <v>44454</v>
      </c>
      <c r="B258" s="130">
        <v>44454</v>
      </c>
      <c r="C258" s="131" t="s">
        <v>3503</v>
      </c>
      <c r="D258" s="137">
        <v>2600</v>
      </c>
      <c r="E258" s="139" t="s">
        <v>170</v>
      </c>
    </row>
    <row r="259" spans="1:5" s="1" customFormat="1" x14ac:dyDescent="0.2">
      <c r="A259" s="129">
        <v>44459</v>
      </c>
      <c r="B259" s="130">
        <v>44459</v>
      </c>
      <c r="C259" s="131" t="s">
        <v>3522</v>
      </c>
      <c r="D259" s="137">
        <v>45</v>
      </c>
      <c r="E259" s="1" t="s">
        <v>170</v>
      </c>
    </row>
    <row r="260" spans="1:5" s="1" customFormat="1" ht="20.399999999999999" x14ac:dyDescent="0.2">
      <c r="A260" s="111">
        <v>44459</v>
      </c>
      <c r="B260" s="112">
        <v>44459</v>
      </c>
      <c r="C260" s="113" t="s">
        <v>3594</v>
      </c>
      <c r="D260" s="114">
        <v>1024</v>
      </c>
      <c r="E260" s="1" t="s">
        <v>170</v>
      </c>
    </row>
    <row r="261" spans="1:5" s="1" customFormat="1" ht="20.399999999999999" x14ac:dyDescent="0.2">
      <c r="A261" s="111">
        <v>44459</v>
      </c>
      <c r="B261" s="112">
        <v>44459</v>
      </c>
      <c r="C261" s="113" t="s">
        <v>3595</v>
      </c>
      <c r="D261" s="114">
        <v>3635.2</v>
      </c>
      <c r="E261" s="1" t="s">
        <v>170</v>
      </c>
    </row>
    <row r="262" spans="1:5" s="1" customFormat="1" ht="20.399999999999999" x14ac:dyDescent="0.2">
      <c r="A262" s="111">
        <v>44459</v>
      </c>
      <c r="B262" s="112">
        <v>44459</v>
      </c>
      <c r="C262" s="113" t="s">
        <v>3596</v>
      </c>
      <c r="D262" s="114">
        <v>1740.8</v>
      </c>
      <c r="E262" s="1" t="s">
        <v>170</v>
      </c>
    </row>
    <row r="263" spans="1:5" s="1" customFormat="1" ht="20.399999999999999" x14ac:dyDescent="0.2">
      <c r="A263" s="111">
        <v>44459</v>
      </c>
      <c r="B263" s="112">
        <v>44459</v>
      </c>
      <c r="C263" s="113" t="s">
        <v>3597</v>
      </c>
      <c r="D263" s="114">
        <v>1536</v>
      </c>
      <c r="E263" s="1" t="s">
        <v>170</v>
      </c>
    </row>
    <row r="264" spans="1:5" s="1" customFormat="1" ht="20.399999999999999" x14ac:dyDescent="0.2">
      <c r="A264" s="111">
        <v>44459</v>
      </c>
      <c r="B264" s="112">
        <v>44459</v>
      </c>
      <c r="C264" s="113" t="s">
        <v>3598</v>
      </c>
      <c r="D264" s="114">
        <v>512</v>
      </c>
      <c r="E264" s="1" t="s">
        <v>170</v>
      </c>
    </row>
    <row r="265" spans="1:5" s="1" customFormat="1" ht="20.399999999999999" x14ac:dyDescent="0.2">
      <c r="A265" s="111">
        <v>44459</v>
      </c>
      <c r="B265" s="112">
        <v>44459</v>
      </c>
      <c r="C265" s="113" t="s">
        <v>3599</v>
      </c>
      <c r="D265" s="114">
        <v>819.2</v>
      </c>
      <c r="E265" s="1" t="s">
        <v>170</v>
      </c>
    </row>
    <row r="266" spans="1:5" s="1" customFormat="1" ht="20.399999999999999" x14ac:dyDescent="0.2">
      <c r="A266" s="111">
        <v>44459</v>
      </c>
      <c r="B266" s="112">
        <v>44459</v>
      </c>
      <c r="C266" s="113" t="s">
        <v>3600</v>
      </c>
      <c r="D266" s="114">
        <v>1536</v>
      </c>
      <c r="E266" s="1" t="s">
        <v>170</v>
      </c>
    </row>
    <row r="267" spans="1:5" s="1" customFormat="1" ht="20.399999999999999" x14ac:dyDescent="0.2">
      <c r="A267" s="111">
        <v>44459</v>
      </c>
      <c r="B267" s="112">
        <v>44459</v>
      </c>
      <c r="C267" s="113" t="s">
        <v>3601</v>
      </c>
      <c r="D267" s="114">
        <v>409.6</v>
      </c>
      <c r="E267" s="1" t="s">
        <v>170</v>
      </c>
    </row>
    <row r="268" spans="1:5" s="1" customFormat="1" ht="20.399999999999999" x14ac:dyDescent="0.2">
      <c r="A268" s="111">
        <v>44459</v>
      </c>
      <c r="B268" s="112">
        <v>44459</v>
      </c>
      <c r="C268" s="113" t="s">
        <v>3602</v>
      </c>
      <c r="D268" s="114">
        <v>3993.6</v>
      </c>
      <c r="E268" s="1" t="s">
        <v>170</v>
      </c>
    </row>
    <row r="269" spans="1:5" s="1" customFormat="1" ht="20.399999999999999" x14ac:dyDescent="0.2">
      <c r="A269" s="111">
        <v>44459</v>
      </c>
      <c r="B269" s="112">
        <v>44459</v>
      </c>
      <c r="C269" s="113" t="s">
        <v>3603</v>
      </c>
      <c r="D269" s="114">
        <v>409.6</v>
      </c>
      <c r="E269" s="1" t="s">
        <v>170</v>
      </c>
    </row>
    <row r="270" spans="1:5" s="1" customFormat="1" ht="20.399999999999999" x14ac:dyDescent="0.2">
      <c r="A270" s="111">
        <v>44459</v>
      </c>
      <c r="B270" s="112">
        <v>44459</v>
      </c>
      <c r="C270" s="113" t="s">
        <v>3604</v>
      </c>
      <c r="D270" s="114">
        <v>204.8</v>
      </c>
      <c r="E270" s="1" t="s">
        <v>170</v>
      </c>
    </row>
    <row r="271" spans="1:5" s="1" customFormat="1" ht="20.399999999999999" x14ac:dyDescent="0.2">
      <c r="A271" s="111">
        <v>44459</v>
      </c>
      <c r="B271" s="112">
        <v>44459</v>
      </c>
      <c r="C271" s="113" t="s">
        <v>3605</v>
      </c>
      <c r="D271" s="114">
        <v>614.4</v>
      </c>
      <c r="E271" s="1" t="s">
        <v>170</v>
      </c>
    </row>
    <row r="272" spans="1:5" s="1" customFormat="1" ht="20.399999999999999" x14ac:dyDescent="0.2">
      <c r="A272" s="111">
        <v>44459</v>
      </c>
      <c r="B272" s="112">
        <v>44459</v>
      </c>
      <c r="C272" s="113" t="s">
        <v>3606</v>
      </c>
      <c r="D272" s="114">
        <v>1126.4000000000001</v>
      </c>
      <c r="E272" s="1" t="s">
        <v>170</v>
      </c>
    </row>
    <row r="273" spans="1:5" s="1" customFormat="1" ht="20.399999999999999" x14ac:dyDescent="0.2">
      <c r="A273" s="111">
        <v>44459</v>
      </c>
      <c r="B273" s="112">
        <v>44459</v>
      </c>
      <c r="C273" s="113" t="s">
        <v>3607</v>
      </c>
      <c r="D273" s="114">
        <v>512</v>
      </c>
      <c r="E273" s="1" t="s">
        <v>170</v>
      </c>
    </row>
    <row r="274" spans="1:5" x14ac:dyDescent="0.2">
      <c r="A274" s="129">
        <v>44460</v>
      </c>
      <c r="B274" s="130">
        <v>44460</v>
      </c>
      <c r="C274" s="131" t="s">
        <v>3526</v>
      </c>
      <c r="D274" s="137">
        <v>32500</v>
      </c>
      <c r="E274" s="139" t="s">
        <v>170</v>
      </c>
    </row>
    <row r="275" spans="1:5" x14ac:dyDescent="0.2">
      <c r="A275" s="129">
        <v>44460</v>
      </c>
      <c r="B275" s="130">
        <v>44460</v>
      </c>
      <c r="C275" s="131" t="s">
        <v>3527</v>
      </c>
      <c r="D275" s="137">
        <v>32500</v>
      </c>
      <c r="E275" s="139" t="s">
        <v>170</v>
      </c>
    </row>
    <row r="276" spans="1:5" s="1" customFormat="1" x14ac:dyDescent="0.2">
      <c r="A276" s="90">
        <v>44469</v>
      </c>
      <c r="B276" s="86">
        <v>44469</v>
      </c>
      <c r="C276" s="39" t="s">
        <v>3589</v>
      </c>
      <c r="D276" s="81">
        <v>192.66</v>
      </c>
      <c r="E276" s="1" t="s">
        <v>170</v>
      </c>
    </row>
    <row r="277" spans="1:5" s="1" customFormat="1" x14ac:dyDescent="0.2">
      <c r="A277" s="90">
        <v>44469</v>
      </c>
      <c r="B277" s="86">
        <v>44469</v>
      </c>
      <c r="C277" s="39" t="s">
        <v>3590</v>
      </c>
      <c r="D277" s="81">
        <v>594.02</v>
      </c>
      <c r="E277" s="1" t="s">
        <v>170</v>
      </c>
    </row>
    <row r="278" spans="1:5" s="1" customFormat="1" ht="20.399999999999999" x14ac:dyDescent="0.2">
      <c r="A278" s="111">
        <v>44469</v>
      </c>
      <c r="B278" s="112">
        <v>44469</v>
      </c>
      <c r="C278" s="113" t="s">
        <v>3608</v>
      </c>
      <c r="D278" s="114">
        <v>2006.06</v>
      </c>
      <c r="E278" s="161" t="s">
        <v>170</v>
      </c>
    </row>
    <row r="279" spans="1:5" s="1" customFormat="1" ht="20.399999999999999" x14ac:dyDescent="0.2">
      <c r="A279" s="111">
        <v>44469</v>
      </c>
      <c r="B279" s="112">
        <v>44469</v>
      </c>
      <c r="C279" s="113" t="s">
        <v>3610</v>
      </c>
      <c r="D279" s="114">
        <v>4270.1400000000003</v>
      </c>
      <c r="E279" s="161" t="s">
        <v>170</v>
      </c>
    </row>
    <row r="280" spans="1:5" s="1" customFormat="1" ht="20.399999999999999" x14ac:dyDescent="0.2">
      <c r="A280" s="111">
        <v>44469</v>
      </c>
      <c r="B280" s="112">
        <v>44469</v>
      </c>
      <c r="C280" s="113" t="s">
        <v>3611</v>
      </c>
      <c r="D280" s="114">
        <v>4543.43</v>
      </c>
      <c r="E280" s="161" t="s">
        <v>170</v>
      </c>
    </row>
    <row r="281" spans="1:5" s="1" customFormat="1" ht="20.399999999999999" x14ac:dyDescent="0.2">
      <c r="A281" s="111">
        <v>44469</v>
      </c>
      <c r="B281" s="112">
        <v>44469</v>
      </c>
      <c r="C281" s="113" t="s">
        <v>3612</v>
      </c>
      <c r="D281" s="114">
        <v>4368.83</v>
      </c>
      <c r="E281" s="161" t="s">
        <v>170</v>
      </c>
    </row>
    <row r="282" spans="1:5" s="1" customFormat="1" ht="20.399999999999999" x14ac:dyDescent="0.2">
      <c r="A282" s="111">
        <v>44475</v>
      </c>
      <c r="B282" s="112">
        <v>44475</v>
      </c>
      <c r="C282" s="113" t="s">
        <v>3828</v>
      </c>
      <c r="D282" s="114">
        <v>6881.27</v>
      </c>
      <c r="E282" s="1" t="s">
        <v>170</v>
      </c>
    </row>
    <row r="283" spans="1:5" s="1" customFormat="1" ht="20.399999999999999" x14ac:dyDescent="0.2">
      <c r="A283" s="111">
        <v>44475</v>
      </c>
      <c r="B283" s="112">
        <v>44475</v>
      </c>
      <c r="C283" s="113" t="s">
        <v>3829</v>
      </c>
      <c r="D283" s="114">
        <v>117.29</v>
      </c>
      <c r="E283" s="1" t="s">
        <v>170</v>
      </c>
    </row>
    <row r="284" spans="1:5" s="1" customFormat="1" ht="20.399999999999999" x14ac:dyDescent="0.2">
      <c r="A284" s="111">
        <v>44475</v>
      </c>
      <c r="B284" s="112">
        <v>44475</v>
      </c>
      <c r="C284" s="113" t="s">
        <v>3830</v>
      </c>
      <c r="D284" s="114">
        <v>5336.95</v>
      </c>
      <c r="E284" s="1" t="s">
        <v>170</v>
      </c>
    </row>
    <row r="285" spans="1:5" x14ac:dyDescent="0.2">
      <c r="A285" s="129">
        <v>44476</v>
      </c>
      <c r="B285" s="130">
        <v>44476</v>
      </c>
      <c r="C285" s="131" t="s">
        <v>3643</v>
      </c>
      <c r="D285" s="137">
        <v>925.79</v>
      </c>
      <c r="E285" s="139" t="s">
        <v>170</v>
      </c>
    </row>
    <row r="286" spans="1:5" x14ac:dyDescent="0.2">
      <c r="A286" s="129">
        <v>44476</v>
      </c>
      <c r="B286" s="130">
        <v>44476</v>
      </c>
      <c r="C286" s="131" t="s">
        <v>3642</v>
      </c>
      <c r="D286" s="137">
        <v>2160.19</v>
      </c>
      <c r="E286" s="139" t="s">
        <v>170</v>
      </c>
    </row>
    <row r="287" spans="1:5" x14ac:dyDescent="0.2">
      <c r="A287" s="129">
        <v>44476</v>
      </c>
      <c r="B287" s="130">
        <v>44476</v>
      </c>
      <c r="C287" s="131" t="s">
        <v>3641</v>
      </c>
      <c r="D287" s="137">
        <v>3085.98</v>
      </c>
      <c r="E287" s="139" t="s">
        <v>170</v>
      </c>
    </row>
    <row r="288" spans="1:5" x14ac:dyDescent="0.2">
      <c r="A288" s="129">
        <v>44477</v>
      </c>
      <c r="B288" s="130">
        <v>44477</v>
      </c>
      <c r="C288" s="131" t="s">
        <v>3648</v>
      </c>
      <c r="D288" s="137">
        <v>2422086.7400000002</v>
      </c>
      <c r="E288" s="139" t="s">
        <v>170</v>
      </c>
    </row>
    <row r="289" spans="1:6" s="1" customFormat="1" x14ac:dyDescent="0.2">
      <c r="A289" s="129">
        <v>44480</v>
      </c>
      <c r="B289" s="130">
        <v>44480</v>
      </c>
      <c r="C289" s="131" t="s">
        <v>3673</v>
      </c>
      <c r="D289" s="137">
        <v>35</v>
      </c>
      <c r="E289" s="1" t="s">
        <v>170</v>
      </c>
    </row>
    <row r="290" spans="1:6" s="1" customFormat="1" ht="20.399999999999999" x14ac:dyDescent="0.2">
      <c r="A290" s="111">
        <v>44480</v>
      </c>
      <c r="B290" s="112">
        <v>44480</v>
      </c>
      <c r="C290" s="113" t="s">
        <v>3832</v>
      </c>
      <c r="D290" s="114">
        <v>39.99</v>
      </c>
      <c r="E290" s="161" t="s">
        <v>170</v>
      </c>
    </row>
    <row r="291" spans="1:6" s="1" customFormat="1" ht="20.399999999999999" x14ac:dyDescent="0.2">
      <c r="A291" s="111">
        <v>44480</v>
      </c>
      <c r="B291" s="112">
        <v>44480</v>
      </c>
      <c r="C291" s="113" t="s">
        <v>3833</v>
      </c>
      <c r="D291" s="114">
        <v>693</v>
      </c>
      <c r="E291" s="161" t="s">
        <v>170</v>
      </c>
    </row>
    <row r="292" spans="1:6" s="1" customFormat="1" ht="20.399999999999999" x14ac:dyDescent="0.2">
      <c r="A292" s="111">
        <v>44480</v>
      </c>
      <c r="B292" s="112">
        <v>44480</v>
      </c>
      <c r="C292" s="113" t="s">
        <v>3834</v>
      </c>
      <c r="D292" s="114">
        <v>297</v>
      </c>
      <c r="E292" s="161" t="s">
        <v>170</v>
      </c>
    </row>
    <row r="293" spans="1:6" s="1" customFormat="1" ht="20.399999999999999" x14ac:dyDescent="0.2">
      <c r="A293" s="111">
        <v>44480</v>
      </c>
      <c r="B293" s="112">
        <v>44480</v>
      </c>
      <c r="C293" s="113" t="s">
        <v>3835</v>
      </c>
      <c r="D293" s="114">
        <v>198</v>
      </c>
      <c r="E293" s="161" t="s">
        <v>170</v>
      </c>
    </row>
    <row r="294" spans="1:6" s="1" customFormat="1" ht="20.399999999999999" x14ac:dyDescent="0.2">
      <c r="A294" s="111">
        <v>44480</v>
      </c>
      <c r="B294" s="112">
        <v>44480</v>
      </c>
      <c r="C294" s="113" t="s">
        <v>3836</v>
      </c>
      <c r="D294" s="114">
        <v>198</v>
      </c>
      <c r="E294" s="161" t="s">
        <v>170</v>
      </c>
    </row>
    <row r="295" spans="1:6" s="1" customFormat="1" ht="20.399999999999999" x14ac:dyDescent="0.2">
      <c r="A295" s="111">
        <v>44488</v>
      </c>
      <c r="B295" s="112">
        <v>44488</v>
      </c>
      <c r="C295" s="113" t="s">
        <v>3837</v>
      </c>
      <c r="D295" s="114">
        <v>3328</v>
      </c>
      <c r="E295" s="1" t="s">
        <v>170</v>
      </c>
    </row>
    <row r="296" spans="1:6" s="1" customFormat="1" ht="20.399999999999999" x14ac:dyDescent="0.2">
      <c r="A296" s="111">
        <v>44488</v>
      </c>
      <c r="B296" s="112">
        <v>44488</v>
      </c>
      <c r="C296" s="113" t="s">
        <v>3838</v>
      </c>
      <c r="D296" s="114">
        <v>6092.8</v>
      </c>
      <c r="E296" s="1" t="s">
        <v>170</v>
      </c>
    </row>
    <row r="297" spans="1:6" s="1" customFormat="1" ht="20.399999999999999" x14ac:dyDescent="0.2">
      <c r="A297" s="111">
        <v>44488</v>
      </c>
      <c r="B297" s="112">
        <v>44488</v>
      </c>
      <c r="C297" s="113" t="s">
        <v>3839</v>
      </c>
      <c r="D297" s="114">
        <v>563.20000000000005</v>
      </c>
      <c r="E297" s="1" t="s">
        <v>170</v>
      </c>
    </row>
    <row r="298" spans="1:6" s="1" customFormat="1" ht="20.399999999999999" x14ac:dyDescent="0.2">
      <c r="A298" s="111">
        <v>44488</v>
      </c>
      <c r="B298" s="112">
        <v>44488</v>
      </c>
      <c r="C298" s="113" t="s">
        <v>3840</v>
      </c>
      <c r="D298" s="114">
        <v>1228.8</v>
      </c>
      <c r="E298" s="1" t="s">
        <v>170</v>
      </c>
    </row>
    <row r="299" spans="1:6" s="1" customFormat="1" ht="20.399999999999999" x14ac:dyDescent="0.2">
      <c r="A299" s="111">
        <v>44488</v>
      </c>
      <c r="B299" s="112">
        <v>44488</v>
      </c>
      <c r="C299" s="113" t="s">
        <v>3841</v>
      </c>
      <c r="D299" s="114">
        <v>1177.5999999999999</v>
      </c>
      <c r="E299" s="1" t="s">
        <v>170</v>
      </c>
    </row>
    <row r="300" spans="1:6" s="1" customFormat="1" ht="20.399999999999999" x14ac:dyDescent="0.2">
      <c r="A300" s="111">
        <v>44489</v>
      </c>
      <c r="B300" s="112">
        <v>44489</v>
      </c>
      <c r="C300" s="113" t="s">
        <v>3842</v>
      </c>
      <c r="D300" s="114">
        <v>198</v>
      </c>
      <c r="E300" s="161" t="s">
        <v>170</v>
      </c>
    </row>
    <row r="301" spans="1:6" s="1" customFormat="1" ht="20.399999999999999" x14ac:dyDescent="0.2">
      <c r="A301" s="111">
        <v>44489</v>
      </c>
      <c r="B301" s="112">
        <v>44489</v>
      </c>
      <c r="C301" s="113" t="s">
        <v>3843</v>
      </c>
      <c r="D301" s="114">
        <v>244</v>
      </c>
      <c r="E301" s="161" t="s">
        <v>170</v>
      </c>
    </row>
    <row r="302" spans="1:6" s="1" customFormat="1" x14ac:dyDescent="0.2">
      <c r="A302" s="129">
        <v>44494</v>
      </c>
      <c r="B302" s="130">
        <v>44494</v>
      </c>
      <c r="C302" s="131" t="s">
        <v>3771</v>
      </c>
      <c r="D302" s="137">
        <v>450</v>
      </c>
      <c r="E302" s="1" t="s">
        <v>170</v>
      </c>
      <c r="F302" s="1">
        <f>SUBTOTAL(9,D191:D302)</f>
        <v>2683889.0800000005</v>
      </c>
    </row>
    <row r="303" spans="1:6" s="144" customFormat="1" x14ac:dyDescent="0.2">
      <c r="A303" s="140">
        <v>44498</v>
      </c>
      <c r="B303" s="141">
        <v>44498</v>
      </c>
      <c r="C303" s="142" t="s">
        <v>3809</v>
      </c>
      <c r="D303" s="143">
        <v>45</v>
      </c>
      <c r="E303" s="144" t="s">
        <v>170</v>
      </c>
    </row>
    <row r="304" spans="1:6" s="144" customFormat="1" x14ac:dyDescent="0.2">
      <c r="A304" s="140">
        <v>44498</v>
      </c>
      <c r="B304" s="141">
        <v>44498</v>
      </c>
      <c r="C304" s="142" t="s">
        <v>3813</v>
      </c>
      <c r="D304" s="143">
        <v>45</v>
      </c>
      <c r="E304" s="144" t="s">
        <v>170</v>
      </c>
    </row>
    <row r="305" spans="1:7" s="144" customFormat="1" ht="20.399999999999999" x14ac:dyDescent="0.2">
      <c r="A305" s="150">
        <v>44511</v>
      </c>
      <c r="B305" s="151">
        <v>44511</v>
      </c>
      <c r="C305" s="152" t="s">
        <v>4121</v>
      </c>
      <c r="D305" s="153">
        <v>610</v>
      </c>
      <c r="E305" s="144" t="s">
        <v>170</v>
      </c>
    </row>
    <row r="306" spans="1:7" s="144" customFormat="1" x14ac:dyDescent="0.2">
      <c r="A306" s="140">
        <v>44515</v>
      </c>
      <c r="B306" s="141">
        <v>44515</v>
      </c>
      <c r="C306" s="142" t="s">
        <v>3984</v>
      </c>
      <c r="D306" s="143">
        <v>4800</v>
      </c>
      <c r="E306" s="144" t="s">
        <v>170</v>
      </c>
    </row>
    <row r="307" spans="1:7" x14ac:dyDescent="0.2">
      <c r="A307" s="129">
        <v>44516</v>
      </c>
      <c r="B307" s="130">
        <v>44516</v>
      </c>
      <c r="C307" s="131" t="s">
        <v>3985</v>
      </c>
      <c r="D307" s="137">
        <v>238263.16</v>
      </c>
      <c r="E307" s="139" t="s">
        <v>170</v>
      </c>
    </row>
    <row r="308" spans="1:7" s="1" customFormat="1" ht="20.399999999999999" x14ac:dyDescent="0.2">
      <c r="A308" s="111">
        <v>44522</v>
      </c>
      <c r="B308" s="112">
        <v>44522</v>
      </c>
      <c r="C308" s="113" t="s">
        <v>4122</v>
      </c>
      <c r="D308" s="114">
        <v>6509.07</v>
      </c>
      <c r="E308" s="1" t="s">
        <v>170</v>
      </c>
    </row>
    <row r="309" spans="1:7" s="1" customFormat="1" ht="20.399999999999999" x14ac:dyDescent="0.2">
      <c r="A309" s="111">
        <v>44522</v>
      </c>
      <c r="B309" s="112">
        <v>44522</v>
      </c>
      <c r="C309" s="113" t="s">
        <v>4123</v>
      </c>
      <c r="D309" s="114">
        <v>5023.05</v>
      </c>
      <c r="E309" s="1" t="s">
        <v>170</v>
      </c>
    </row>
    <row r="310" spans="1:7" x14ac:dyDescent="0.2">
      <c r="A310" s="129">
        <v>44526</v>
      </c>
      <c r="B310" s="130">
        <v>44526</v>
      </c>
      <c r="C310" s="131" t="s">
        <v>4021</v>
      </c>
      <c r="D310" s="137">
        <v>84576.5</v>
      </c>
      <c r="E310" s="139" t="s">
        <v>170</v>
      </c>
    </row>
    <row r="311" spans="1:7" x14ac:dyDescent="0.2">
      <c r="A311" s="129">
        <v>44526</v>
      </c>
      <c r="B311" s="130">
        <v>44526</v>
      </c>
      <c r="C311" s="131" t="s">
        <v>4022</v>
      </c>
      <c r="D311" s="137">
        <v>61685.56</v>
      </c>
      <c r="E311" s="139" t="s">
        <v>170</v>
      </c>
    </row>
    <row r="312" spans="1:7" s="47" customFormat="1" ht="13.8" x14ac:dyDescent="0.3">
      <c r="A312" s="30">
        <v>44502</v>
      </c>
      <c r="B312" s="30">
        <v>44502</v>
      </c>
      <c r="C312" s="39" t="s">
        <v>3867</v>
      </c>
      <c r="D312" s="32">
        <v>1205.8599999999999</v>
      </c>
      <c r="E312" s="1" t="s">
        <v>170</v>
      </c>
      <c r="G312" s="48"/>
    </row>
    <row r="313" spans="1:7" s="1" customFormat="1" x14ac:dyDescent="0.2">
      <c r="A313" s="91">
        <v>44530</v>
      </c>
      <c r="B313" s="30">
        <v>44530</v>
      </c>
      <c r="C313" s="39" t="s">
        <v>4035</v>
      </c>
      <c r="D313" s="32">
        <v>594.02</v>
      </c>
      <c r="E313" s="1" t="s">
        <v>170</v>
      </c>
    </row>
    <row r="314" spans="1:7" s="1" customFormat="1" ht="20.399999999999999" x14ac:dyDescent="0.2">
      <c r="A314" s="111">
        <v>44532</v>
      </c>
      <c r="B314" s="112">
        <v>44532</v>
      </c>
      <c r="C314" s="113" t="s">
        <v>4124</v>
      </c>
      <c r="D314" s="114">
        <v>2252.8000000000002</v>
      </c>
      <c r="E314" s="1" t="s">
        <v>170</v>
      </c>
    </row>
    <row r="315" spans="1:7" s="1" customFormat="1" ht="20.399999999999999" x14ac:dyDescent="0.2">
      <c r="A315" s="111">
        <v>44532</v>
      </c>
      <c r="B315" s="112">
        <v>44532</v>
      </c>
      <c r="C315" s="113" t="s">
        <v>4125</v>
      </c>
      <c r="D315" s="114">
        <v>2406.4</v>
      </c>
      <c r="E315" s="1" t="s">
        <v>170</v>
      </c>
    </row>
    <row r="316" spans="1:7" s="1" customFormat="1" ht="20.399999999999999" x14ac:dyDescent="0.2">
      <c r="A316" s="111">
        <v>44532</v>
      </c>
      <c r="B316" s="112">
        <v>44532</v>
      </c>
      <c r="C316" s="113" t="s">
        <v>4126</v>
      </c>
      <c r="D316" s="114">
        <v>1536</v>
      </c>
      <c r="E316" s="1" t="s">
        <v>170</v>
      </c>
    </row>
    <row r="317" spans="1:7" s="1" customFormat="1" ht="20.399999999999999" x14ac:dyDescent="0.2">
      <c r="A317" s="111">
        <v>44532</v>
      </c>
      <c r="B317" s="112">
        <v>44532</v>
      </c>
      <c r="C317" s="113" t="s">
        <v>4127</v>
      </c>
      <c r="D317" s="114">
        <v>1740.8</v>
      </c>
      <c r="E317" s="1" t="s">
        <v>170</v>
      </c>
    </row>
    <row r="318" spans="1:7" s="1" customFormat="1" ht="20.399999999999999" x14ac:dyDescent="0.2">
      <c r="A318" s="111">
        <v>44532</v>
      </c>
      <c r="B318" s="112">
        <v>44532</v>
      </c>
      <c r="C318" s="113" t="s">
        <v>4128</v>
      </c>
      <c r="D318" s="114">
        <v>307.2</v>
      </c>
      <c r="E318" s="1" t="s">
        <v>170</v>
      </c>
    </row>
    <row r="319" spans="1:7" s="1" customFormat="1" ht="20.399999999999999" x14ac:dyDescent="0.2">
      <c r="A319" s="111">
        <v>44532</v>
      </c>
      <c r="B319" s="112">
        <v>44532</v>
      </c>
      <c r="C319" s="113" t="s">
        <v>4129</v>
      </c>
      <c r="D319" s="114">
        <v>512</v>
      </c>
      <c r="E319" s="1" t="s">
        <v>170</v>
      </c>
    </row>
    <row r="320" spans="1:7" s="1" customFormat="1" ht="20.399999999999999" x14ac:dyDescent="0.2">
      <c r="A320" s="111">
        <v>44532</v>
      </c>
      <c r="B320" s="112">
        <v>44532</v>
      </c>
      <c r="C320" s="113" t="s">
        <v>4130</v>
      </c>
      <c r="D320" s="114">
        <v>1740.8</v>
      </c>
      <c r="E320" s="1" t="s">
        <v>170</v>
      </c>
    </row>
    <row r="321" spans="1:6" s="1" customFormat="1" ht="20.399999999999999" x14ac:dyDescent="0.2">
      <c r="A321" s="111">
        <v>44532</v>
      </c>
      <c r="B321" s="112">
        <v>44532</v>
      </c>
      <c r="C321" s="113" t="s">
        <v>4131</v>
      </c>
      <c r="D321" s="114">
        <v>307.2</v>
      </c>
      <c r="E321" s="1" t="s">
        <v>170</v>
      </c>
    </row>
    <row r="322" spans="1:6" s="1" customFormat="1" ht="20.399999999999999" x14ac:dyDescent="0.2">
      <c r="A322" s="111">
        <v>44532</v>
      </c>
      <c r="B322" s="112">
        <v>44532</v>
      </c>
      <c r="C322" s="113" t="s">
        <v>4132</v>
      </c>
      <c r="D322" s="114">
        <v>307.2</v>
      </c>
      <c r="E322" s="1" t="s">
        <v>170</v>
      </c>
    </row>
    <row r="323" spans="1:6" s="1" customFormat="1" ht="20.399999999999999" x14ac:dyDescent="0.2">
      <c r="A323" s="111">
        <v>44532</v>
      </c>
      <c r="B323" s="112">
        <v>44532</v>
      </c>
      <c r="C323" s="113" t="s">
        <v>4133</v>
      </c>
      <c r="D323" s="114">
        <v>972.8</v>
      </c>
      <c r="E323" s="1" t="s">
        <v>170</v>
      </c>
    </row>
    <row r="324" spans="1:6" s="1" customFormat="1" ht="20.399999999999999" x14ac:dyDescent="0.2">
      <c r="A324" s="111">
        <v>44532</v>
      </c>
      <c r="B324" s="112">
        <v>44532</v>
      </c>
      <c r="C324" s="113" t="s">
        <v>4134</v>
      </c>
      <c r="D324" s="114">
        <v>2764.8</v>
      </c>
      <c r="E324" s="1" t="s">
        <v>170</v>
      </c>
    </row>
    <row r="325" spans="1:6" s="1" customFormat="1" ht="20.399999999999999" x14ac:dyDescent="0.2">
      <c r="A325" s="111">
        <v>44532</v>
      </c>
      <c r="B325" s="112">
        <v>44532</v>
      </c>
      <c r="C325" s="113" t="s">
        <v>4135</v>
      </c>
      <c r="D325" s="114">
        <v>512</v>
      </c>
      <c r="E325" s="1" t="s">
        <v>170</v>
      </c>
    </row>
    <row r="326" spans="1:6" s="1" customFormat="1" ht="20.399999999999999" x14ac:dyDescent="0.2">
      <c r="A326" s="111">
        <v>44532</v>
      </c>
      <c r="B326" s="112">
        <v>44532</v>
      </c>
      <c r="C326" s="113" t="s">
        <v>4136</v>
      </c>
      <c r="D326" s="114">
        <v>1638.4</v>
      </c>
      <c r="E326" s="1" t="s">
        <v>170</v>
      </c>
    </row>
    <row r="327" spans="1:6" s="1" customFormat="1" ht="20.399999999999999" x14ac:dyDescent="0.2">
      <c r="A327" s="111">
        <v>44532</v>
      </c>
      <c r="B327" s="112">
        <v>44532</v>
      </c>
      <c r="C327" s="113" t="s">
        <v>4137</v>
      </c>
      <c r="D327" s="114">
        <v>2969.6</v>
      </c>
      <c r="E327" s="1" t="s">
        <v>170</v>
      </c>
    </row>
    <row r="328" spans="1:6" s="1" customFormat="1" ht="20.399999999999999" x14ac:dyDescent="0.2">
      <c r="A328" s="111">
        <v>44532</v>
      </c>
      <c r="B328" s="112">
        <v>44532</v>
      </c>
      <c r="C328" s="113" t="s">
        <v>4138</v>
      </c>
      <c r="D328" s="114">
        <v>1843.2</v>
      </c>
      <c r="E328" s="1" t="s">
        <v>170</v>
      </c>
    </row>
    <row r="329" spans="1:6" s="1" customFormat="1" ht="20.399999999999999" x14ac:dyDescent="0.2">
      <c r="A329" s="111">
        <v>44532</v>
      </c>
      <c r="B329" s="112">
        <v>44532</v>
      </c>
      <c r="C329" s="113" t="s">
        <v>4139</v>
      </c>
      <c r="D329" s="114">
        <v>102.4</v>
      </c>
      <c r="E329" s="1" t="s">
        <v>170</v>
      </c>
    </row>
    <row r="330" spans="1:6" s="1" customFormat="1" ht="20.399999999999999" x14ac:dyDescent="0.2">
      <c r="A330" s="111">
        <v>44532</v>
      </c>
      <c r="B330" s="112">
        <v>44532</v>
      </c>
      <c r="C330" s="113" t="s">
        <v>4140</v>
      </c>
      <c r="D330" s="114">
        <v>2252.8000000000002</v>
      </c>
      <c r="E330" s="1" t="s">
        <v>170</v>
      </c>
    </row>
    <row r="331" spans="1:6" s="1" customFormat="1" ht="20.399999999999999" x14ac:dyDescent="0.2">
      <c r="A331" s="111">
        <v>44532</v>
      </c>
      <c r="B331" s="112">
        <v>44532</v>
      </c>
      <c r="C331" s="113" t="s">
        <v>4141</v>
      </c>
      <c r="D331" s="114">
        <v>716.8</v>
      </c>
      <c r="E331" s="1" t="s">
        <v>170</v>
      </c>
      <c r="F331" s="161">
        <f>SUBTOTAL(9,D14:D331)</f>
        <v>5917585.4800000014</v>
      </c>
    </row>
    <row r="332" spans="1:6" x14ac:dyDescent="0.2">
      <c r="A332" s="129">
        <v>44536</v>
      </c>
      <c r="B332" s="130">
        <v>44536</v>
      </c>
      <c r="C332" s="131" t="s">
        <v>4046</v>
      </c>
      <c r="D332" s="137">
        <v>2785.92</v>
      </c>
      <c r="E332" s="139" t="s">
        <v>170</v>
      </c>
    </row>
    <row r="333" spans="1:6" x14ac:dyDescent="0.2">
      <c r="A333" s="129">
        <v>44536</v>
      </c>
      <c r="B333" s="130">
        <v>44536</v>
      </c>
      <c r="C333" s="131" t="s">
        <v>4047</v>
      </c>
      <c r="D333" s="137">
        <v>1950.14</v>
      </c>
      <c r="E333" s="139" t="s">
        <v>170</v>
      </c>
    </row>
    <row r="334" spans="1:6" x14ac:dyDescent="0.2">
      <c r="A334" s="129">
        <v>44536</v>
      </c>
      <c r="B334" s="130">
        <v>44536</v>
      </c>
      <c r="C334" s="131" t="s">
        <v>4048</v>
      </c>
      <c r="D334" s="137">
        <v>835.77</v>
      </c>
      <c r="E334" s="139" t="s">
        <v>170</v>
      </c>
    </row>
    <row r="335" spans="1:6" x14ac:dyDescent="0.2">
      <c r="A335" s="129">
        <v>44536</v>
      </c>
      <c r="B335" s="130">
        <v>44536</v>
      </c>
      <c r="C335" s="131" t="s">
        <v>4049</v>
      </c>
      <c r="D335" s="137">
        <v>384</v>
      </c>
      <c r="E335" s="139" t="s">
        <v>170</v>
      </c>
    </row>
    <row r="336" spans="1:6" s="1" customFormat="1" ht="20.399999999999999" x14ac:dyDescent="0.2">
      <c r="A336" s="111">
        <v>44543</v>
      </c>
      <c r="B336" s="112">
        <v>44543</v>
      </c>
      <c r="C336" s="113" t="s">
        <v>4142</v>
      </c>
      <c r="D336" s="114">
        <v>891</v>
      </c>
      <c r="E336" s="161" t="s">
        <v>170</v>
      </c>
    </row>
    <row r="337" spans="1:5" s="1" customFormat="1" ht="20.399999999999999" x14ac:dyDescent="0.2">
      <c r="A337" s="111">
        <v>44543</v>
      </c>
      <c r="B337" s="112">
        <v>44543</v>
      </c>
      <c r="C337" s="113" t="s">
        <v>4143</v>
      </c>
      <c r="D337" s="114">
        <v>1188</v>
      </c>
      <c r="E337" s="161" t="s">
        <v>170</v>
      </c>
    </row>
    <row r="338" spans="1:5" s="1" customFormat="1" ht="20.399999999999999" x14ac:dyDescent="0.2">
      <c r="A338" s="111">
        <v>44543</v>
      </c>
      <c r="B338" s="112">
        <v>44543</v>
      </c>
      <c r="C338" s="113" t="s">
        <v>4144</v>
      </c>
      <c r="D338" s="114">
        <v>198</v>
      </c>
      <c r="E338" s="161" t="s">
        <v>170</v>
      </c>
    </row>
    <row r="339" spans="1:5" s="1" customFormat="1" ht="20.399999999999999" x14ac:dyDescent="0.2">
      <c r="A339" s="111">
        <v>44543</v>
      </c>
      <c r="B339" s="112">
        <v>44543</v>
      </c>
      <c r="C339" s="113" t="s">
        <v>4145</v>
      </c>
      <c r="D339" s="114">
        <v>297</v>
      </c>
      <c r="E339" s="161" t="s">
        <v>170</v>
      </c>
    </row>
    <row r="340" spans="1:5" s="1" customFormat="1" ht="20.399999999999999" x14ac:dyDescent="0.2">
      <c r="A340" s="111">
        <v>44543</v>
      </c>
      <c r="B340" s="112">
        <v>44543</v>
      </c>
      <c r="C340" s="113" t="s">
        <v>4146</v>
      </c>
      <c r="D340" s="114">
        <v>495</v>
      </c>
      <c r="E340" s="161" t="s">
        <v>170</v>
      </c>
    </row>
    <row r="341" spans="1:5" s="1" customFormat="1" ht="20.399999999999999" x14ac:dyDescent="0.2">
      <c r="A341" s="111">
        <v>44543</v>
      </c>
      <c r="B341" s="112">
        <v>44543</v>
      </c>
      <c r="C341" s="113" t="s">
        <v>4147</v>
      </c>
      <c r="D341" s="114">
        <v>198</v>
      </c>
      <c r="E341" s="161" t="s">
        <v>170</v>
      </c>
    </row>
    <row r="342" spans="1:5" s="1" customFormat="1" ht="20.399999999999999" x14ac:dyDescent="0.2">
      <c r="A342" s="111">
        <v>44543</v>
      </c>
      <c r="B342" s="112">
        <v>44543</v>
      </c>
      <c r="C342" s="113" t="s">
        <v>4148</v>
      </c>
      <c r="D342" s="114">
        <v>297</v>
      </c>
      <c r="E342" s="161" t="s">
        <v>170</v>
      </c>
    </row>
    <row r="343" spans="1:5" s="1" customFormat="1" ht="20.399999999999999" x14ac:dyDescent="0.2">
      <c r="A343" s="111">
        <v>44543</v>
      </c>
      <c r="B343" s="112">
        <v>44543</v>
      </c>
      <c r="C343" s="113" t="s">
        <v>4149</v>
      </c>
      <c r="D343" s="114">
        <v>396</v>
      </c>
      <c r="E343" s="161" t="s">
        <v>170</v>
      </c>
    </row>
    <row r="344" spans="1:5" s="1" customFormat="1" ht="20.399999999999999" x14ac:dyDescent="0.2">
      <c r="A344" s="111">
        <v>44543</v>
      </c>
      <c r="B344" s="112">
        <v>44543</v>
      </c>
      <c r="C344" s="113" t="s">
        <v>4150</v>
      </c>
      <c r="D344" s="114">
        <v>396</v>
      </c>
      <c r="E344" s="161" t="s">
        <v>170</v>
      </c>
    </row>
    <row r="345" spans="1:5" s="1" customFormat="1" ht="20.399999999999999" x14ac:dyDescent="0.2">
      <c r="A345" s="111">
        <v>44543</v>
      </c>
      <c r="B345" s="112">
        <v>44543</v>
      </c>
      <c r="C345" s="113" t="s">
        <v>4151</v>
      </c>
      <c r="D345" s="114">
        <v>9225</v>
      </c>
      <c r="E345" s="1" t="s">
        <v>170</v>
      </c>
    </row>
    <row r="346" spans="1:5" s="1" customFormat="1" x14ac:dyDescent="0.2">
      <c r="A346" s="129">
        <v>44547</v>
      </c>
      <c r="B346" s="130">
        <v>44547</v>
      </c>
      <c r="C346" s="131" t="s">
        <v>4092</v>
      </c>
      <c r="D346" s="132">
        <v>2626.96</v>
      </c>
      <c r="E346" s="139" t="s">
        <v>170</v>
      </c>
    </row>
    <row r="347" spans="1:5" s="1" customFormat="1" x14ac:dyDescent="0.2">
      <c r="A347" s="129">
        <v>44547</v>
      </c>
      <c r="B347" s="130">
        <v>44547</v>
      </c>
      <c r="C347" s="131" t="s">
        <v>4093</v>
      </c>
      <c r="D347" s="132">
        <v>2640.08</v>
      </c>
      <c r="E347" s="139" t="s">
        <v>170</v>
      </c>
    </row>
    <row r="348" spans="1:5" s="1" customFormat="1" x14ac:dyDescent="0.2">
      <c r="A348" s="129">
        <v>44547</v>
      </c>
      <c r="B348" s="130">
        <v>44547</v>
      </c>
      <c r="C348" s="131" t="s">
        <v>4094</v>
      </c>
      <c r="D348" s="132">
        <v>2600.7199999999998</v>
      </c>
      <c r="E348" s="139" t="s">
        <v>170</v>
      </c>
    </row>
    <row r="349" spans="1:5" s="1" customFormat="1" x14ac:dyDescent="0.2">
      <c r="A349" s="129">
        <v>44547</v>
      </c>
      <c r="B349" s="130">
        <v>44547</v>
      </c>
      <c r="C349" s="131" t="s">
        <v>4095</v>
      </c>
      <c r="D349" s="132">
        <v>2607.2800000000002</v>
      </c>
      <c r="E349" s="139" t="s">
        <v>170</v>
      </c>
    </row>
    <row r="350" spans="1:5" s="1" customFormat="1" x14ac:dyDescent="0.2">
      <c r="A350" s="129">
        <v>44547</v>
      </c>
      <c r="B350" s="130">
        <v>44547</v>
      </c>
      <c r="C350" s="131" t="s">
        <v>4096</v>
      </c>
      <c r="D350" s="132">
        <v>2594.16</v>
      </c>
      <c r="E350" s="139" t="s">
        <v>170</v>
      </c>
    </row>
    <row r="351" spans="1:5" s="1" customFormat="1" x14ac:dyDescent="0.2">
      <c r="A351" s="129">
        <v>44547</v>
      </c>
      <c r="B351" s="130">
        <v>44547</v>
      </c>
      <c r="C351" s="131" t="s">
        <v>4097</v>
      </c>
      <c r="D351" s="132">
        <v>2847.44</v>
      </c>
      <c r="E351" s="139" t="s">
        <v>170</v>
      </c>
    </row>
    <row r="352" spans="1:5" s="1" customFormat="1" ht="20.399999999999999" x14ac:dyDescent="0.2">
      <c r="A352" s="111">
        <v>44550</v>
      </c>
      <c r="B352" s="112">
        <v>44550</v>
      </c>
      <c r="C352" s="113" t="s">
        <v>4152</v>
      </c>
      <c r="D352" s="114">
        <v>792</v>
      </c>
      <c r="E352" s="161" t="s">
        <v>170</v>
      </c>
    </row>
    <row r="353" spans="1:6" s="1" customFormat="1" ht="20.399999999999999" x14ac:dyDescent="0.2">
      <c r="A353" s="111">
        <v>44550</v>
      </c>
      <c r="B353" s="112">
        <v>44550</v>
      </c>
      <c r="C353" s="113" t="s">
        <v>4153</v>
      </c>
      <c r="D353" s="114">
        <v>693</v>
      </c>
      <c r="E353" s="161" t="s">
        <v>170</v>
      </c>
    </row>
    <row r="354" spans="1:6" s="1" customFormat="1" ht="20.399999999999999" x14ac:dyDescent="0.2">
      <c r="A354" s="111">
        <v>44550</v>
      </c>
      <c r="B354" s="112">
        <v>44550</v>
      </c>
      <c r="C354" s="113" t="s">
        <v>4154</v>
      </c>
      <c r="D354" s="114">
        <v>198</v>
      </c>
      <c r="E354" s="161" t="s">
        <v>170</v>
      </c>
    </row>
    <row r="355" spans="1:6" s="1" customFormat="1" ht="20.399999999999999" x14ac:dyDescent="0.2">
      <c r="A355" s="111">
        <v>44550</v>
      </c>
      <c r="B355" s="112">
        <v>44550</v>
      </c>
      <c r="C355" s="113" t="s">
        <v>4155</v>
      </c>
      <c r="D355" s="114">
        <v>198</v>
      </c>
      <c r="E355" s="161" t="s">
        <v>170</v>
      </c>
    </row>
    <row r="356" spans="1:6" x14ac:dyDescent="0.2">
      <c r="A356" s="129">
        <v>44552</v>
      </c>
      <c r="B356" s="130">
        <v>44552</v>
      </c>
      <c r="C356" s="131" t="s">
        <v>4105</v>
      </c>
      <c r="D356" s="137">
        <v>929296.75</v>
      </c>
      <c r="E356" s="139" t="s">
        <v>170</v>
      </c>
    </row>
    <row r="357" spans="1:6" s="1" customFormat="1" x14ac:dyDescent="0.2">
      <c r="A357" s="129">
        <v>44557</v>
      </c>
      <c r="B357" s="130">
        <v>44557</v>
      </c>
      <c r="C357" s="131" t="s">
        <v>4119</v>
      </c>
      <c r="D357" s="137">
        <v>11996.68</v>
      </c>
      <c r="E357" s="1" t="s">
        <v>170</v>
      </c>
    </row>
    <row r="358" spans="1:6" s="1" customFormat="1" ht="20.399999999999999" x14ac:dyDescent="0.2">
      <c r="A358" s="111">
        <v>44557</v>
      </c>
      <c r="B358" s="112">
        <v>44557</v>
      </c>
      <c r="C358" s="113" t="s">
        <v>4156</v>
      </c>
      <c r="D358" s="114">
        <v>574</v>
      </c>
      <c r="E358" s="1" t="s">
        <v>170</v>
      </c>
    </row>
    <row r="359" spans="1:6" s="1" customFormat="1" x14ac:dyDescent="0.2">
      <c r="A359" s="129">
        <v>44559</v>
      </c>
      <c r="B359" s="130">
        <v>44559</v>
      </c>
      <c r="C359" s="131" t="s">
        <v>4186</v>
      </c>
      <c r="D359" s="137">
        <v>1850.51</v>
      </c>
      <c r="E359" s="1" t="s">
        <v>170</v>
      </c>
    </row>
    <row r="360" spans="1:6" s="1" customFormat="1" x14ac:dyDescent="0.2">
      <c r="A360" s="129">
        <v>44561</v>
      </c>
      <c r="B360" s="130">
        <v>44561</v>
      </c>
      <c r="C360" s="131" t="s">
        <v>4193</v>
      </c>
      <c r="D360" s="137">
        <v>195.36</v>
      </c>
      <c r="E360" s="1" t="s">
        <v>170</v>
      </c>
    </row>
    <row r="361" spans="1:6" s="1" customFormat="1" x14ac:dyDescent="0.2">
      <c r="A361" s="129">
        <v>44561</v>
      </c>
      <c r="B361" s="130">
        <v>44561</v>
      </c>
      <c r="C361" s="131" t="s">
        <v>4194</v>
      </c>
      <c r="D361" s="137">
        <v>1810.89</v>
      </c>
      <c r="E361" s="1" t="s">
        <v>170</v>
      </c>
    </row>
    <row r="362" spans="1:6" s="1" customFormat="1" ht="20.399999999999999" x14ac:dyDescent="0.2">
      <c r="A362" s="111">
        <v>44561</v>
      </c>
      <c r="B362" s="112">
        <v>44561</v>
      </c>
      <c r="C362" s="113" t="s">
        <v>4157</v>
      </c>
      <c r="D362" s="114">
        <v>5916.28</v>
      </c>
      <c r="E362" s="161" t="s">
        <v>170</v>
      </c>
    </row>
    <row r="363" spans="1:6" s="1" customFormat="1" ht="20.399999999999999" x14ac:dyDescent="0.2">
      <c r="A363" s="111">
        <v>44561</v>
      </c>
      <c r="B363" s="112">
        <v>44561</v>
      </c>
      <c r="C363" s="113" t="s">
        <v>4158</v>
      </c>
      <c r="D363" s="114">
        <v>6114.71</v>
      </c>
      <c r="E363" s="161" t="s">
        <v>170</v>
      </c>
      <c r="F363" s="161"/>
    </row>
    <row r="365" spans="1:6" s="167" customFormat="1" x14ac:dyDescent="0.2">
      <c r="A365" s="165"/>
      <c r="B365" s="166"/>
      <c r="C365" s="167" t="s">
        <v>4334</v>
      </c>
      <c r="D365" s="168">
        <f>SUM(D2:D364)</f>
        <v>10442783.970000003</v>
      </c>
      <c r="E365" s="168" t="s">
        <v>4403</v>
      </c>
    </row>
    <row r="368" spans="1:6" s="167" customFormat="1" x14ac:dyDescent="0.2">
      <c r="A368" s="165"/>
      <c r="B368" s="166"/>
      <c r="C368" s="167" t="s">
        <v>4402</v>
      </c>
      <c r="D368" s="168">
        <v>10442783.970000001</v>
      </c>
      <c r="E368" s="168"/>
    </row>
    <row r="370" spans="1:5" s="167" customFormat="1" x14ac:dyDescent="0.2">
      <c r="A370" s="165"/>
      <c r="B370" s="166"/>
      <c r="C370" s="167" t="s">
        <v>4335</v>
      </c>
      <c r="D370" s="168">
        <f>+D368-D365</f>
        <v>0</v>
      </c>
      <c r="E370" s="168"/>
    </row>
  </sheetData>
  <autoFilter ref="A1:XEU1" xr:uid="{962588F2-7373-4968-AB34-CF9D3B4E1417}"/>
  <sortState ref="A3:D363">
    <sortCondition ref="A3:A363"/>
  </sortState>
  <pageMargins left="0.70866141732283472" right="0.70866141732283472" top="0.74803149606299213" bottom="0.74803149606299213" header="0.31496062992125984" footer="0.31496062992125984"/>
  <pageSetup paperSize="8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9FC3-1731-4644-AFAB-ACD12850A69B}">
  <sheetPr>
    <tabColor rgb="FF92D050"/>
  </sheetPr>
  <dimension ref="A1:H28"/>
  <sheetViews>
    <sheetView workbookViewId="0">
      <selection activeCell="C33" sqref="C33"/>
    </sheetView>
  </sheetViews>
  <sheetFormatPr defaultColWidth="9.109375" defaultRowHeight="13.2" x14ac:dyDescent="0.25"/>
  <cols>
    <col min="1" max="1" width="9.109375" style="158"/>
    <col min="2" max="2" width="10.33203125" style="160" bestFit="1" customWidth="1"/>
    <col min="3" max="16384" width="9.109375" style="158"/>
  </cols>
  <sheetData>
    <row r="1" spans="1:8" x14ac:dyDescent="0.25">
      <c r="A1" s="155">
        <v>44510</v>
      </c>
      <c r="B1" s="159">
        <v>611.84</v>
      </c>
      <c r="C1" s="157"/>
      <c r="D1" s="154"/>
      <c r="E1" s="155"/>
      <c r="F1" s="156"/>
      <c r="G1" s="157"/>
      <c r="H1" s="154"/>
    </row>
    <row r="2" spans="1:8" x14ac:dyDescent="0.25">
      <c r="A2" s="155">
        <v>44439</v>
      </c>
      <c r="B2" s="159">
        <v>607.38</v>
      </c>
      <c r="C2" s="157" t="s">
        <v>4372</v>
      </c>
      <c r="D2" s="154"/>
      <c r="E2" s="155"/>
      <c r="F2" s="156"/>
      <c r="G2" s="157"/>
      <c r="H2" s="154"/>
    </row>
    <row r="3" spans="1:8" x14ac:dyDescent="0.25">
      <c r="A3" s="155">
        <v>44439</v>
      </c>
      <c r="B3" s="159">
        <v>611.84</v>
      </c>
      <c r="C3" s="157" t="s">
        <v>4373</v>
      </c>
      <c r="D3" s="154"/>
      <c r="E3" s="155"/>
      <c r="F3" s="156"/>
      <c r="G3" s="157"/>
      <c r="H3" s="154"/>
    </row>
    <row r="4" spans="1:8" x14ac:dyDescent="0.25">
      <c r="A4" s="155">
        <v>44439</v>
      </c>
      <c r="B4" s="159">
        <v>192.66</v>
      </c>
      <c r="C4" s="157" t="s">
        <v>4374</v>
      </c>
      <c r="D4" s="154"/>
      <c r="E4" s="155"/>
      <c r="F4" s="156"/>
      <c r="G4" s="157"/>
      <c r="H4" s="154"/>
    </row>
    <row r="5" spans="1:8" x14ac:dyDescent="0.25">
      <c r="A5" s="155">
        <v>44439</v>
      </c>
      <c r="B5" s="159">
        <v>618.77</v>
      </c>
      <c r="C5" s="157" t="s">
        <v>4375</v>
      </c>
      <c r="D5" s="154"/>
      <c r="E5" s="155"/>
      <c r="F5" s="156"/>
      <c r="G5" s="157"/>
      <c r="H5" s="154"/>
    </row>
    <row r="6" spans="1:8" x14ac:dyDescent="0.25">
      <c r="A6" s="155">
        <v>44439</v>
      </c>
      <c r="B6" s="159">
        <v>618.77</v>
      </c>
      <c r="C6" s="157" t="s">
        <v>4376</v>
      </c>
      <c r="D6" s="154"/>
      <c r="E6" s="155"/>
      <c r="F6" s="156"/>
      <c r="G6" s="157"/>
      <c r="H6" s="154"/>
    </row>
    <row r="7" spans="1:8" x14ac:dyDescent="0.25">
      <c r="A7" s="155">
        <v>44439</v>
      </c>
      <c r="B7" s="159">
        <v>611.84</v>
      </c>
      <c r="C7" s="157" t="s">
        <v>4377</v>
      </c>
      <c r="D7" s="154"/>
      <c r="E7" s="155"/>
      <c r="F7" s="156"/>
      <c r="G7" s="157"/>
      <c r="H7" s="154"/>
    </row>
    <row r="8" spans="1:8" x14ac:dyDescent="0.25">
      <c r="A8" s="155">
        <v>44439</v>
      </c>
      <c r="B8" s="159">
        <v>65.12</v>
      </c>
      <c r="C8" s="157" t="s">
        <v>4378</v>
      </c>
      <c r="D8" s="154"/>
      <c r="E8" s="155"/>
      <c r="F8" s="156"/>
      <c r="G8" s="157"/>
      <c r="H8" s="154"/>
    </row>
    <row r="9" spans="1:8" x14ac:dyDescent="0.25">
      <c r="A9" s="155">
        <v>44410</v>
      </c>
      <c r="B9" s="159">
        <v>607.38</v>
      </c>
      <c r="C9" s="157" t="s">
        <v>4379</v>
      </c>
      <c r="D9" s="154"/>
      <c r="E9" s="155"/>
      <c r="F9" s="156"/>
      <c r="G9" s="157"/>
      <c r="H9" s="154"/>
    </row>
    <row r="10" spans="1:8" x14ac:dyDescent="0.25">
      <c r="A10" s="155">
        <v>44407</v>
      </c>
      <c r="B10" s="159">
        <v>600.67999999999995</v>
      </c>
      <c r="C10" s="157"/>
      <c r="D10" s="154"/>
      <c r="E10" s="155"/>
      <c r="F10" s="156"/>
      <c r="G10" s="157"/>
      <c r="H10" s="154"/>
    </row>
    <row r="11" spans="1:8" x14ac:dyDescent="0.25">
      <c r="A11" s="155">
        <v>44379</v>
      </c>
      <c r="B11" s="159">
        <v>600.67999999999995</v>
      </c>
      <c r="C11" s="157"/>
      <c r="D11" s="154"/>
      <c r="E11" s="155"/>
      <c r="F11" s="156"/>
      <c r="G11" s="157"/>
      <c r="H11" s="154"/>
    </row>
    <row r="12" spans="1:8" x14ac:dyDescent="0.25">
      <c r="A12" s="155">
        <v>44377</v>
      </c>
      <c r="B12" s="159">
        <v>607.38</v>
      </c>
      <c r="C12" s="157" t="s">
        <v>4380</v>
      </c>
      <c r="D12" s="154"/>
      <c r="E12" s="155"/>
      <c r="F12" s="156"/>
      <c r="G12" s="157"/>
      <c r="H12" s="154"/>
    </row>
    <row r="13" spans="1:8" x14ac:dyDescent="0.25">
      <c r="A13" s="155">
        <v>44377</v>
      </c>
      <c r="B13" s="159">
        <v>191.43</v>
      </c>
      <c r="C13" s="157" t="s">
        <v>4381</v>
      </c>
      <c r="D13" s="154"/>
      <c r="E13" s="155"/>
      <c r="F13" s="156"/>
      <c r="G13" s="157"/>
      <c r="H13" s="154"/>
    </row>
    <row r="14" spans="1:8" x14ac:dyDescent="0.25">
      <c r="A14" s="155">
        <v>44347</v>
      </c>
      <c r="B14" s="159">
        <v>621.78</v>
      </c>
      <c r="C14" s="157" t="s">
        <v>4382</v>
      </c>
      <c r="D14" s="154"/>
      <c r="E14" s="155"/>
      <c r="F14" s="156"/>
      <c r="G14" s="157"/>
      <c r="H14" s="154"/>
    </row>
    <row r="15" spans="1:8" x14ac:dyDescent="0.25">
      <c r="A15" s="155">
        <v>44344</v>
      </c>
      <c r="B15" s="159">
        <v>600.67999999999995</v>
      </c>
      <c r="C15" s="157"/>
      <c r="D15" s="154"/>
      <c r="E15" s="155"/>
      <c r="F15" s="156"/>
      <c r="G15" s="157"/>
      <c r="H15" s="154"/>
    </row>
    <row r="16" spans="1:8" x14ac:dyDescent="0.25">
      <c r="A16" s="155">
        <v>44316</v>
      </c>
      <c r="B16" s="159">
        <v>363.36</v>
      </c>
      <c r="C16" s="157" t="s">
        <v>4383</v>
      </c>
      <c r="D16" s="154"/>
      <c r="E16" s="155"/>
      <c r="F16" s="156"/>
      <c r="G16" s="157"/>
      <c r="H16" s="154"/>
    </row>
    <row r="17" spans="1:8" x14ac:dyDescent="0.25">
      <c r="A17" s="155">
        <v>44314</v>
      </c>
      <c r="B17" s="159">
        <v>615.03</v>
      </c>
      <c r="C17" s="157"/>
      <c r="D17" s="154"/>
      <c r="E17" s="155"/>
      <c r="F17" s="156"/>
      <c r="G17" s="157"/>
      <c r="H17" s="154"/>
    </row>
    <row r="18" spans="1:8" x14ac:dyDescent="0.25">
      <c r="A18" s="155">
        <v>44299</v>
      </c>
      <c r="B18" s="159">
        <v>615.03</v>
      </c>
      <c r="C18" s="157"/>
      <c r="D18" s="154"/>
      <c r="E18" s="155"/>
      <c r="F18" s="156"/>
      <c r="G18" s="157"/>
      <c r="H18" s="154"/>
    </row>
    <row r="19" spans="1:8" x14ac:dyDescent="0.25">
      <c r="A19" s="155">
        <v>44286</v>
      </c>
      <c r="B19" s="159">
        <v>94.5</v>
      </c>
      <c r="C19" s="157" t="s">
        <v>4384</v>
      </c>
      <c r="D19" s="154"/>
      <c r="E19" s="155"/>
      <c r="F19" s="156"/>
      <c r="G19" s="157"/>
      <c r="H19" s="154"/>
    </row>
    <row r="20" spans="1:8" x14ac:dyDescent="0.25">
      <c r="A20" s="155">
        <v>44286</v>
      </c>
      <c r="B20" s="159">
        <v>36.86</v>
      </c>
      <c r="C20" s="157" t="s">
        <v>4384</v>
      </c>
      <c r="D20" s="154"/>
      <c r="E20" s="155"/>
      <c r="F20" s="156"/>
      <c r="G20" s="157"/>
      <c r="H20" s="154"/>
    </row>
    <row r="21" spans="1:8" x14ac:dyDescent="0.25">
      <c r="A21" s="155">
        <v>44286</v>
      </c>
      <c r="B21" s="159">
        <v>73.72</v>
      </c>
      <c r="C21" s="157" t="s">
        <v>4384</v>
      </c>
      <c r="D21" s="154"/>
      <c r="E21" s="155"/>
      <c r="F21" s="156"/>
      <c r="G21" s="157"/>
      <c r="H21" s="154"/>
    </row>
    <row r="22" spans="1:8" x14ac:dyDescent="0.25">
      <c r="A22" s="155">
        <v>44286</v>
      </c>
      <c r="B22" s="159">
        <v>225.01</v>
      </c>
      <c r="C22" s="157" t="s">
        <v>4384</v>
      </c>
      <c r="D22" s="154"/>
      <c r="E22" s="155"/>
      <c r="F22" s="156"/>
      <c r="G22" s="157"/>
      <c r="H22" s="154"/>
    </row>
    <row r="23" spans="1:8" x14ac:dyDescent="0.25">
      <c r="A23" s="155">
        <v>44286</v>
      </c>
      <c r="B23" s="159">
        <v>610.6</v>
      </c>
      <c r="C23" s="157" t="s">
        <v>4385</v>
      </c>
      <c r="D23" s="154"/>
      <c r="E23" s="155"/>
      <c r="F23" s="156"/>
      <c r="G23" s="157"/>
      <c r="H23" s="154"/>
    </row>
    <row r="24" spans="1:8" x14ac:dyDescent="0.25">
      <c r="A24" s="155">
        <v>44286</v>
      </c>
      <c r="B24" s="159">
        <v>621.78</v>
      </c>
      <c r="C24" s="157" t="s">
        <v>4385</v>
      </c>
      <c r="D24" s="154"/>
      <c r="E24" s="155"/>
      <c r="F24" s="156"/>
      <c r="G24" s="157"/>
      <c r="H24" s="154"/>
    </row>
    <row r="25" spans="1:8" x14ac:dyDescent="0.25">
      <c r="A25" s="155">
        <v>44252</v>
      </c>
      <c r="B25" s="159">
        <v>615.03</v>
      </c>
      <c r="C25" s="157"/>
      <c r="D25" s="154"/>
      <c r="E25" s="155"/>
      <c r="F25" s="156"/>
      <c r="G25" s="157"/>
      <c r="H25" s="154"/>
    </row>
    <row r="26" spans="1:8" x14ac:dyDescent="0.25">
      <c r="A26" s="155">
        <v>44252</v>
      </c>
      <c r="B26" s="159">
        <v>6735.8</v>
      </c>
      <c r="C26" s="157"/>
      <c r="D26" s="154"/>
      <c r="E26" s="155"/>
      <c r="F26" s="156"/>
      <c r="G26" s="157"/>
      <c r="H26" s="154"/>
    </row>
    <row r="27" spans="1:8" x14ac:dyDescent="0.25">
      <c r="A27" s="155">
        <v>44228</v>
      </c>
      <c r="B27" s="159">
        <v>610.6</v>
      </c>
      <c r="C27" s="157" t="s">
        <v>4386</v>
      </c>
      <c r="D27" s="154"/>
      <c r="E27" s="155"/>
      <c r="F27" s="156"/>
      <c r="G27" s="157"/>
      <c r="H27" s="154"/>
    </row>
    <row r="28" spans="1:8" x14ac:dyDescent="0.25">
      <c r="B28" s="159">
        <f>SUM(B1:B27)</f>
        <v>18985.550000000003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8136A-B3B8-4621-85C5-3E682A26271D}">
  <sheetPr>
    <tabColor rgb="FF92D050"/>
  </sheetPr>
  <dimension ref="A1:F48"/>
  <sheetViews>
    <sheetView topLeftCell="A10" workbookViewId="0">
      <selection activeCell="D50" sqref="D50"/>
    </sheetView>
  </sheetViews>
  <sheetFormatPr defaultColWidth="9.109375" defaultRowHeight="13.8" x14ac:dyDescent="0.3"/>
  <cols>
    <col min="1" max="1" width="12" style="93" customWidth="1"/>
    <col min="2" max="2" width="11.109375" style="93" customWidth="1"/>
    <col min="3" max="3" width="13.5546875" style="95" bestFit="1" customWidth="1"/>
    <col min="4" max="4" width="77.5546875" style="93" customWidth="1"/>
    <col min="5" max="5" width="9.109375" style="93"/>
    <col min="6" max="6" width="10" style="93" bestFit="1" customWidth="1"/>
    <col min="7" max="16384" width="9.109375" style="93"/>
  </cols>
  <sheetData>
    <row r="1" spans="1:4" x14ac:dyDescent="0.3">
      <c r="A1" s="93" t="s">
        <v>4245</v>
      </c>
      <c r="B1" s="94" t="s">
        <v>4244</v>
      </c>
      <c r="C1" s="95" t="s">
        <v>4243</v>
      </c>
      <c r="D1" s="93" t="s">
        <v>4242</v>
      </c>
    </row>
    <row r="2" spans="1:4" x14ac:dyDescent="0.3">
      <c r="A2" s="93">
        <v>83785</v>
      </c>
      <c r="B2" s="94">
        <v>44221</v>
      </c>
      <c r="C2" s="116">
        <v>642988.28</v>
      </c>
      <c r="D2" s="93" t="s">
        <v>4349</v>
      </c>
    </row>
    <row r="3" spans="1:4" x14ac:dyDescent="0.3">
      <c r="A3" s="93">
        <v>83785</v>
      </c>
      <c r="B3" s="94">
        <v>44221</v>
      </c>
      <c r="C3" s="116">
        <v>1582463.51</v>
      </c>
      <c r="D3" s="93" t="s">
        <v>4349</v>
      </c>
    </row>
    <row r="4" spans="1:4" x14ac:dyDescent="0.3">
      <c r="A4" s="93">
        <v>83785</v>
      </c>
      <c r="B4" s="94">
        <v>44221</v>
      </c>
      <c r="C4" s="116">
        <v>781089.24</v>
      </c>
      <c r="D4" s="93" t="s">
        <v>4349</v>
      </c>
    </row>
    <row r="5" spans="1:4" x14ac:dyDescent="0.3">
      <c r="A5" s="93">
        <v>83786</v>
      </c>
      <c r="B5" s="94">
        <v>44222</v>
      </c>
      <c r="C5" s="116">
        <v>200793.35</v>
      </c>
      <c r="D5" s="93" t="s">
        <v>4350</v>
      </c>
    </row>
    <row r="6" spans="1:4" x14ac:dyDescent="0.3">
      <c r="A6" s="93">
        <v>83786</v>
      </c>
      <c r="B6" s="94">
        <v>44222</v>
      </c>
      <c r="C6" s="116">
        <v>5754.78</v>
      </c>
      <c r="D6" s="93" t="s">
        <v>4350</v>
      </c>
    </row>
    <row r="7" spans="1:4" x14ac:dyDescent="0.3">
      <c r="A7" s="93">
        <v>83786</v>
      </c>
      <c r="B7" s="94">
        <v>44222</v>
      </c>
      <c r="C7" s="116">
        <v>195038.57</v>
      </c>
      <c r="D7" s="93" t="s">
        <v>4350</v>
      </c>
    </row>
    <row r="8" spans="1:4" x14ac:dyDescent="0.3">
      <c r="A8" s="93">
        <v>83787</v>
      </c>
      <c r="B8" s="94">
        <v>44223</v>
      </c>
      <c r="C8" s="116">
        <v>45500</v>
      </c>
      <c r="D8" s="93" t="s">
        <v>4360</v>
      </c>
    </row>
    <row r="9" spans="1:4" x14ac:dyDescent="0.3">
      <c r="A9" s="93">
        <v>83788</v>
      </c>
      <c r="B9" s="94">
        <v>44223</v>
      </c>
      <c r="C9" s="116">
        <v>45500</v>
      </c>
      <c r="D9" s="93" t="s">
        <v>4361</v>
      </c>
    </row>
    <row r="10" spans="1:4" s="87" customFormat="1" x14ac:dyDescent="0.3">
      <c r="A10" s="93">
        <v>84806</v>
      </c>
      <c r="B10" s="94">
        <v>44235</v>
      </c>
      <c r="C10" s="116">
        <f>30065-1202.6</f>
        <v>28862.400000000001</v>
      </c>
      <c r="D10" s="93" t="s">
        <v>4367</v>
      </c>
    </row>
    <row r="11" spans="1:4" x14ac:dyDescent="0.3">
      <c r="A11" s="93">
        <v>86593</v>
      </c>
      <c r="B11" s="94">
        <v>44326</v>
      </c>
      <c r="C11" s="116">
        <v>30786.7</v>
      </c>
      <c r="D11" s="93" t="s">
        <v>4362</v>
      </c>
    </row>
    <row r="12" spans="1:4" x14ac:dyDescent="0.3">
      <c r="A12" s="93">
        <v>86596</v>
      </c>
      <c r="B12" s="94">
        <v>44328</v>
      </c>
      <c r="C12" s="116">
        <v>45500</v>
      </c>
      <c r="D12" s="93" t="s">
        <v>4358</v>
      </c>
    </row>
    <row r="13" spans="1:4" x14ac:dyDescent="0.3">
      <c r="A13" s="93">
        <v>86597</v>
      </c>
      <c r="B13" s="94">
        <v>44328</v>
      </c>
      <c r="C13" s="116">
        <v>45500</v>
      </c>
      <c r="D13" s="93" t="s">
        <v>4359</v>
      </c>
    </row>
    <row r="14" spans="1:4" x14ac:dyDescent="0.3">
      <c r="A14" s="93">
        <v>86610</v>
      </c>
      <c r="B14" s="94">
        <v>44333</v>
      </c>
      <c r="C14" s="116">
        <v>2059429.93</v>
      </c>
      <c r="D14" s="93" t="s">
        <v>4351</v>
      </c>
    </row>
    <row r="15" spans="1:4" x14ac:dyDescent="0.3">
      <c r="A15" s="93">
        <v>86611</v>
      </c>
      <c r="B15" s="94">
        <v>44334</v>
      </c>
      <c r="C15" s="116">
        <v>188981.98</v>
      </c>
      <c r="D15" s="93" t="s">
        <v>4352</v>
      </c>
    </row>
    <row r="16" spans="1:4" x14ac:dyDescent="0.3">
      <c r="A16" s="93">
        <v>87106</v>
      </c>
      <c r="B16" s="94">
        <v>44371</v>
      </c>
      <c r="C16" s="116">
        <v>2909.57</v>
      </c>
      <c r="D16" s="93" t="s">
        <v>4368</v>
      </c>
    </row>
    <row r="17" spans="1:6" x14ac:dyDescent="0.3">
      <c r="A17" s="93">
        <v>87684</v>
      </c>
      <c r="B17" s="94">
        <v>44378</v>
      </c>
      <c r="C17" s="116">
        <v>22457.94</v>
      </c>
      <c r="D17" s="93" t="s">
        <v>4364</v>
      </c>
    </row>
    <row r="18" spans="1:6" x14ac:dyDescent="0.3">
      <c r="A18" s="93">
        <v>87937</v>
      </c>
      <c r="B18" s="94">
        <v>44393</v>
      </c>
      <c r="C18" s="116">
        <v>5760.12</v>
      </c>
      <c r="D18" s="93" t="s">
        <v>4365</v>
      </c>
    </row>
    <row r="19" spans="1:6" x14ac:dyDescent="0.3">
      <c r="A19" s="93">
        <v>87961</v>
      </c>
      <c r="B19" s="94">
        <v>44418</v>
      </c>
      <c r="C19" s="116">
        <v>7113.1</v>
      </c>
      <c r="D19" s="93" t="s">
        <v>4363</v>
      </c>
    </row>
    <row r="20" spans="1:6" x14ac:dyDescent="0.3">
      <c r="A20" s="93">
        <v>87961</v>
      </c>
      <c r="B20" s="94">
        <v>44418</v>
      </c>
      <c r="C20" s="116">
        <v>17917.29</v>
      </c>
      <c r="D20" s="93" t="s">
        <v>4363</v>
      </c>
    </row>
    <row r="21" spans="1:6" x14ac:dyDescent="0.3">
      <c r="A21" s="93">
        <v>87961</v>
      </c>
      <c r="B21" s="94">
        <v>44418</v>
      </c>
      <c r="C21" s="116">
        <v>168.01</v>
      </c>
      <c r="D21" s="93" t="s">
        <v>4363</v>
      </c>
    </row>
    <row r="22" spans="1:6" x14ac:dyDescent="0.3">
      <c r="A22" s="93">
        <v>87961</v>
      </c>
      <c r="B22" s="94">
        <v>44418</v>
      </c>
      <c r="C22" s="116">
        <v>18501.21</v>
      </c>
      <c r="D22" s="93" t="s">
        <v>4363</v>
      </c>
      <c r="F22" s="115"/>
    </row>
    <row r="23" spans="1:6" x14ac:dyDescent="0.3">
      <c r="A23" s="93">
        <v>87961</v>
      </c>
      <c r="B23" s="94">
        <v>44418</v>
      </c>
      <c r="C23" s="116">
        <v>536.36</v>
      </c>
      <c r="D23" s="93" t="s">
        <v>4363</v>
      </c>
      <c r="F23" s="115"/>
    </row>
    <row r="24" spans="1:6" x14ac:dyDescent="0.3">
      <c r="A24" s="93">
        <v>87961</v>
      </c>
      <c r="B24" s="94">
        <v>44418</v>
      </c>
      <c r="C24" s="116">
        <v>853.86</v>
      </c>
      <c r="D24" s="93" t="s">
        <v>4363</v>
      </c>
    </row>
    <row r="25" spans="1:6" x14ac:dyDescent="0.3">
      <c r="B25" s="94"/>
      <c r="C25" s="145">
        <v>-1558.23</v>
      </c>
      <c r="D25" s="93" t="s">
        <v>4369</v>
      </c>
    </row>
    <row r="26" spans="1:6" x14ac:dyDescent="0.3">
      <c r="A26" s="93">
        <v>88919</v>
      </c>
      <c r="B26" s="94">
        <v>44454</v>
      </c>
      <c r="C26" s="116">
        <v>2402.11</v>
      </c>
      <c r="D26" s="93" t="s">
        <v>4357</v>
      </c>
    </row>
    <row r="27" spans="1:6" x14ac:dyDescent="0.3">
      <c r="A27" s="93">
        <v>88919</v>
      </c>
      <c r="B27" s="94">
        <v>44454</v>
      </c>
      <c r="C27" s="116">
        <v>764.19</v>
      </c>
      <c r="D27" s="93" t="s">
        <v>4357</v>
      </c>
    </row>
    <row r="28" spans="1:6" x14ac:dyDescent="0.3">
      <c r="A28" s="93">
        <v>89023</v>
      </c>
      <c r="B28" s="94">
        <v>44460</v>
      </c>
      <c r="C28" s="116">
        <v>32500</v>
      </c>
      <c r="D28" s="93" t="s">
        <v>4355</v>
      </c>
    </row>
    <row r="29" spans="1:6" x14ac:dyDescent="0.3">
      <c r="A29" s="93">
        <v>89024</v>
      </c>
      <c r="B29" s="94">
        <v>44460</v>
      </c>
      <c r="C29" s="116">
        <v>32500</v>
      </c>
      <c r="D29" s="93" t="s">
        <v>4356</v>
      </c>
    </row>
    <row r="30" spans="1:6" x14ac:dyDescent="0.3">
      <c r="A30" s="93">
        <v>88992</v>
      </c>
      <c r="B30" s="94">
        <v>44476</v>
      </c>
      <c r="C30" s="116">
        <v>6171.96</v>
      </c>
      <c r="D30" s="93" t="s">
        <v>4366</v>
      </c>
    </row>
    <row r="31" spans="1:6" x14ac:dyDescent="0.3">
      <c r="A31" s="93">
        <v>89963</v>
      </c>
      <c r="B31" s="94">
        <v>44477</v>
      </c>
      <c r="C31" s="116">
        <v>2422086.7400000002</v>
      </c>
      <c r="D31" s="93" t="s">
        <v>4353</v>
      </c>
    </row>
    <row r="32" spans="1:6" x14ac:dyDescent="0.3">
      <c r="A32" s="93">
        <v>90806</v>
      </c>
      <c r="B32" s="94">
        <v>44516</v>
      </c>
      <c r="C32" s="116">
        <v>238263.16</v>
      </c>
      <c r="D32" s="93" t="s">
        <v>4354</v>
      </c>
    </row>
    <row r="33" spans="1:4" s="96" customFormat="1" x14ac:dyDescent="0.3">
      <c r="A33" s="100" t="s">
        <v>4370</v>
      </c>
      <c r="C33" s="124">
        <f>SUBTOTAL(109,W_906005[Avere])</f>
        <v>8707536.1300000027</v>
      </c>
    </row>
    <row r="35" spans="1:4" x14ac:dyDescent="0.3">
      <c r="A35" s="90">
        <v>44526</v>
      </c>
      <c r="B35" s="86">
        <v>44526</v>
      </c>
      <c r="C35" s="137">
        <v>84576.5</v>
      </c>
      <c r="D35" s="39" t="s">
        <v>4021</v>
      </c>
    </row>
    <row r="36" spans="1:4" x14ac:dyDescent="0.3">
      <c r="A36" s="90">
        <v>44526</v>
      </c>
      <c r="B36" s="86">
        <v>44526</v>
      </c>
      <c r="C36" s="137">
        <v>61685.56</v>
      </c>
      <c r="D36" s="39" t="s">
        <v>4022</v>
      </c>
    </row>
    <row r="37" spans="1:4" x14ac:dyDescent="0.3">
      <c r="A37" s="90">
        <v>44536</v>
      </c>
      <c r="B37" s="86">
        <v>44536</v>
      </c>
      <c r="C37" s="137">
        <v>2785.92</v>
      </c>
      <c r="D37" s="39" t="s">
        <v>4046</v>
      </c>
    </row>
    <row r="38" spans="1:4" x14ac:dyDescent="0.3">
      <c r="A38" s="90">
        <v>44536</v>
      </c>
      <c r="B38" s="86">
        <v>44536</v>
      </c>
      <c r="C38" s="137">
        <v>1950.14</v>
      </c>
      <c r="D38" s="39" t="s">
        <v>4047</v>
      </c>
    </row>
    <row r="39" spans="1:4" x14ac:dyDescent="0.3">
      <c r="A39" s="90">
        <v>44536</v>
      </c>
      <c r="B39" s="86">
        <v>44536</v>
      </c>
      <c r="C39" s="137">
        <v>835.77</v>
      </c>
      <c r="D39" s="39" t="s">
        <v>4048</v>
      </c>
    </row>
    <row r="40" spans="1:4" x14ac:dyDescent="0.3">
      <c r="A40" s="90">
        <v>44536</v>
      </c>
      <c r="B40" s="86">
        <v>44536</v>
      </c>
      <c r="C40" s="137">
        <v>384</v>
      </c>
      <c r="D40" s="39" t="s">
        <v>4049</v>
      </c>
    </row>
    <row r="41" spans="1:4" x14ac:dyDescent="0.3">
      <c r="A41" s="90">
        <v>44552</v>
      </c>
      <c r="B41" s="86">
        <v>44552</v>
      </c>
      <c r="C41" s="137">
        <v>929296.75</v>
      </c>
      <c r="D41" s="39" t="s">
        <v>4105</v>
      </c>
    </row>
    <row r="42" spans="1:4" s="96" customFormat="1" x14ac:dyDescent="0.3">
      <c r="A42" s="100" t="s">
        <v>4371</v>
      </c>
      <c r="C42" s="124">
        <f>SUM(C35:C41)</f>
        <v>1081514.6400000001</v>
      </c>
    </row>
    <row r="44" spans="1:4" x14ac:dyDescent="0.3">
      <c r="A44" s="104" t="s">
        <v>4334</v>
      </c>
      <c r="B44" s="99"/>
      <c r="C44" s="101">
        <v>9789050.75</v>
      </c>
    </row>
    <row r="46" spans="1:4" x14ac:dyDescent="0.3">
      <c r="A46" s="105" t="s">
        <v>4335</v>
      </c>
      <c r="C46" s="101">
        <f>+C42+W_906005[[#Totals],[Avere]]</f>
        <v>9789050.7700000033</v>
      </c>
    </row>
    <row r="48" spans="1:4" x14ac:dyDescent="0.3">
      <c r="C48" s="95">
        <f>+C44-C46</f>
        <v>-2.0000003278255463E-2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6</vt:i4>
      </vt:variant>
    </vt:vector>
  </HeadingPairs>
  <TitlesOfParts>
    <vt:vector size="15" baseType="lpstr">
      <vt:lpstr>PER NOTA INTEGRATIVA</vt:lpstr>
      <vt:lpstr>UNICREDIT TOTALE</vt:lpstr>
      <vt:lpstr>UNICREDIT (2)</vt:lpstr>
      <vt:lpstr>CASSA RURALE </vt:lpstr>
      <vt:lpstr>ADL</vt:lpstr>
      <vt:lpstr>EBTT</vt:lpstr>
      <vt:lpstr>TOTALE</vt:lpstr>
      <vt:lpstr>GSE</vt:lpstr>
      <vt:lpstr>PAT</vt:lpstr>
      <vt:lpstr>'CASSA RURALE '!Area_stampa</vt:lpstr>
      <vt:lpstr>PAT!Area_stampa</vt:lpstr>
      <vt:lpstr>'PER NOTA INTEGRATIVA'!Area_stampa</vt:lpstr>
      <vt:lpstr>TOTALE!Area_stampa</vt:lpstr>
      <vt:lpstr>'UNICREDIT (2)'!Area_stampa</vt:lpstr>
      <vt:lpstr>'UNICREDIT TOTALE'!Area_stampa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Pederzolli</dc:creator>
  <cp:lastModifiedBy>Stefano Pederzolli</cp:lastModifiedBy>
  <cp:lastPrinted>2022-02-02T10:40:24Z</cp:lastPrinted>
  <dcterms:created xsi:type="dcterms:W3CDTF">2020-02-20T10:11:39Z</dcterms:created>
  <dcterms:modified xsi:type="dcterms:W3CDTF">2022-05-05T11:56:52Z</dcterms:modified>
</cp:coreProperties>
</file>